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0" sheetId="1" r:id="rId4"/>
    <sheet state="visible" name="Tabla Base" sheetId="2" r:id="rId5"/>
    <sheet state="visible" name="Precio x canasto" sheetId="3" r:id="rId6"/>
    <sheet state="visible" name="Hoja PBI" sheetId="4" r:id="rId7"/>
    <sheet state="visible" name="Tabla PBI" sheetId="5" r:id="rId8"/>
    <sheet state="visible" name="IPC" sheetId="6" r:id="rId9"/>
    <sheet state="visible" name="Cotizacion" sheetId="7" r:id="rId10"/>
  </sheets>
  <definedNames/>
  <calcPr/>
</workbook>
</file>

<file path=xl/sharedStrings.xml><?xml version="1.0" encoding="utf-8"?>
<sst xmlns="http://schemas.openxmlformats.org/spreadsheetml/2006/main" count="931" uniqueCount="116">
  <si>
    <t>AÑO</t>
  </si>
  <si>
    <t>MES</t>
  </si>
  <si>
    <t>CANASTO 50N</t>
  </si>
  <si>
    <t>CANASTO 50</t>
  </si>
  <si>
    <t>CANASTO 100</t>
  </si>
  <si>
    <t>Año</t>
  </si>
  <si>
    <t>Mes</t>
  </si>
  <si>
    <t>Cotizacion</t>
  </si>
  <si>
    <t>IPC</t>
  </si>
  <si>
    <t>Precio Canasto de 100</t>
  </si>
  <si>
    <t>Enero</t>
  </si>
  <si>
    <t>4,10%</t>
  </si>
  <si>
    <t>Febrero</t>
  </si>
  <si>
    <t>4,00%</t>
  </si>
  <si>
    <t>Marzo</t>
  </si>
  <si>
    <t>3,30%</t>
  </si>
  <si>
    <t>Abril</t>
  </si>
  <si>
    <t>6,50%</t>
  </si>
  <si>
    <t>Mayo</t>
  </si>
  <si>
    <t>4,20%</t>
  </si>
  <si>
    <t>Junio</t>
  </si>
  <si>
    <t>3,10%</t>
  </si>
  <si>
    <t>Julio</t>
  </si>
  <si>
    <t>2,10%</t>
  </si>
  <si>
    <t>Agosto</t>
  </si>
  <si>
    <t>0,20%</t>
  </si>
  <si>
    <t>Septiembre</t>
  </si>
  <si>
    <t>1,20%</t>
  </si>
  <si>
    <t>Octubre</t>
  </si>
  <si>
    <t>2,40%</t>
  </si>
  <si>
    <t>Noviembre</t>
  </si>
  <si>
    <t>1,60%</t>
  </si>
  <si>
    <t>Diciembre</t>
  </si>
  <si>
    <t>1,30%</t>
  </si>
  <si>
    <t>2,50%</t>
  </si>
  <si>
    <t>2,70%</t>
  </si>
  <si>
    <t>1,40%</t>
  </si>
  <si>
    <t>1,70%</t>
  </si>
  <si>
    <t>1,90%</t>
  </si>
  <si>
    <t>1,50%</t>
  </si>
  <si>
    <t>1,80%</t>
  </si>
  <si>
    <t>2,30%</t>
  </si>
  <si>
    <t>3,70%</t>
  </si>
  <si>
    <t>3,90%</t>
  </si>
  <si>
    <t>5,40%</t>
  </si>
  <si>
    <t>3,20%</t>
  </si>
  <si>
    <t>2,60%</t>
  </si>
  <si>
    <t>2,90%</t>
  </si>
  <si>
    <t>3,80%</t>
  </si>
  <si>
    <t>4,70%</t>
  </si>
  <si>
    <t>3,40%</t>
  </si>
  <si>
    <t>2,20%</t>
  </si>
  <si>
    <t>5,90%</t>
  </si>
  <si>
    <t>4,30%</t>
  </si>
  <si>
    <t>2,00%</t>
  </si>
  <si>
    <t>2,80%</t>
  </si>
  <si>
    <t>3,60%</t>
  </si>
  <si>
    <t>4,80%</t>
  </si>
  <si>
    <t>3,00%</t>
  </si>
  <si>
    <t>3,50%</t>
  </si>
  <si>
    <t>6,70%</t>
  </si>
  <si>
    <t>6,10%</t>
  </si>
  <si>
    <t>5,10%</t>
  </si>
  <si>
    <t>5,30%</t>
  </si>
  <si>
    <t>7,40%</t>
  </si>
  <si>
    <t>7,00%</t>
  </si>
  <si>
    <t>6,20%</t>
  </si>
  <si>
    <t>6,40%</t>
  </si>
  <si>
    <t>4,90%</t>
  </si>
  <si>
    <t>6,00%</t>
  </si>
  <si>
    <t>6,60%</t>
  </si>
  <si>
    <t>7,70%</t>
  </si>
  <si>
    <t>8,40%</t>
  </si>
  <si>
    <t>7,80%</t>
  </si>
  <si>
    <t>6,30%</t>
  </si>
  <si>
    <t/>
  </si>
  <si>
    <t>50N USD</t>
  </si>
  <si>
    <t>50N IPC</t>
  </si>
  <si>
    <t>50 USD</t>
  </si>
  <si>
    <t>50 IPC</t>
  </si>
  <si>
    <t>100 USD</t>
  </si>
  <si>
    <t>100 IPC</t>
  </si>
  <si>
    <t>IPC_b</t>
  </si>
  <si>
    <t>Canasto_50_precio</t>
  </si>
  <si>
    <t>Canasto_100_precio</t>
  </si>
  <si>
    <t>Canasto_50_blue</t>
  </si>
  <si>
    <t>Canasto_100_blue</t>
  </si>
  <si>
    <t>Canasto_50_IPC</t>
  </si>
  <si>
    <t>Canasto_100_IPC</t>
  </si>
  <si>
    <t>Canasto_50_aumento</t>
  </si>
  <si>
    <t>Canasto_100_aumento</t>
  </si>
  <si>
    <t>Canasto_100_aumento acumulado</t>
  </si>
  <si>
    <t>Canasto_50_blue_aumento</t>
  </si>
  <si>
    <t>Canasto_100_blue_aumento</t>
  </si>
  <si>
    <t>Canasto_50_brecha</t>
  </si>
  <si>
    <t>Canasto_100_brecha</t>
  </si>
  <si>
    <t>Canasto_50_blue_ideal</t>
  </si>
  <si>
    <t>Canasto_100_blue_ideal</t>
  </si>
  <si>
    <t>Canasto_100_brecha_%</t>
  </si>
  <si>
    <t>Inflacion mensual</t>
  </si>
  <si>
    <t>1,00%</t>
  </si>
  <si>
    <t>1,10%</t>
  </si>
  <si>
    <t>12,40%</t>
  </si>
  <si>
    <t>COTIZACION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</si>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</sst>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0.0"/>
    <numFmt numFmtId="166" formatCode="&quot;$&quot;#,##0.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3" xfId="0" applyFont="1" applyNumberFormat="1"/>
    <xf borderId="0" fillId="0" fontId="2" numFmtId="164" xfId="0" applyFont="1" applyNumberFormat="1"/>
    <xf borderId="0" fillId="0" fontId="2" numFmtId="10" xfId="0" applyAlignment="1" applyFont="1" applyNumberFormat="1">
      <alignment horizontal="left" readingOrder="0"/>
    </xf>
    <xf borderId="0" fillId="0" fontId="3" numFmtId="3" xfId="0" applyAlignment="1" applyFont="1" applyNumberFormat="1">
      <alignment vertical="bottom"/>
    </xf>
    <xf borderId="0" fillId="0" fontId="2" numFmtId="0" xfId="0" applyFont="1"/>
    <xf borderId="1" fillId="2" fontId="1" numFmtId="164" xfId="0" applyAlignment="1" applyBorder="1" applyFont="1" applyNumberFormat="1">
      <alignment horizontal="center" readingOrder="0"/>
    </xf>
    <xf borderId="1" fillId="3" fontId="1" numFmtId="165" xfId="0" applyAlignment="1" applyBorder="1" applyFill="1" applyFont="1" applyNumberForma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3" fontId="2" numFmtId="165" xfId="0" applyAlignment="1" applyBorder="1" applyFont="1" applyNumberFormat="1">
      <alignment horizontal="center" readingOrder="0"/>
    </xf>
    <xf borderId="1" fillId="4" fontId="2" numFmtId="0" xfId="0" applyAlignment="1" applyBorder="1" applyFont="1">
      <alignment horizontal="center" readingOrder="0"/>
    </xf>
    <xf borderId="1" fillId="4" fontId="2" numFmtId="164" xfId="0" applyAlignment="1" applyBorder="1" applyFont="1" applyNumberFormat="1">
      <alignment horizontal="center" readingOrder="0"/>
    </xf>
    <xf borderId="1" fillId="4" fontId="2" numFmtId="1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/>
    </xf>
    <xf borderId="1" fillId="3" fontId="2" numFmtId="165" xfId="0" applyAlignment="1" applyBorder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3" fontId="2" numFmtId="165" xfId="0" applyAlignment="1" applyFont="1" applyNumberFormat="1">
      <alignment horizontal="center"/>
    </xf>
    <xf borderId="0" fillId="4" fontId="2" numFmtId="0" xfId="0" applyAlignment="1" applyFont="1">
      <alignment horizontal="center"/>
    </xf>
    <xf borderId="0" fillId="0" fontId="2" numFmtId="10" xfId="0" applyFont="1" applyNumberFormat="1"/>
    <xf borderId="0" fillId="0" fontId="2" numFmtId="166" xfId="0" applyFont="1" applyNumberFormat="1"/>
    <xf borderId="0" fillId="0" fontId="2" numFmtId="166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10" xfId="0" applyAlignment="1" applyFont="1" applyNumberFormat="1">
      <alignment vertical="bottom"/>
    </xf>
    <xf borderId="0" fillId="0" fontId="2" numFmtId="166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3" xfId="0" applyFont="1" applyNumberFormat="1"/>
    <xf borderId="0" fillId="0" fontId="3" numFmtId="10" xfId="0" applyAlignment="1" applyFont="1" applyNumberFormat="1">
      <alignment horizontal="right" vertical="bottom"/>
    </xf>
    <xf borderId="0" fillId="0" fontId="2" numFmtId="164" xfId="0" applyFont="1" applyNumberFormat="1"/>
    <xf borderId="0" fillId="0" fontId="2" numFmtId="166" xfId="0" applyFont="1" applyNumberFormat="1"/>
    <xf borderId="0" fillId="0" fontId="2" numFmtId="10" xfId="0" applyFont="1" applyNumberFormat="1"/>
    <xf borderId="0" fillId="0" fontId="2" numFmtId="10" xfId="0" applyAlignment="1" applyFont="1" applyNumberFormat="1">
      <alignment horizontal="left" readingOrder="0"/>
    </xf>
    <xf borderId="1" fillId="5" fontId="4" numFmtId="0" xfId="0" applyAlignment="1" applyBorder="1" applyFill="1" applyFont="1">
      <alignment horizontal="center" vertical="bottom"/>
    </xf>
    <xf borderId="2" fillId="5" fontId="4" numFmtId="0" xfId="0" applyAlignment="1" applyBorder="1" applyFont="1">
      <alignment horizontal="center" vertical="bottom"/>
    </xf>
    <xf borderId="1" fillId="5" fontId="4" numFmtId="10" xfId="0" applyAlignment="1" applyBorder="1" applyFont="1" applyNumberFormat="1">
      <alignment horizontal="center" vertical="bottom"/>
    </xf>
    <xf borderId="3" fillId="2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center" vertical="bottom"/>
    </xf>
    <xf borderId="3" fillId="0" fontId="3" numFmtId="10" xfId="0" applyAlignment="1" applyBorder="1" applyFont="1" applyNumberFormat="1">
      <alignment horizontal="center"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0" xfId="0" applyAlignment="1" applyFont="1" applyNumberFormat="1">
      <alignment vertical="bottom"/>
    </xf>
    <xf borderId="0" fillId="6" fontId="5" numFmtId="0" xfId="0" applyAlignment="1" applyFill="1" applyFont="1">
      <alignment horizontal="center" vertical="bottom"/>
    </xf>
    <xf borderId="1" fillId="6" fontId="5" numFmtId="0" xfId="0" applyAlignment="1" applyBorder="1" applyFont="1">
      <alignment horizontal="center" vertical="bottom"/>
    </xf>
    <xf borderId="1" fillId="0" fontId="2" numFmtId="166" xfId="0" applyAlignment="1" applyBorder="1" applyFont="1" applyNumberFormat="1">
      <alignment horizontal="center"/>
    </xf>
    <xf borderId="0" fillId="6" fontId="6" numFmtId="166" xfId="0" applyAlignment="1" applyFont="1" applyNumberFormat="1">
      <alignment horizontal="center" vertical="bottom"/>
    </xf>
    <xf borderId="0" fillId="6" fontId="5" numFmtId="0" xfId="0" applyAlignment="1" applyFont="1">
      <alignment horizontal="center" readingOrder="0" vertical="bottom"/>
    </xf>
    <xf borderId="0" fillId="0" fontId="2" numFmtId="166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Hoja PBI-style">
      <tableStyleElement dxfId="1" type="headerRow"/>
      <tableStyleElement dxfId="2" type="firstRowStripe"/>
      <tableStyleElement dxfId="3" type="secondRowStripe"/>
    </tableStyle>
    <tableStyle count="3" pivot="0" name="Tabla PBI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3:W96" displayName="Table_1" id="1">
  <tableColumns count="21">
    <tableColumn name="Año" id="1"/>
    <tableColumn name="Mes" id="2"/>
    <tableColumn name="Cotizacion" id="3"/>
    <tableColumn name="IPC" id="4"/>
    <tableColumn name="IPC_b" id="5"/>
    <tableColumn name="Canasto_50_precio" id="6"/>
    <tableColumn name="Canasto_100_precio" id="7"/>
    <tableColumn name="Canasto_50_blue" id="8"/>
    <tableColumn name="Canasto_100_blue" id="9"/>
    <tableColumn name="Canasto_50_IPC" id="10"/>
    <tableColumn name="Canasto_100_IPC" id="11"/>
    <tableColumn name="Canasto_50_aumento" id="12"/>
    <tableColumn name="Canasto_100_aumento" id="13"/>
    <tableColumn name="Canasto_100_aumento acumulado" id="14"/>
    <tableColumn name="Canasto_50_blue_aumento" id="15"/>
    <tableColumn name="Canasto_100_blue_aumento" id="16"/>
    <tableColumn name="Canasto_50_brecha" id="17"/>
    <tableColumn name="Canasto_100_brecha" id="18"/>
    <tableColumn name="Canasto_50_blue_ideal" id="19"/>
    <tableColumn name="Canasto_100_blue_ideal" id="20"/>
    <tableColumn name="Canasto_100_brecha_%" id="21"/>
  </tableColumns>
  <tableStyleInfo name="Hoja PBI-style" showColumnStripes="0" showFirstColumn="1" showLastColumn="1" showRowStripes="1"/>
</table>
</file>

<file path=xl/tables/table2.xml><?xml version="1.0" encoding="utf-8"?>
<table xmlns="http://schemas.openxmlformats.org/spreadsheetml/2006/main" ref="C3:W96" displayName="Table_2" id="2">
  <tableColumns count="21">
    <tableColumn name="Año" id="1"/>
    <tableColumn name="Mes" id="2"/>
    <tableColumn name="Cotizacion" id="3"/>
    <tableColumn name="IPC" id="4"/>
    <tableColumn name="IPC_b" id="5"/>
    <tableColumn name="Canasto_50_precio" id="6"/>
    <tableColumn name="Canasto_100_precio" id="7"/>
    <tableColumn name="Canasto_50_blue" id="8"/>
    <tableColumn name="Canasto_100_blue" id="9"/>
    <tableColumn name="Canasto_50_IPC" id="10"/>
    <tableColumn name="Canasto_100_IPC" id="11"/>
    <tableColumn name="Canasto_50_aumento" id="12"/>
    <tableColumn name="Canasto_100_aumento" id="13"/>
    <tableColumn name="Canasto_100_aumento acumulado" id="14"/>
    <tableColumn name="Canasto_50_blue_aumento" id="15"/>
    <tableColumn name="Canasto_100_blue_aumento" id="16"/>
    <tableColumn name="Canasto_50_brecha" id="17"/>
    <tableColumn name="Canasto_100_brecha" id="18"/>
    <tableColumn name="Canasto_50_blue_ideal" id="19"/>
    <tableColumn name="Canasto_100_blue_ideal" id="20"/>
    <tableColumn name="Canasto_100_brecha_%" id="21"/>
  </tableColumns>
  <tableStyleInfo name="Tabla PB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">
        <v>2015.0</v>
      </c>
      <c r="B2" s="3">
        <v>6.0</v>
      </c>
      <c r="C2" s="4"/>
      <c r="D2" s="4">
        <v>60.0</v>
      </c>
      <c r="E2" s="4">
        <v>100.0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3">
        <v>2015.0</v>
      </c>
      <c r="B3" s="3">
        <v>7.0</v>
      </c>
      <c r="C3" s="4"/>
      <c r="D3" s="4">
        <v>60.0</v>
      </c>
      <c r="E3" s="4">
        <v>100.0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3">
        <v>2015.0</v>
      </c>
      <c r="B4" s="3">
        <v>8.0</v>
      </c>
      <c r="C4" s="4"/>
      <c r="D4" s="4">
        <v>60.0</v>
      </c>
      <c r="E4" s="4">
        <v>100.0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A5" s="3">
        <v>2015.0</v>
      </c>
      <c r="B5" s="3">
        <v>9.0</v>
      </c>
      <c r="C5" s="4"/>
      <c r="D5" s="4">
        <v>60.0</v>
      </c>
      <c r="E5" s="4">
        <v>100.0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3">
        <v>2015.0</v>
      </c>
      <c r="B6" s="3">
        <v>10.0</v>
      </c>
      <c r="C6" s="4"/>
      <c r="D6" s="4">
        <v>60.0</v>
      </c>
      <c r="E6" s="4">
        <v>100.0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3">
        <v>2015.0</v>
      </c>
      <c r="B7" s="3">
        <v>11.0</v>
      </c>
      <c r="C7" s="4"/>
      <c r="D7" s="4">
        <v>60.0</v>
      </c>
      <c r="E7" s="4">
        <v>100.0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3">
        <v>2015.0</v>
      </c>
      <c r="B8" s="3">
        <v>12.0</v>
      </c>
      <c r="C8" s="4"/>
      <c r="D8" s="4">
        <v>60.0</v>
      </c>
      <c r="E8" s="4">
        <v>100.0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>
      <c r="A9" s="3">
        <v>2016.0</v>
      </c>
      <c r="B9" s="3">
        <v>1.0</v>
      </c>
      <c r="C9" s="4"/>
      <c r="D9" s="4">
        <v>60.0</v>
      </c>
      <c r="E9" s="4">
        <v>100.0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A10" s="3">
        <v>2016.0</v>
      </c>
      <c r="B10" s="3">
        <v>2.0</v>
      </c>
      <c r="C10" s="4"/>
      <c r="D10" s="4">
        <v>60.0</v>
      </c>
      <c r="E10" s="4">
        <v>100.0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>
      <c r="A11" s="3">
        <v>2016.0</v>
      </c>
      <c r="B11" s="3">
        <v>3.0</v>
      </c>
      <c r="C11" s="4"/>
      <c r="D11" s="4">
        <v>60.0</v>
      </c>
      <c r="E11" s="4">
        <v>100.0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3">
        <v>2016.0</v>
      </c>
      <c r="B12" s="3">
        <v>4.0</v>
      </c>
      <c r="C12" s="4"/>
      <c r="D12" s="4">
        <v>70.0</v>
      </c>
      <c r="E12" s="4">
        <v>120.0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3">
        <v>2016.0</v>
      </c>
      <c r="B13" s="3">
        <v>5.0</v>
      </c>
      <c r="C13" s="4"/>
      <c r="D13" s="4">
        <v>70.0</v>
      </c>
      <c r="E13" s="4">
        <v>120.0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A14" s="3">
        <v>2016.0</v>
      </c>
      <c r="B14" s="3">
        <v>6.0</v>
      </c>
      <c r="C14" s="4"/>
      <c r="D14" s="4">
        <v>70.0</v>
      </c>
      <c r="E14" s="4">
        <v>120.0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A15" s="3">
        <v>2016.0</v>
      </c>
      <c r="B15" s="3">
        <v>7.0</v>
      </c>
      <c r="C15" s="4"/>
      <c r="D15" s="4">
        <v>70.0</v>
      </c>
      <c r="E15" s="4">
        <v>120.0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A16" s="3">
        <v>2016.0</v>
      </c>
      <c r="B16" s="3">
        <v>8.0</v>
      </c>
      <c r="C16" s="4"/>
      <c r="D16" s="4">
        <v>70.0</v>
      </c>
      <c r="E16" s="4">
        <v>120.0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3">
        <v>2016.0</v>
      </c>
      <c r="B17" s="3">
        <v>9.0</v>
      </c>
      <c r="C17" s="4"/>
      <c r="D17" s="4">
        <v>70.0</v>
      </c>
      <c r="E17" s="4">
        <v>120.0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A18" s="3">
        <v>2016.0</v>
      </c>
      <c r="B18" s="3">
        <v>10.0</v>
      </c>
      <c r="C18" s="3"/>
      <c r="D18" s="4">
        <v>70.0</v>
      </c>
      <c r="E18" s="4">
        <v>120.0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3">
        <v>2016.0</v>
      </c>
      <c r="B19" s="3">
        <v>11.0</v>
      </c>
      <c r="C19" s="4"/>
      <c r="D19" s="4">
        <v>70.0</v>
      </c>
      <c r="E19" s="4">
        <v>120.0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3">
        <v>2016.0</v>
      </c>
      <c r="B20" s="3">
        <v>12.0</v>
      </c>
      <c r="C20" s="4"/>
      <c r="D20" s="4">
        <v>70.0</v>
      </c>
      <c r="E20" s="4">
        <v>120.0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3">
        <v>2017.0</v>
      </c>
      <c r="B21" s="3">
        <v>1.0</v>
      </c>
      <c r="C21" s="4"/>
      <c r="D21" s="4">
        <v>80.0</v>
      </c>
      <c r="E21" s="4">
        <v>140.0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>
      <c r="A22" s="3">
        <v>2017.0</v>
      </c>
      <c r="B22" s="3">
        <v>2.0</v>
      </c>
      <c r="C22" s="4"/>
      <c r="D22" s="4">
        <v>80.0</v>
      </c>
      <c r="E22" s="4">
        <v>140.0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>
      <c r="A23" s="3">
        <v>2017.0</v>
      </c>
      <c r="B23" s="3">
        <v>3.0</v>
      </c>
      <c r="C23" s="4"/>
      <c r="D23" s="4">
        <v>80.0</v>
      </c>
      <c r="E23" s="4">
        <v>140.0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>
      <c r="A24" s="3">
        <v>2017.0</v>
      </c>
      <c r="B24" s="3">
        <v>4.0</v>
      </c>
      <c r="C24" s="4"/>
      <c r="D24" s="4">
        <v>80.0</v>
      </c>
      <c r="E24" s="4">
        <v>150.0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>
      <c r="A25" s="3">
        <v>2017.0</v>
      </c>
      <c r="B25" s="3">
        <v>5.0</v>
      </c>
      <c r="C25" s="4"/>
      <c r="D25" s="4">
        <v>80.0</v>
      </c>
      <c r="E25" s="4">
        <v>150.0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>
      <c r="A26" s="3">
        <v>2017.0</v>
      </c>
      <c r="B26" s="3">
        <v>6.0</v>
      </c>
      <c r="C26" s="4"/>
      <c r="D26" s="4">
        <v>80.0</v>
      </c>
      <c r="E26" s="4">
        <v>150.0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>
      <c r="A27" s="3">
        <v>2017.0</v>
      </c>
      <c r="B27" s="3">
        <v>7.0</v>
      </c>
      <c r="C27" s="4"/>
      <c r="D27" s="4">
        <v>80.0</v>
      </c>
      <c r="E27" s="4">
        <v>150.0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>
      <c r="A28" s="3">
        <v>2017.0</v>
      </c>
      <c r="B28" s="3">
        <v>8.0</v>
      </c>
      <c r="C28" s="4"/>
      <c r="D28" s="4">
        <v>80.0</v>
      </c>
      <c r="E28" s="4">
        <v>150.0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>
      <c r="A29" s="3">
        <v>2017.0</v>
      </c>
      <c r="B29" s="3">
        <v>9.0</v>
      </c>
      <c r="C29" s="4"/>
      <c r="D29" s="4">
        <v>80.0</v>
      </c>
      <c r="E29" s="4">
        <v>150.0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>
      <c r="A30" s="3">
        <v>2017.0</v>
      </c>
      <c r="B30" s="3">
        <v>10.0</v>
      </c>
      <c r="C30" s="3"/>
      <c r="D30" s="4">
        <v>80.0</v>
      </c>
      <c r="E30" s="4">
        <v>150.0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>
      <c r="A31" s="3">
        <v>2017.0</v>
      </c>
      <c r="B31" s="3">
        <v>11.0</v>
      </c>
      <c r="C31" s="4"/>
      <c r="D31" s="4">
        <v>80.0</v>
      </c>
      <c r="E31" s="4">
        <v>150.0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>
      <c r="A32" s="3">
        <v>2017.0</v>
      </c>
      <c r="B32" s="3">
        <v>12.0</v>
      </c>
      <c r="C32" s="4"/>
      <c r="D32" s="4">
        <v>80.0</v>
      </c>
      <c r="E32" s="4">
        <v>150.0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>
      <c r="A33" s="3">
        <v>2018.0</v>
      </c>
      <c r="B33" s="3">
        <v>1.0</v>
      </c>
      <c r="C33" s="4"/>
      <c r="D33" s="4">
        <v>80.0</v>
      </c>
      <c r="E33" s="4">
        <v>150.0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>
      <c r="A34" s="3">
        <v>2018.0</v>
      </c>
      <c r="B34" s="3">
        <v>2.0</v>
      </c>
      <c r="C34" s="4"/>
      <c r="D34" s="4">
        <v>80.0</v>
      </c>
      <c r="E34" s="4">
        <v>150.0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>
      <c r="A35" s="3">
        <v>2018.0</v>
      </c>
      <c r="B35" s="3">
        <v>3.0</v>
      </c>
      <c r="C35" s="4"/>
      <c r="D35" s="4">
        <v>80.0</v>
      </c>
      <c r="E35" s="4">
        <v>150.0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A36" s="3">
        <v>2018.0</v>
      </c>
      <c r="B36" s="3">
        <v>4.0</v>
      </c>
      <c r="C36" s="4"/>
      <c r="D36" s="4">
        <v>100.0</v>
      </c>
      <c r="E36" s="4">
        <v>180.0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>
      <c r="A37" s="3">
        <v>2018.0</v>
      </c>
      <c r="B37" s="3">
        <v>5.0</v>
      </c>
      <c r="C37" s="4"/>
      <c r="D37" s="4">
        <v>100.0</v>
      </c>
      <c r="E37" s="4">
        <v>180.0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>
      <c r="A38" s="3">
        <v>2018.0</v>
      </c>
      <c r="B38" s="3">
        <v>6.0</v>
      </c>
      <c r="C38" s="4"/>
      <c r="D38" s="4">
        <v>100.0</v>
      </c>
      <c r="E38" s="4">
        <v>180.0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>
      <c r="A39" s="3">
        <v>2018.0</v>
      </c>
      <c r="B39" s="3">
        <v>7.0</v>
      </c>
      <c r="C39" s="4"/>
      <c r="D39" s="4">
        <v>100.0</v>
      </c>
      <c r="E39" s="4">
        <v>180.0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>
      <c r="A40" s="3">
        <v>2018.0</v>
      </c>
      <c r="B40" s="3">
        <v>8.0</v>
      </c>
      <c r="C40" s="4"/>
      <c r="D40" s="4">
        <v>100.0</v>
      </c>
      <c r="E40" s="4">
        <v>180.0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>
      <c r="A41" s="3">
        <v>2018.0</v>
      </c>
      <c r="B41" s="3">
        <v>9.0</v>
      </c>
      <c r="C41" s="4"/>
      <c r="D41" s="4">
        <v>100.0</v>
      </c>
      <c r="E41" s="4">
        <v>180.0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>
      <c r="A42" s="3">
        <v>2018.0</v>
      </c>
      <c r="B42" s="3">
        <v>10.0</v>
      </c>
      <c r="C42" s="3"/>
      <c r="D42" s="4">
        <v>120.0</v>
      </c>
      <c r="E42" s="4">
        <v>200.0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>
      <c r="A43" s="3">
        <v>2018.0</v>
      </c>
      <c r="B43" s="3">
        <v>11.0</v>
      </c>
      <c r="C43" s="4"/>
      <c r="D43" s="4">
        <v>120.0</v>
      </c>
      <c r="E43" s="4">
        <v>200.0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>
      <c r="A44" s="3">
        <v>2018.0</v>
      </c>
      <c r="B44" s="3">
        <v>12.0</v>
      </c>
      <c r="C44" s="4"/>
      <c r="D44" s="4">
        <v>120.0</v>
      </c>
      <c r="E44" s="4">
        <v>200.0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>
      <c r="A45" s="3">
        <v>2019.0</v>
      </c>
      <c r="B45" s="3">
        <v>1.0</v>
      </c>
      <c r="C45" s="4"/>
      <c r="D45" s="4">
        <v>120.0</v>
      </c>
      <c r="E45" s="4">
        <v>200.0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>
      <c r="A46" s="3">
        <v>2019.0</v>
      </c>
      <c r="B46" s="3">
        <v>2.0</v>
      </c>
      <c r="C46" s="4"/>
      <c r="D46" s="4">
        <v>120.0</v>
      </c>
      <c r="E46" s="4">
        <v>200.0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>
      <c r="A47" s="3">
        <v>2019.0</v>
      </c>
      <c r="B47" s="3">
        <v>3.0</v>
      </c>
      <c r="C47" s="4"/>
      <c r="D47" s="4">
        <v>120.0</v>
      </c>
      <c r="E47" s="4">
        <v>200.0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>
      <c r="A48" s="3">
        <v>2019.0</v>
      </c>
      <c r="B48" s="3">
        <v>4.0</v>
      </c>
      <c r="C48" s="4"/>
      <c r="D48" s="4">
        <v>140.0</v>
      </c>
      <c r="E48" s="4">
        <v>250.0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>
      <c r="A49" s="3">
        <v>2019.0</v>
      </c>
      <c r="B49" s="3">
        <v>5.0</v>
      </c>
      <c r="C49" s="4"/>
      <c r="D49" s="4">
        <v>140.0</v>
      </c>
      <c r="E49" s="4">
        <v>250.0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>
      <c r="A50" s="3">
        <v>2019.0</v>
      </c>
      <c r="B50" s="3">
        <v>6.0</v>
      </c>
      <c r="C50" s="4"/>
      <c r="D50" s="4">
        <v>140.0</v>
      </c>
      <c r="E50" s="4">
        <v>250.0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>
      <c r="A51" s="3">
        <v>2019.0</v>
      </c>
      <c r="B51" s="3">
        <v>7.0</v>
      </c>
      <c r="C51" s="4"/>
      <c r="D51" s="4">
        <v>140.0</v>
      </c>
      <c r="E51" s="4">
        <v>250.0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>
      <c r="A52" s="3">
        <v>2019.0</v>
      </c>
      <c r="B52" s="3">
        <v>8.0</v>
      </c>
      <c r="C52" s="4"/>
      <c r="D52" s="4">
        <v>140.0</v>
      </c>
      <c r="E52" s="4">
        <v>250.0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>
      <c r="A53" s="3">
        <v>2019.0</v>
      </c>
      <c r="B53" s="3">
        <v>9.0</v>
      </c>
      <c r="C53" s="4"/>
      <c r="D53" s="4">
        <v>160.0</v>
      </c>
      <c r="E53" s="4">
        <v>280.0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>
      <c r="A54" s="3">
        <v>2019.0</v>
      </c>
      <c r="B54" s="3">
        <v>10.0</v>
      </c>
      <c r="C54" s="3"/>
      <c r="D54" s="4">
        <v>160.0</v>
      </c>
      <c r="E54" s="4">
        <v>280.0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>
      <c r="A55" s="3">
        <v>2019.0</v>
      </c>
      <c r="B55" s="3">
        <v>11.0</v>
      </c>
      <c r="C55" s="3"/>
      <c r="D55" s="4">
        <v>180.0</v>
      </c>
      <c r="E55" s="4">
        <v>300.0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>
      <c r="A56" s="3">
        <v>2019.0</v>
      </c>
      <c r="B56" s="3">
        <v>12.0</v>
      </c>
      <c r="C56" s="3"/>
      <c r="D56" s="4">
        <v>180.0</v>
      </c>
      <c r="E56" s="4">
        <v>300.0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>
      <c r="A57" s="3">
        <v>2020.0</v>
      </c>
      <c r="B57" s="3">
        <v>1.0</v>
      </c>
      <c r="C57" s="4"/>
      <c r="D57" s="4">
        <v>180.0</v>
      </c>
      <c r="E57" s="4">
        <v>300.0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>
      <c r="A58" s="3">
        <v>2020.0</v>
      </c>
      <c r="B58" s="3">
        <v>2.0</v>
      </c>
      <c r="C58" s="4"/>
      <c r="D58" s="4">
        <v>180.0</v>
      </c>
      <c r="E58" s="4">
        <v>300.0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>
      <c r="A59" s="3">
        <v>2020.0</v>
      </c>
      <c r="B59" s="3">
        <v>3.0</v>
      </c>
      <c r="C59" s="4"/>
      <c r="D59" s="4">
        <v>180.0</v>
      </c>
      <c r="E59" s="4">
        <v>300.0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>
      <c r="A60" s="3">
        <v>2020.0</v>
      </c>
      <c r="B60" s="3">
        <v>4.0</v>
      </c>
      <c r="C60" s="4"/>
      <c r="D60" s="4">
        <v>180.0</v>
      </c>
      <c r="E60" s="4">
        <v>300.0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>
      <c r="A61" s="3">
        <v>2020.0</v>
      </c>
      <c r="B61" s="3">
        <v>5.0</v>
      </c>
      <c r="C61" s="4"/>
      <c r="D61" s="4">
        <v>200.0</v>
      </c>
      <c r="E61" s="4">
        <v>330.0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>
      <c r="A62" s="3">
        <v>2020.0</v>
      </c>
      <c r="B62" s="3">
        <v>6.0</v>
      </c>
      <c r="C62" s="4"/>
      <c r="D62" s="4">
        <v>200.0</v>
      </c>
      <c r="E62" s="4">
        <v>330.0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>
      <c r="A63" s="3">
        <v>2020.0</v>
      </c>
      <c r="B63" s="3">
        <v>7.0</v>
      </c>
      <c r="C63" s="4"/>
      <c r="D63" s="4">
        <v>200.0</v>
      </c>
      <c r="E63" s="4">
        <v>330.0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>
      <c r="A64" s="3">
        <v>2020.0</v>
      </c>
      <c r="B64" s="3">
        <v>8.0</v>
      </c>
      <c r="C64" s="4"/>
      <c r="D64" s="4">
        <v>200.0</v>
      </c>
      <c r="E64" s="4">
        <v>330.0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>
      <c r="A65" s="3">
        <v>2020.0</v>
      </c>
      <c r="B65" s="3">
        <v>9.0</v>
      </c>
      <c r="C65" s="4"/>
      <c r="D65" s="4">
        <v>200.0</v>
      </c>
      <c r="E65" s="4">
        <v>350.0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>
      <c r="A66" s="3">
        <v>2020.0</v>
      </c>
      <c r="B66" s="3">
        <v>10.0</v>
      </c>
      <c r="C66" s="3"/>
      <c r="D66" s="4">
        <v>200.0</v>
      </c>
      <c r="E66" s="4">
        <v>350.0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>
      <c r="A67" s="3">
        <v>2020.0</v>
      </c>
      <c r="B67" s="3">
        <v>11.0</v>
      </c>
      <c r="C67" s="4">
        <v>300.0</v>
      </c>
      <c r="D67" s="4">
        <v>200.0</v>
      </c>
      <c r="E67" s="4">
        <v>350.0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>
      <c r="A68" s="3">
        <v>2020.0</v>
      </c>
      <c r="B68" s="3">
        <v>12.0</v>
      </c>
      <c r="C68" s="4">
        <v>300.0</v>
      </c>
      <c r="D68" s="4">
        <v>200.0</v>
      </c>
      <c r="E68" s="4">
        <v>350.0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>
      <c r="A69" s="3">
        <v>2021.0</v>
      </c>
      <c r="B69" s="3">
        <v>1.0</v>
      </c>
      <c r="C69" s="4">
        <v>300.0</v>
      </c>
      <c r="D69" s="4">
        <v>250.0</v>
      </c>
      <c r="E69" s="4">
        <v>400.0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>
      <c r="A70" s="3">
        <v>2021.0</v>
      </c>
      <c r="B70" s="3">
        <v>2.0</v>
      </c>
      <c r="C70" s="4">
        <v>300.0</v>
      </c>
      <c r="D70" s="4">
        <v>250.0</v>
      </c>
      <c r="E70" s="4">
        <v>400.0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>
      <c r="A71" s="3">
        <v>2021.0</v>
      </c>
      <c r="B71" s="3">
        <v>3.0</v>
      </c>
      <c r="C71" s="4">
        <v>300.0</v>
      </c>
      <c r="D71" s="4">
        <v>250.0</v>
      </c>
      <c r="E71" s="4">
        <v>400.0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>
      <c r="A72" s="3">
        <v>2021.0</v>
      </c>
      <c r="B72" s="3">
        <v>4.0</v>
      </c>
      <c r="C72" s="4">
        <v>300.0</v>
      </c>
      <c r="D72" s="4">
        <v>250.0</v>
      </c>
      <c r="E72" s="4">
        <v>400.0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>
      <c r="A73" s="3">
        <v>2021.0</v>
      </c>
      <c r="B73" s="3">
        <v>5.0</v>
      </c>
      <c r="C73" s="4">
        <v>300.0</v>
      </c>
      <c r="D73" s="4">
        <v>250.0</v>
      </c>
      <c r="E73" s="4">
        <v>400.0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>
      <c r="A74" s="3">
        <v>2021.0</v>
      </c>
      <c r="B74" s="3">
        <v>6.0</v>
      </c>
      <c r="C74" s="4">
        <v>350.0</v>
      </c>
      <c r="D74" s="4">
        <v>300.0</v>
      </c>
      <c r="E74" s="4">
        <v>500.0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>
      <c r="A75" s="3">
        <v>2021.0</v>
      </c>
      <c r="B75" s="3">
        <v>7.0</v>
      </c>
      <c r="C75" s="4">
        <v>350.0</v>
      </c>
      <c r="D75" s="4">
        <v>300.0</v>
      </c>
      <c r="E75" s="4">
        <v>500.0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>
      <c r="A76" s="3">
        <v>2021.0</v>
      </c>
      <c r="B76" s="3">
        <v>8.0</v>
      </c>
      <c r="C76" s="4">
        <v>350.0</v>
      </c>
      <c r="D76" s="4">
        <v>300.0</v>
      </c>
      <c r="E76" s="4">
        <v>500.0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>
      <c r="A77" s="3">
        <v>2021.0</v>
      </c>
      <c r="B77" s="3">
        <v>9.0</v>
      </c>
      <c r="C77" s="4">
        <v>350.0</v>
      </c>
      <c r="D77" s="4">
        <v>300.0</v>
      </c>
      <c r="E77" s="4">
        <v>500.0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>
      <c r="A78" s="3">
        <v>2021.0</v>
      </c>
      <c r="B78" s="3">
        <v>10.0</v>
      </c>
      <c r="C78" s="4">
        <v>350.0</v>
      </c>
      <c r="D78" s="4">
        <v>300.0</v>
      </c>
      <c r="E78" s="4">
        <v>500.0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>
      <c r="A79" s="3">
        <v>2021.0</v>
      </c>
      <c r="B79" s="3">
        <v>11.0</v>
      </c>
      <c r="C79" s="4">
        <v>350.0</v>
      </c>
      <c r="D79" s="4">
        <v>400.0</v>
      </c>
      <c r="E79" s="4">
        <v>600.0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>
      <c r="A80" s="3">
        <v>2021.0</v>
      </c>
      <c r="B80" s="3">
        <v>12.0</v>
      </c>
      <c r="C80" s="4">
        <v>350.0</v>
      </c>
      <c r="D80" s="4">
        <v>400.0</v>
      </c>
      <c r="E80" s="4">
        <v>600.0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>
      <c r="A81" s="3">
        <v>2022.0</v>
      </c>
      <c r="B81" s="3">
        <v>1.0</v>
      </c>
      <c r="C81" s="4">
        <v>350.0</v>
      </c>
      <c r="D81" s="4">
        <v>400.0</v>
      </c>
      <c r="E81" s="4">
        <v>600.0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>
      <c r="A82" s="3">
        <v>2022.0</v>
      </c>
      <c r="B82" s="3">
        <v>2.0</v>
      </c>
      <c r="C82" s="4">
        <v>350.0</v>
      </c>
      <c r="D82" s="4">
        <v>400.0</v>
      </c>
      <c r="E82" s="4">
        <v>600.0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>
      <c r="A83" s="3">
        <v>2022.0</v>
      </c>
      <c r="B83" s="3">
        <v>3.0</v>
      </c>
      <c r="C83" s="4">
        <v>350.0</v>
      </c>
      <c r="D83" s="4">
        <v>400.0</v>
      </c>
      <c r="E83" s="4">
        <v>600.0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>
      <c r="A84" s="3">
        <v>2022.0</v>
      </c>
      <c r="B84" s="3">
        <v>4.0</v>
      </c>
      <c r="C84" s="4">
        <v>500.0</v>
      </c>
      <c r="D84" s="4">
        <v>400.0</v>
      </c>
      <c r="E84" s="4">
        <v>700.0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>
      <c r="A85" s="3">
        <v>2022.0</v>
      </c>
      <c r="B85" s="3">
        <v>5.0</v>
      </c>
      <c r="C85" s="4">
        <v>500.0</v>
      </c>
      <c r="D85" s="4">
        <v>400.0</v>
      </c>
      <c r="E85" s="4">
        <v>700.0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>
      <c r="A86" s="3">
        <v>2022.0</v>
      </c>
      <c r="B86" s="3">
        <v>6.0</v>
      </c>
      <c r="C86" s="4">
        <v>500.0</v>
      </c>
      <c r="D86" s="4">
        <v>400.0</v>
      </c>
      <c r="E86" s="4">
        <v>700.0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>
      <c r="A87" s="3">
        <v>2022.0</v>
      </c>
      <c r="B87" s="3">
        <v>7.0</v>
      </c>
      <c r="C87" s="4">
        <v>500.0</v>
      </c>
      <c r="D87" s="4">
        <v>400.0</v>
      </c>
      <c r="E87" s="4">
        <v>700.0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>
      <c r="A88" s="3">
        <v>2022.0</v>
      </c>
      <c r="B88" s="3">
        <v>8.0</v>
      </c>
      <c r="C88" s="4">
        <v>600.0</v>
      </c>
      <c r="D88" s="4">
        <v>500.0</v>
      </c>
      <c r="E88" s="4">
        <v>900.0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>
      <c r="A89" s="3">
        <v>2022.0</v>
      </c>
      <c r="B89" s="3">
        <v>9.0</v>
      </c>
      <c r="C89" s="4">
        <v>600.0</v>
      </c>
      <c r="D89" s="4">
        <v>500.0</v>
      </c>
      <c r="E89" s="4">
        <v>900.0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>
      <c r="A90" s="3">
        <v>2022.0</v>
      </c>
      <c r="B90" s="3">
        <v>10.0</v>
      </c>
      <c r="C90" s="4">
        <v>600.0</v>
      </c>
      <c r="D90" s="4">
        <v>500.0</v>
      </c>
      <c r="E90" s="4">
        <v>900.0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>
      <c r="A91" s="3">
        <v>2022.0</v>
      </c>
      <c r="B91" s="3">
        <v>11.0</v>
      </c>
      <c r="C91" s="4">
        <v>800.0</v>
      </c>
      <c r="D91" s="4">
        <v>700.0</v>
      </c>
      <c r="E91" s="4">
        <v>1300.0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>
      <c r="A92" s="3">
        <v>2022.0</v>
      </c>
      <c r="B92" s="3">
        <v>12.0</v>
      </c>
      <c r="C92" s="4">
        <v>800.0</v>
      </c>
      <c r="D92" s="4">
        <v>700.0</v>
      </c>
      <c r="E92" s="4">
        <v>1300.0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>
      <c r="A93" s="3">
        <v>2023.0</v>
      </c>
      <c r="B93" s="3">
        <v>1.0</v>
      </c>
      <c r="C93" s="4">
        <v>800.0</v>
      </c>
      <c r="D93" s="4">
        <v>700.0</v>
      </c>
      <c r="E93" s="4">
        <v>1300.0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>
      <c r="A94" s="3">
        <v>2023.0</v>
      </c>
      <c r="B94" s="3">
        <v>2.0</v>
      </c>
      <c r="C94" s="4">
        <v>800.0</v>
      </c>
      <c r="D94" s="4">
        <v>700.0</v>
      </c>
      <c r="E94" s="4">
        <v>1300.0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>
      <c r="A95" s="3">
        <v>2023.0</v>
      </c>
      <c r="B95" s="3">
        <v>3.0</v>
      </c>
      <c r="C95" s="4">
        <v>900.0</v>
      </c>
      <c r="D95" s="4">
        <v>700.0</v>
      </c>
      <c r="E95" s="4">
        <v>1300.0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>
      <c r="A96" s="3">
        <v>2023.0</v>
      </c>
      <c r="B96" s="3">
        <v>4.0</v>
      </c>
      <c r="C96" s="4">
        <v>900.0</v>
      </c>
      <c r="D96" s="4">
        <v>700.0</v>
      </c>
      <c r="E96" s="4">
        <v>1300.0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>
      <c r="A97" s="3">
        <v>2023.0</v>
      </c>
      <c r="B97" s="3">
        <v>5.0</v>
      </c>
      <c r="C97" s="4">
        <v>1000.0</v>
      </c>
      <c r="D97" s="4">
        <v>800.0</v>
      </c>
      <c r="E97" s="4">
        <v>1500.0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>
      <c r="A98" s="3">
        <v>2023.0</v>
      </c>
      <c r="B98" s="3">
        <v>6.0</v>
      </c>
      <c r="C98" s="4">
        <v>1000.0</v>
      </c>
      <c r="D98" s="4">
        <v>800.0</v>
      </c>
      <c r="E98" s="4">
        <v>1500.0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>
      <c r="A99" s="3">
        <v>2023.0</v>
      </c>
      <c r="B99" s="3">
        <v>7.0</v>
      </c>
      <c r="C99" s="4">
        <v>1300.0</v>
      </c>
      <c r="D99" s="4">
        <v>1000.0</v>
      </c>
      <c r="E99" s="4">
        <v>1800.0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>
      <c r="A100" s="3">
        <v>2023.0</v>
      </c>
      <c r="B100" s="3">
        <v>8.0</v>
      </c>
      <c r="C100" s="4">
        <v>1500.0</v>
      </c>
      <c r="D100" s="4">
        <v>1200.0</v>
      </c>
      <c r="E100" s="4">
        <v>2000.0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>
      <c r="A101" s="3">
        <v>2023.0</v>
      </c>
      <c r="B101" s="3">
        <v>9.0</v>
      </c>
      <c r="C101" s="4">
        <v>1500.0</v>
      </c>
      <c r="D101" s="4">
        <v>1200.0</v>
      </c>
      <c r="E101" s="4">
        <v>2000.0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5" max="5" width="14.13"/>
    <col customWidth="1" min="6" max="6" width="17.5"/>
  </cols>
  <sheetData>
    <row r="3">
      <c r="B3" s="5" t="s">
        <v>5</v>
      </c>
      <c r="C3" s="5" t="s">
        <v>6</v>
      </c>
      <c r="D3" s="6" t="s">
        <v>7</v>
      </c>
      <c r="E3" s="7" t="s">
        <v>8</v>
      </c>
      <c r="F3" s="7" t="s">
        <v>9</v>
      </c>
    </row>
    <row r="4">
      <c r="B4" s="5">
        <v>2016.0</v>
      </c>
      <c r="C4" s="5" t="s">
        <v>10</v>
      </c>
      <c r="D4" s="5">
        <v>13.87</v>
      </c>
      <c r="E4" s="8" t="s">
        <v>11</v>
      </c>
      <c r="F4" s="9">
        <v>100.0</v>
      </c>
    </row>
    <row r="5">
      <c r="B5" s="5">
        <v>2016.0</v>
      </c>
      <c r="C5" s="5" t="s">
        <v>12</v>
      </c>
      <c r="D5" s="5">
        <v>15.21</v>
      </c>
      <c r="E5" s="8" t="s">
        <v>13</v>
      </c>
      <c r="F5" s="9">
        <v>100.0</v>
      </c>
    </row>
    <row r="6">
      <c r="B6" s="5">
        <v>2016.0</v>
      </c>
      <c r="C6" s="5" t="s">
        <v>14</v>
      </c>
      <c r="D6" s="5">
        <v>14.86</v>
      </c>
      <c r="E6" s="8" t="s">
        <v>15</v>
      </c>
      <c r="F6" s="9">
        <v>100.0</v>
      </c>
    </row>
    <row r="7">
      <c r="B7" s="5">
        <v>2016.0</v>
      </c>
      <c r="C7" s="5" t="s">
        <v>16</v>
      </c>
      <c r="D7" s="5">
        <v>14.26</v>
      </c>
      <c r="E7" s="8" t="s">
        <v>17</v>
      </c>
      <c r="F7" s="9">
        <v>120.0</v>
      </c>
    </row>
    <row r="8">
      <c r="B8" s="5">
        <v>2016.0</v>
      </c>
      <c r="C8" s="5" t="s">
        <v>18</v>
      </c>
      <c r="D8" s="5">
        <v>14.11</v>
      </c>
      <c r="E8" s="8" t="s">
        <v>19</v>
      </c>
      <c r="F8" s="9">
        <v>120.0</v>
      </c>
    </row>
    <row r="9">
      <c r="B9" s="5">
        <v>2016.0</v>
      </c>
      <c r="C9" s="5" t="s">
        <v>20</v>
      </c>
      <c r="D9" s="5">
        <v>14.65</v>
      </c>
      <c r="E9" s="8" t="s">
        <v>21</v>
      </c>
      <c r="F9" s="9">
        <v>120.0</v>
      </c>
    </row>
    <row r="10">
      <c r="B10" s="5">
        <v>2016.0</v>
      </c>
      <c r="C10" s="5" t="s">
        <v>22</v>
      </c>
      <c r="D10" s="5">
        <v>15.07</v>
      </c>
      <c r="E10" s="8" t="s">
        <v>23</v>
      </c>
      <c r="F10" s="9">
        <v>120.0</v>
      </c>
    </row>
    <row r="11">
      <c r="B11" s="5">
        <v>2016.0</v>
      </c>
      <c r="C11" s="5" t="s">
        <v>24</v>
      </c>
      <c r="D11" s="5">
        <v>15.01</v>
      </c>
      <c r="E11" s="8" t="s">
        <v>25</v>
      </c>
      <c r="F11" s="9">
        <v>120.0</v>
      </c>
    </row>
    <row r="12">
      <c r="B12" s="5">
        <v>2016.0</v>
      </c>
      <c r="C12" s="5" t="s">
        <v>26</v>
      </c>
      <c r="D12" s="5">
        <v>15.31</v>
      </c>
      <c r="E12" s="8" t="s">
        <v>27</v>
      </c>
      <c r="F12" s="9">
        <v>120.0</v>
      </c>
    </row>
    <row r="13">
      <c r="B13" s="5">
        <v>2016.0</v>
      </c>
      <c r="C13" s="5" t="s">
        <v>28</v>
      </c>
      <c r="D13" s="5">
        <v>15.16</v>
      </c>
      <c r="E13" s="8" t="s">
        <v>29</v>
      </c>
      <c r="F13" s="9">
        <v>120.0</v>
      </c>
    </row>
    <row r="14">
      <c r="B14" s="5">
        <v>2016.0</v>
      </c>
      <c r="C14" s="5" t="s">
        <v>30</v>
      </c>
      <c r="D14" s="5">
        <v>15.75</v>
      </c>
      <c r="E14" s="8" t="s">
        <v>31</v>
      </c>
      <c r="F14" s="9">
        <v>120.0</v>
      </c>
    </row>
    <row r="15">
      <c r="B15" s="5">
        <v>2016.0</v>
      </c>
      <c r="C15" s="5" t="s">
        <v>32</v>
      </c>
      <c r="D15" s="5">
        <v>16.47</v>
      </c>
      <c r="E15" s="8" t="s">
        <v>27</v>
      </c>
      <c r="F15" s="9">
        <v>120.0</v>
      </c>
    </row>
    <row r="16">
      <c r="B16" s="5">
        <v>2017.0</v>
      </c>
      <c r="C16" s="5" t="s">
        <v>10</v>
      </c>
      <c r="D16" s="5">
        <v>16.24</v>
      </c>
      <c r="E16" s="8" t="s">
        <v>33</v>
      </c>
      <c r="F16" s="9">
        <v>140.0</v>
      </c>
    </row>
    <row r="17">
      <c r="B17" s="5">
        <v>2017.0</v>
      </c>
      <c r="C17" s="5" t="s">
        <v>12</v>
      </c>
      <c r="D17" s="5">
        <v>15.88</v>
      </c>
      <c r="E17" s="8" t="s">
        <v>34</v>
      </c>
      <c r="F17" s="9">
        <v>140.0</v>
      </c>
    </row>
    <row r="18">
      <c r="B18" s="5">
        <v>2017.0</v>
      </c>
      <c r="C18" s="5" t="s">
        <v>14</v>
      </c>
      <c r="D18" s="5">
        <v>15.58</v>
      </c>
      <c r="E18" s="8" t="s">
        <v>29</v>
      </c>
      <c r="F18" s="9">
        <v>140.0</v>
      </c>
    </row>
    <row r="19">
      <c r="B19" s="5">
        <v>2017.0</v>
      </c>
      <c r="C19" s="5" t="s">
        <v>16</v>
      </c>
      <c r="D19" s="5">
        <v>15.59</v>
      </c>
      <c r="E19" s="8" t="s">
        <v>35</v>
      </c>
      <c r="F19" s="9">
        <v>150.0</v>
      </c>
    </row>
    <row r="20">
      <c r="B20" s="5">
        <v>2017.0</v>
      </c>
      <c r="C20" s="5" t="s">
        <v>18</v>
      </c>
      <c r="D20" s="5">
        <v>15.99</v>
      </c>
      <c r="E20" s="8" t="s">
        <v>36</v>
      </c>
      <c r="F20" s="9">
        <v>150.0</v>
      </c>
    </row>
    <row r="21">
      <c r="B21" s="5">
        <v>2017.0</v>
      </c>
      <c r="C21" s="5" t="s">
        <v>20</v>
      </c>
      <c r="D21" s="5">
        <v>16.44</v>
      </c>
      <c r="E21" s="8" t="s">
        <v>27</v>
      </c>
      <c r="F21" s="9">
        <v>150.0</v>
      </c>
    </row>
    <row r="22">
      <c r="B22" s="5">
        <v>2017.0</v>
      </c>
      <c r="C22" s="5" t="s">
        <v>22</v>
      </c>
      <c r="D22" s="5">
        <v>17.65</v>
      </c>
      <c r="E22" s="8" t="s">
        <v>37</v>
      </c>
      <c r="F22" s="9">
        <v>150.0</v>
      </c>
    </row>
    <row r="23">
      <c r="B23" s="5">
        <v>2017.0</v>
      </c>
      <c r="C23" s="5" t="s">
        <v>24</v>
      </c>
      <c r="D23" s="5">
        <v>17.83</v>
      </c>
      <c r="E23" s="8" t="s">
        <v>36</v>
      </c>
      <c r="F23" s="9">
        <v>150.0</v>
      </c>
    </row>
    <row r="24">
      <c r="B24" s="5">
        <v>2017.0</v>
      </c>
      <c r="C24" s="5" t="s">
        <v>26</v>
      </c>
      <c r="D24" s="5">
        <v>17.51</v>
      </c>
      <c r="E24" s="8" t="s">
        <v>38</v>
      </c>
      <c r="F24" s="9">
        <v>150.0</v>
      </c>
    </row>
    <row r="25">
      <c r="B25" s="5">
        <v>2017.0</v>
      </c>
      <c r="C25" s="5" t="s">
        <v>28</v>
      </c>
      <c r="D25" s="5">
        <v>17.7</v>
      </c>
      <c r="E25" s="8" t="s">
        <v>39</v>
      </c>
      <c r="F25" s="9">
        <v>150.0</v>
      </c>
    </row>
    <row r="26">
      <c r="B26" s="5">
        <v>2017.0</v>
      </c>
      <c r="C26" s="5" t="s">
        <v>30</v>
      </c>
      <c r="D26" s="5">
        <v>17.56</v>
      </c>
      <c r="E26" s="8" t="s">
        <v>36</v>
      </c>
      <c r="F26" s="9">
        <v>150.0</v>
      </c>
    </row>
    <row r="27">
      <c r="B27" s="5">
        <v>2017.0</v>
      </c>
      <c r="C27" s="5" t="s">
        <v>32</v>
      </c>
      <c r="D27" s="5">
        <v>18.88</v>
      </c>
      <c r="E27" s="8" t="s">
        <v>21</v>
      </c>
      <c r="F27" s="9">
        <v>150.0</v>
      </c>
    </row>
    <row r="28">
      <c r="B28" s="5">
        <v>2018.0</v>
      </c>
      <c r="C28" s="5" t="s">
        <v>10</v>
      </c>
      <c r="D28" s="5">
        <v>19.55</v>
      </c>
      <c r="E28" s="8" t="s">
        <v>40</v>
      </c>
      <c r="F28" s="9">
        <v>150.0</v>
      </c>
    </row>
    <row r="29">
      <c r="B29" s="5">
        <v>2018.0</v>
      </c>
      <c r="C29" s="5" t="s">
        <v>12</v>
      </c>
      <c r="D29" s="5">
        <v>19.95</v>
      </c>
      <c r="E29" s="8" t="s">
        <v>29</v>
      </c>
      <c r="F29" s="9">
        <v>150.0</v>
      </c>
    </row>
    <row r="30">
      <c r="B30" s="5">
        <v>2018.0</v>
      </c>
      <c r="C30" s="5" t="s">
        <v>14</v>
      </c>
      <c r="D30" s="5">
        <v>20.36</v>
      </c>
      <c r="E30" s="8" t="s">
        <v>41</v>
      </c>
      <c r="F30" s="9">
        <v>150.0</v>
      </c>
    </row>
    <row r="31">
      <c r="B31" s="5">
        <v>2018.0</v>
      </c>
      <c r="C31" s="5" t="s">
        <v>16</v>
      </c>
      <c r="D31" s="5">
        <v>20.6</v>
      </c>
      <c r="E31" s="8" t="s">
        <v>35</v>
      </c>
      <c r="F31" s="9">
        <v>180.0</v>
      </c>
    </row>
    <row r="32">
      <c r="B32" s="5">
        <v>2018.0</v>
      </c>
      <c r="C32" s="5" t="s">
        <v>18</v>
      </c>
      <c r="D32" s="5">
        <v>25.17</v>
      </c>
      <c r="E32" s="8" t="s">
        <v>23</v>
      </c>
      <c r="F32" s="9">
        <v>180.0</v>
      </c>
    </row>
    <row r="33">
      <c r="B33" s="5">
        <v>2018.0</v>
      </c>
      <c r="C33" s="5" t="s">
        <v>20</v>
      </c>
      <c r="D33" s="5">
        <v>28.4</v>
      </c>
      <c r="E33" s="8" t="s">
        <v>42</v>
      </c>
      <c r="F33" s="9">
        <v>180.0</v>
      </c>
    </row>
    <row r="34">
      <c r="B34" s="5">
        <v>2018.0</v>
      </c>
      <c r="C34" s="5" t="s">
        <v>22</v>
      </c>
      <c r="D34" s="5">
        <v>27.45</v>
      </c>
      <c r="E34" s="8" t="s">
        <v>21</v>
      </c>
      <c r="F34" s="9">
        <v>180.0</v>
      </c>
    </row>
    <row r="35">
      <c r="B35" s="5">
        <v>2018.0</v>
      </c>
      <c r="C35" s="5" t="s">
        <v>24</v>
      </c>
      <c r="D35" s="5">
        <v>36.0</v>
      </c>
      <c r="E35" s="8" t="s">
        <v>43</v>
      </c>
      <c r="F35" s="9">
        <v>180.0</v>
      </c>
    </row>
    <row r="36">
      <c r="B36" s="5">
        <v>2018.0</v>
      </c>
      <c r="C36" s="5" t="s">
        <v>26</v>
      </c>
      <c r="D36" s="5">
        <v>39.3</v>
      </c>
      <c r="E36" s="8" t="s">
        <v>17</v>
      </c>
      <c r="F36" s="9">
        <v>180.0</v>
      </c>
    </row>
    <row r="37">
      <c r="B37" s="5">
        <v>2018.0</v>
      </c>
      <c r="C37" s="5" t="s">
        <v>28</v>
      </c>
      <c r="D37" s="5">
        <v>34.5</v>
      </c>
      <c r="E37" s="8" t="s">
        <v>44</v>
      </c>
      <c r="F37" s="9">
        <v>200.0</v>
      </c>
    </row>
    <row r="38">
      <c r="B38" s="5">
        <v>2018.0</v>
      </c>
      <c r="C38" s="5" t="s">
        <v>30</v>
      </c>
      <c r="D38" s="5">
        <v>36.0</v>
      </c>
      <c r="E38" s="8" t="s">
        <v>45</v>
      </c>
      <c r="F38" s="9">
        <v>200.0</v>
      </c>
    </row>
    <row r="39">
      <c r="B39" s="5">
        <v>2018.0</v>
      </c>
      <c r="C39" s="5" t="s">
        <v>32</v>
      </c>
      <c r="D39" s="5">
        <v>38.5</v>
      </c>
      <c r="E39" s="8" t="s">
        <v>46</v>
      </c>
      <c r="F39" s="9">
        <v>200.0</v>
      </c>
    </row>
    <row r="40">
      <c r="B40" s="5">
        <v>2019.0</v>
      </c>
      <c r="C40" s="5" t="s">
        <v>10</v>
      </c>
      <c r="D40" s="5">
        <v>35.5</v>
      </c>
      <c r="E40" s="8" t="s">
        <v>47</v>
      </c>
      <c r="F40" s="9">
        <v>200.0</v>
      </c>
    </row>
    <row r="41">
      <c r="B41" s="5">
        <v>2019.0</v>
      </c>
      <c r="C41" s="5" t="s">
        <v>12</v>
      </c>
      <c r="D41" s="5">
        <v>38.8</v>
      </c>
      <c r="E41" s="8" t="s">
        <v>48</v>
      </c>
      <c r="F41" s="9">
        <v>200.0</v>
      </c>
    </row>
    <row r="42">
      <c r="B42" s="5">
        <v>2019.0</v>
      </c>
      <c r="C42" s="5" t="s">
        <v>14</v>
      </c>
      <c r="D42" s="5">
        <v>42.65</v>
      </c>
      <c r="E42" s="8" t="s">
        <v>49</v>
      </c>
      <c r="F42" s="9">
        <v>200.0</v>
      </c>
    </row>
    <row r="43">
      <c r="B43" s="5">
        <v>2019.0</v>
      </c>
      <c r="C43" s="5" t="s">
        <v>16</v>
      </c>
      <c r="D43" s="5">
        <v>45.0</v>
      </c>
      <c r="E43" s="8" t="s">
        <v>50</v>
      </c>
      <c r="F43" s="9">
        <v>250.0</v>
      </c>
    </row>
    <row r="44">
      <c r="B44" s="5">
        <v>2019.0</v>
      </c>
      <c r="C44" s="5" t="s">
        <v>18</v>
      </c>
      <c r="D44" s="5">
        <v>44.5</v>
      </c>
      <c r="E44" s="8" t="s">
        <v>21</v>
      </c>
      <c r="F44" s="9">
        <v>250.0</v>
      </c>
    </row>
    <row r="45">
      <c r="B45" s="5">
        <v>2019.0</v>
      </c>
      <c r="C45" s="5" t="s">
        <v>20</v>
      </c>
      <c r="D45" s="5">
        <v>42.3</v>
      </c>
      <c r="E45" s="8" t="s">
        <v>35</v>
      </c>
      <c r="F45" s="9">
        <v>250.0</v>
      </c>
    </row>
    <row r="46">
      <c r="B46" s="5">
        <v>2019.0</v>
      </c>
      <c r="C46" s="5" t="s">
        <v>22</v>
      </c>
      <c r="D46" s="5">
        <v>43.7</v>
      </c>
      <c r="E46" s="8" t="s">
        <v>51</v>
      </c>
      <c r="F46" s="9">
        <v>250.0</v>
      </c>
    </row>
    <row r="47">
      <c r="B47" s="5">
        <v>2019.0</v>
      </c>
      <c r="C47" s="5" t="s">
        <v>24</v>
      </c>
      <c r="D47" s="5">
        <v>60.0</v>
      </c>
      <c r="E47" s="8" t="s">
        <v>13</v>
      </c>
      <c r="F47" s="9">
        <v>250.0</v>
      </c>
    </row>
    <row r="48">
      <c r="B48" s="5">
        <v>2019.0</v>
      </c>
      <c r="C48" s="5" t="s">
        <v>26</v>
      </c>
      <c r="D48" s="5">
        <v>58.25</v>
      </c>
      <c r="E48" s="8" t="s">
        <v>52</v>
      </c>
      <c r="F48" s="9">
        <v>280.0</v>
      </c>
    </row>
    <row r="49">
      <c r="B49" s="5">
        <v>2019.0</v>
      </c>
      <c r="C49" s="5" t="s">
        <v>28</v>
      </c>
      <c r="D49" s="5">
        <v>66.0</v>
      </c>
      <c r="E49" s="8" t="s">
        <v>15</v>
      </c>
      <c r="F49" s="9">
        <v>280.0</v>
      </c>
    </row>
    <row r="50">
      <c r="B50" s="5">
        <v>2019.0</v>
      </c>
      <c r="C50" s="5" t="s">
        <v>30</v>
      </c>
      <c r="D50" s="5">
        <v>66.25</v>
      </c>
      <c r="E50" s="8" t="s">
        <v>53</v>
      </c>
      <c r="F50" s="9">
        <v>300.0</v>
      </c>
    </row>
    <row r="51">
      <c r="B51" s="5">
        <v>2019.0</v>
      </c>
      <c r="C51" s="5" t="s">
        <v>32</v>
      </c>
      <c r="D51" s="5">
        <v>73.5</v>
      </c>
      <c r="E51" s="8" t="s">
        <v>42</v>
      </c>
      <c r="F51" s="9">
        <v>300.0</v>
      </c>
    </row>
    <row r="52">
      <c r="B52" s="5">
        <v>2020.0</v>
      </c>
      <c r="C52" s="5" t="s">
        <v>10</v>
      </c>
      <c r="D52" s="5">
        <v>74.0</v>
      </c>
      <c r="E52" s="8" t="s">
        <v>41</v>
      </c>
      <c r="F52" s="9">
        <v>300.0</v>
      </c>
    </row>
    <row r="53">
      <c r="B53" s="5">
        <v>2020.0</v>
      </c>
      <c r="C53" s="5" t="s">
        <v>12</v>
      </c>
      <c r="D53" s="5">
        <v>74.5</v>
      </c>
      <c r="E53" s="8" t="s">
        <v>54</v>
      </c>
      <c r="F53" s="9">
        <v>300.0</v>
      </c>
    </row>
    <row r="54">
      <c r="B54" s="5">
        <v>2020.0</v>
      </c>
      <c r="C54" s="5" t="s">
        <v>14</v>
      </c>
      <c r="D54" s="5">
        <v>78.5</v>
      </c>
      <c r="E54" s="8" t="s">
        <v>15</v>
      </c>
      <c r="F54" s="9">
        <v>300.0</v>
      </c>
    </row>
    <row r="55">
      <c r="B55" s="5">
        <v>2020.0</v>
      </c>
      <c r="C55" s="5" t="s">
        <v>16</v>
      </c>
      <c r="D55" s="5">
        <v>108.0</v>
      </c>
      <c r="E55" s="8" t="s">
        <v>39</v>
      </c>
      <c r="F55" s="9">
        <v>300.0</v>
      </c>
    </row>
    <row r="56">
      <c r="B56" s="5">
        <v>2020.0</v>
      </c>
      <c r="C56" s="5" t="s">
        <v>18</v>
      </c>
      <c r="D56" s="5">
        <v>115.0</v>
      </c>
      <c r="E56" s="8" t="s">
        <v>39</v>
      </c>
      <c r="F56" s="9">
        <v>330.0</v>
      </c>
    </row>
    <row r="57">
      <c r="B57" s="5">
        <v>2020.0</v>
      </c>
      <c r="C57" s="5" t="s">
        <v>20</v>
      </c>
      <c r="D57" s="5">
        <v>116.0</v>
      </c>
      <c r="E57" s="8" t="s">
        <v>51</v>
      </c>
      <c r="F57" s="9">
        <v>330.0</v>
      </c>
    </row>
    <row r="58">
      <c r="B58" s="5">
        <v>2020.0</v>
      </c>
      <c r="C58" s="5" t="s">
        <v>22</v>
      </c>
      <c r="D58" s="5">
        <v>131.0</v>
      </c>
      <c r="E58" s="8" t="s">
        <v>38</v>
      </c>
      <c r="F58" s="9">
        <v>330.0</v>
      </c>
    </row>
    <row r="59">
      <c r="B59" s="5">
        <v>2020.0</v>
      </c>
      <c r="C59" s="5" t="s">
        <v>24</v>
      </c>
      <c r="D59" s="5">
        <v>131.0</v>
      </c>
      <c r="E59" s="8" t="s">
        <v>35</v>
      </c>
      <c r="F59" s="9">
        <v>330.0</v>
      </c>
    </row>
    <row r="60">
      <c r="B60" s="5">
        <v>2020.0</v>
      </c>
      <c r="C60" s="5" t="s">
        <v>26</v>
      </c>
      <c r="D60" s="5">
        <v>140.0</v>
      </c>
      <c r="E60" s="8" t="s">
        <v>55</v>
      </c>
      <c r="F60" s="9">
        <v>350.0</v>
      </c>
    </row>
    <row r="61">
      <c r="B61" s="5">
        <v>2020.0</v>
      </c>
      <c r="C61" s="5" t="s">
        <v>28</v>
      </c>
      <c r="D61" s="5">
        <v>163.0</v>
      </c>
      <c r="E61" s="8" t="s">
        <v>48</v>
      </c>
      <c r="F61" s="9">
        <v>350.0</v>
      </c>
    </row>
    <row r="62">
      <c r="B62" s="5">
        <v>2020.0</v>
      </c>
      <c r="C62" s="5" t="s">
        <v>30</v>
      </c>
      <c r="D62" s="5">
        <v>149.0</v>
      </c>
      <c r="E62" s="8" t="s">
        <v>45</v>
      </c>
      <c r="F62" s="9">
        <v>350.0</v>
      </c>
    </row>
    <row r="63">
      <c r="B63" s="5">
        <v>2020.0</v>
      </c>
      <c r="C63" s="5" t="s">
        <v>32</v>
      </c>
      <c r="D63" s="5">
        <v>160.0</v>
      </c>
      <c r="E63" s="8" t="s">
        <v>13</v>
      </c>
      <c r="F63" s="9">
        <v>350.0</v>
      </c>
    </row>
    <row r="64">
      <c r="B64" s="5">
        <v>2021.0</v>
      </c>
      <c r="C64" s="5" t="s">
        <v>10</v>
      </c>
      <c r="D64" s="5">
        <v>148.0</v>
      </c>
      <c r="E64" s="8" t="s">
        <v>11</v>
      </c>
      <c r="F64" s="9">
        <v>400.0</v>
      </c>
    </row>
    <row r="65">
      <c r="B65" s="5">
        <v>2021.0</v>
      </c>
      <c r="C65" s="5" t="s">
        <v>12</v>
      </c>
      <c r="D65" s="5">
        <v>141.0</v>
      </c>
      <c r="E65" s="8" t="s">
        <v>56</v>
      </c>
      <c r="F65" s="9">
        <v>400.0</v>
      </c>
    </row>
    <row r="66">
      <c r="B66" s="5">
        <v>2021.0</v>
      </c>
      <c r="C66" s="5" t="s">
        <v>14</v>
      </c>
      <c r="D66" s="5">
        <v>136.0</v>
      </c>
      <c r="E66" s="8" t="s">
        <v>57</v>
      </c>
      <c r="F66" s="9">
        <v>400.0</v>
      </c>
    </row>
    <row r="67">
      <c r="B67" s="5">
        <v>2021.0</v>
      </c>
      <c r="C67" s="5" t="s">
        <v>16</v>
      </c>
      <c r="D67" s="5">
        <v>145.0</v>
      </c>
      <c r="E67" s="8" t="s">
        <v>11</v>
      </c>
      <c r="F67" s="9">
        <v>400.0</v>
      </c>
    </row>
    <row r="68">
      <c r="B68" s="5">
        <v>2021.0</v>
      </c>
      <c r="C68" s="5" t="s">
        <v>18</v>
      </c>
      <c r="D68" s="5">
        <v>152.0</v>
      </c>
      <c r="E68" s="8" t="s">
        <v>15</v>
      </c>
      <c r="F68" s="9">
        <v>400.0</v>
      </c>
    </row>
    <row r="69">
      <c r="B69" s="5">
        <v>2021.0</v>
      </c>
      <c r="C69" s="5" t="s">
        <v>20</v>
      </c>
      <c r="D69" s="5">
        <v>163.0</v>
      </c>
      <c r="E69" s="8" t="s">
        <v>45</v>
      </c>
      <c r="F69" s="9">
        <v>500.0</v>
      </c>
    </row>
    <row r="70">
      <c r="B70" s="5">
        <v>2021.0</v>
      </c>
      <c r="C70" s="5" t="s">
        <v>22</v>
      </c>
      <c r="D70" s="5">
        <v>175.5</v>
      </c>
      <c r="E70" s="8" t="s">
        <v>58</v>
      </c>
      <c r="F70" s="9">
        <v>500.0</v>
      </c>
    </row>
    <row r="71">
      <c r="B71" s="5">
        <v>2021.0</v>
      </c>
      <c r="C71" s="5" t="s">
        <v>24</v>
      </c>
      <c r="D71" s="5">
        <v>176.5</v>
      </c>
      <c r="E71" s="8" t="s">
        <v>34</v>
      </c>
      <c r="F71" s="9">
        <v>500.0</v>
      </c>
    </row>
    <row r="72">
      <c r="B72" s="5">
        <v>2021.0</v>
      </c>
      <c r="C72" s="5" t="s">
        <v>26</v>
      </c>
      <c r="D72" s="5">
        <v>182.0</v>
      </c>
      <c r="E72" s="8" t="s">
        <v>56</v>
      </c>
      <c r="F72" s="9">
        <v>500.0</v>
      </c>
    </row>
    <row r="73">
      <c r="B73" s="5">
        <v>2021.0</v>
      </c>
      <c r="C73" s="5" t="s">
        <v>28</v>
      </c>
      <c r="D73" s="5">
        <v>193.5</v>
      </c>
      <c r="E73" s="8" t="s">
        <v>59</v>
      </c>
      <c r="F73" s="9">
        <v>500.0</v>
      </c>
    </row>
    <row r="74">
      <c r="B74" s="5">
        <v>2021.0</v>
      </c>
      <c r="C74" s="5" t="s">
        <v>30</v>
      </c>
      <c r="D74" s="5">
        <v>197.5</v>
      </c>
      <c r="E74" s="8" t="s">
        <v>34</v>
      </c>
      <c r="F74" s="9">
        <v>600.0</v>
      </c>
    </row>
    <row r="75">
      <c r="B75" s="5">
        <v>2021.0</v>
      </c>
      <c r="C75" s="5" t="s">
        <v>32</v>
      </c>
      <c r="D75" s="5">
        <v>204.0</v>
      </c>
      <c r="E75" s="8" t="s">
        <v>48</v>
      </c>
      <c r="F75" s="9">
        <v>600.0</v>
      </c>
    </row>
    <row r="76">
      <c r="B76" s="5">
        <v>2022.0</v>
      </c>
      <c r="C76" s="5" t="s">
        <v>10</v>
      </c>
      <c r="D76" s="5">
        <v>209.0</v>
      </c>
      <c r="E76" s="8" t="s">
        <v>43</v>
      </c>
      <c r="F76" s="9">
        <v>600.0</v>
      </c>
    </row>
    <row r="77">
      <c r="B77" s="5">
        <v>2022.0</v>
      </c>
      <c r="C77" s="5" t="s">
        <v>12</v>
      </c>
      <c r="D77" s="5">
        <v>207.0</v>
      </c>
      <c r="E77" s="8" t="s">
        <v>49</v>
      </c>
      <c r="F77" s="9">
        <v>600.0</v>
      </c>
    </row>
    <row r="78">
      <c r="B78" s="5">
        <v>2022.0</v>
      </c>
      <c r="C78" s="5" t="s">
        <v>14</v>
      </c>
      <c r="D78" s="5">
        <v>196.0</v>
      </c>
      <c r="E78" s="8" t="s">
        <v>60</v>
      </c>
      <c r="F78" s="9">
        <v>600.0</v>
      </c>
    </row>
    <row r="79">
      <c r="B79" s="5">
        <v>2022.0</v>
      </c>
      <c r="C79" s="5" t="s">
        <v>16</v>
      </c>
      <c r="D79" s="5">
        <v>196.5</v>
      </c>
      <c r="E79" s="8" t="s">
        <v>61</v>
      </c>
      <c r="F79" s="9">
        <v>700.0</v>
      </c>
    </row>
    <row r="80">
      <c r="B80" s="5">
        <v>2022.0</v>
      </c>
      <c r="C80" s="5" t="s">
        <v>18</v>
      </c>
      <c r="D80" s="5">
        <v>201.0</v>
      </c>
      <c r="E80" s="8" t="s">
        <v>62</v>
      </c>
      <c r="F80" s="9">
        <v>700.0</v>
      </c>
    </row>
    <row r="81">
      <c r="B81" s="5">
        <v>2022.0</v>
      </c>
      <c r="C81" s="5" t="s">
        <v>20</v>
      </c>
      <c r="D81" s="5">
        <v>234.0</v>
      </c>
      <c r="E81" s="8" t="s">
        <v>63</v>
      </c>
      <c r="F81" s="9">
        <v>700.0</v>
      </c>
    </row>
    <row r="82">
      <c r="B82" s="5">
        <v>2022.0</v>
      </c>
      <c r="C82" s="5" t="s">
        <v>22</v>
      </c>
      <c r="D82" s="5">
        <v>286.0</v>
      </c>
      <c r="E82" s="8" t="s">
        <v>64</v>
      </c>
      <c r="F82" s="9">
        <v>700.0</v>
      </c>
    </row>
    <row r="83">
      <c r="B83" s="5">
        <v>2022.0</v>
      </c>
      <c r="C83" s="5" t="s">
        <v>24</v>
      </c>
      <c r="D83" s="5">
        <v>285.0</v>
      </c>
      <c r="E83" s="8" t="s">
        <v>65</v>
      </c>
      <c r="F83" s="9">
        <v>900.0</v>
      </c>
    </row>
    <row r="84">
      <c r="B84" s="5">
        <v>2022.0</v>
      </c>
      <c r="C84" s="5" t="s">
        <v>26</v>
      </c>
      <c r="D84" s="5">
        <v>284.0</v>
      </c>
      <c r="E84" s="8" t="s">
        <v>66</v>
      </c>
      <c r="F84" s="9">
        <v>900.0</v>
      </c>
    </row>
    <row r="85">
      <c r="B85" s="5">
        <v>2022.0</v>
      </c>
      <c r="C85" s="5" t="s">
        <v>28</v>
      </c>
      <c r="D85" s="5">
        <v>286.0</v>
      </c>
      <c r="E85" s="8" t="s">
        <v>67</v>
      </c>
      <c r="F85" s="9">
        <v>900.0</v>
      </c>
    </row>
    <row r="86">
      <c r="B86" s="5">
        <v>2022.0</v>
      </c>
      <c r="C86" s="5" t="s">
        <v>30</v>
      </c>
      <c r="D86" s="5">
        <v>310.0</v>
      </c>
      <c r="E86" s="8" t="s">
        <v>68</v>
      </c>
      <c r="F86" s="9">
        <v>1300.0</v>
      </c>
    </row>
    <row r="87">
      <c r="B87" s="5">
        <v>2022.0</v>
      </c>
      <c r="C87" s="5" t="s">
        <v>32</v>
      </c>
      <c r="D87" s="5">
        <v>342.0</v>
      </c>
      <c r="E87" s="8" t="s">
        <v>62</v>
      </c>
      <c r="F87" s="9">
        <v>1300.0</v>
      </c>
    </row>
    <row r="88">
      <c r="B88" s="5">
        <v>2023.0</v>
      </c>
      <c r="C88" s="5" t="s">
        <v>10</v>
      </c>
      <c r="D88" s="5">
        <v>379.0</v>
      </c>
      <c r="E88" s="8" t="s">
        <v>69</v>
      </c>
      <c r="F88" s="9">
        <v>1300.0</v>
      </c>
    </row>
    <row r="89">
      <c r="B89" s="5">
        <v>2023.0</v>
      </c>
      <c r="C89" s="5" t="s">
        <v>12</v>
      </c>
      <c r="D89" s="5">
        <v>373.0</v>
      </c>
      <c r="E89" s="8" t="s">
        <v>70</v>
      </c>
      <c r="F89" s="9">
        <v>1300.0</v>
      </c>
    </row>
    <row r="90">
      <c r="B90" s="5">
        <v>2023.0</v>
      </c>
      <c r="C90" s="5" t="s">
        <v>14</v>
      </c>
      <c r="D90" s="5">
        <v>388.0</v>
      </c>
      <c r="E90" s="8" t="s">
        <v>71</v>
      </c>
      <c r="F90" s="9">
        <v>1300.0</v>
      </c>
    </row>
    <row r="91">
      <c r="B91" s="5">
        <v>2023.0</v>
      </c>
      <c r="C91" s="5" t="s">
        <v>16</v>
      </c>
      <c r="D91" s="5">
        <v>462.0</v>
      </c>
      <c r="E91" s="8" t="s">
        <v>72</v>
      </c>
      <c r="F91" s="9">
        <v>1300.0</v>
      </c>
    </row>
    <row r="92">
      <c r="B92" s="5">
        <v>2023.0</v>
      </c>
      <c r="C92" s="5" t="s">
        <v>18</v>
      </c>
      <c r="D92" s="5">
        <v>485.0</v>
      </c>
      <c r="E92" s="8" t="s">
        <v>73</v>
      </c>
      <c r="F92" s="9">
        <v>1500.0</v>
      </c>
    </row>
    <row r="93">
      <c r="B93" s="5">
        <v>2023.0</v>
      </c>
      <c r="C93" s="5" t="s">
        <v>20</v>
      </c>
      <c r="D93" s="5">
        <v>489.0</v>
      </c>
      <c r="E93" s="8" t="s">
        <v>69</v>
      </c>
      <c r="F93" s="9">
        <v>1500.0</v>
      </c>
    </row>
    <row r="94">
      <c r="B94" s="5">
        <v>2023.0</v>
      </c>
      <c r="C94" s="5" t="s">
        <v>22</v>
      </c>
      <c r="D94" s="5">
        <v>545.0</v>
      </c>
      <c r="E94" s="8" t="s">
        <v>74</v>
      </c>
      <c r="F94" s="9">
        <v>1800.0</v>
      </c>
    </row>
    <row r="95">
      <c r="B95" s="5">
        <v>2023.0</v>
      </c>
      <c r="C95" s="5" t="s">
        <v>24</v>
      </c>
      <c r="D95" s="5">
        <v>725.0</v>
      </c>
      <c r="E95" s="10">
        <v>0.124</v>
      </c>
      <c r="F95" s="9">
        <v>2000.0</v>
      </c>
    </row>
    <row r="96">
      <c r="B96" s="5">
        <v>2023.0</v>
      </c>
      <c r="C96" s="5" t="s">
        <v>26</v>
      </c>
      <c r="D96" s="5">
        <v>790.0</v>
      </c>
      <c r="E96" s="11"/>
      <c r="F96" s="9">
        <v>2000.0</v>
      </c>
    </row>
    <row r="97">
      <c r="D97" s="12" t="s">
        <v>75</v>
      </c>
      <c r="F97" s="9"/>
    </row>
    <row r="98">
      <c r="D98" s="12" t="s">
        <v>75</v>
      </c>
      <c r="F98" s="9"/>
    </row>
    <row r="99">
      <c r="F99" s="9"/>
    </row>
    <row r="100">
      <c r="F100" s="9"/>
    </row>
    <row r="101">
      <c r="F101" s="9"/>
    </row>
    <row r="102">
      <c r="F102" s="9"/>
    </row>
    <row r="103">
      <c r="F103" s="9"/>
    </row>
    <row r="104">
      <c r="F104" s="9"/>
    </row>
    <row r="105">
      <c r="F105" s="9"/>
    </row>
    <row r="106">
      <c r="F106" s="9"/>
    </row>
    <row r="107">
      <c r="F107" s="9"/>
    </row>
    <row r="108">
      <c r="F108" s="9"/>
    </row>
    <row r="109">
      <c r="F109" s="9"/>
    </row>
    <row r="110">
      <c r="F110" s="9"/>
    </row>
    <row r="111">
      <c r="F111" s="9"/>
    </row>
    <row r="112">
      <c r="F112" s="9"/>
    </row>
    <row r="113">
      <c r="F113" s="9"/>
    </row>
    <row r="114">
      <c r="F114" s="9"/>
    </row>
    <row r="115">
      <c r="F115" s="9"/>
    </row>
    <row r="116">
      <c r="F116" s="9"/>
    </row>
    <row r="117">
      <c r="F117" s="9"/>
    </row>
    <row r="118">
      <c r="F118" s="9"/>
    </row>
    <row r="119">
      <c r="F119" s="9"/>
    </row>
    <row r="120">
      <c r="F120" s="9"/>
    </row>
    <row r="121">
      <c r="F121" s="9"/>
    </row>
    <row r="122">
      <c r="F122" s="9"/>
    </row>
    <row r="123">
      <c r="F123" s="9"/>
    </row>
    <row r="124">
      <c r="F124" s="9"/>
    </row>
    <row r="125">
      <c r="F125" s="9"/>
    </row>
    <row r="126">
      <c r="F126" s="9"/>
    </row>
    <row r="127">
      <c r="F127" s="9"/>
    </row>
    <row r="128">
      <c r="F128" s="9"/>
    </row>
    <row r="129">
      <c r="F129" s="9"/>
    </row>
    <row r="130">
      <c r="F130" s="9"/>
    </row>
    <row r="131">
      <c r="F131" s="9"/>
    </row>
    <row r="132">
      <c r="F132" s="9"/>
    </row>
    <row r="133">
      <c r="F133" s="9"/>
    </row>
    <row r="134">
      <c r="F134" s="9"/>
    </row>
    <row r="135">
      <c r="F135" s="9"/>
    </row>
    <row r="136">
      <c r="F136" s="9"/>
    </row>
    <row r="137">
      <c r="F137" s="9"/>
    </row>
    <row r="138">
      <c r="F138" s="9"/>
    </row>
    <row r="139">
      <c r="F139" s="9"/>
    </row>
    <row r="140">
      <c r="F140" s="9"/>
    </row>
    <row r="141">
      <c r="F141" s="9"/>
    </row>
    <row r="142">
      <c r="F142" s="9"/>
    </row>
    <row r="143">
      <c r="F143" s="9"/>
    </row>
    <row r="144">
      <c r="F144" s="9"/>
    </row>
    <row r="145">
      <c r="F145" s="9"/>
    </row>
    <row r="146">
      <c r="F146" s="9"/>
    </row>
    <row r="147">
      <c r="F147" s="9"/>
    </row>
    <row r="148">
      <c r="F148" s="9"/>
    </row>
    <row r="149">
      <c r="F149" s="9"/>
    </row>
    <row r="150">
      <c r="F150" s="9"/>
    </row>
    <row r="151">
      <c r="F151" s="9"/>
    </row>
    <row r="152">
      <c r="F152" s="9"/>
    </row>
    <row r="153">
      <c r="F153" s="9"/>
    </row>
    <row r="154">
      <c r="F154" s="9"/>
    </row>
    <row r="155">
      <c r="F155" s="9"/>
    </row>
    <row r="156">
      <c r="F156" s="9"/>
    </row>
    <row r="157">
      <c r="F157" s="9"/>
    </row>
    <row r="158">
      <c r="F158" s="9"/>
    </row>
    <row r="159">
      <c r="F159" s="9"/>
    </row>
    <row r="160">
      <c r="F160" s="9"/>
    </row>
    <row r="161">
      <c r="F161" s="9"/>
    </row>
    <row r="162">
      <c r="F162" s="9"/>
    </row>
    <row r="163">
      <c r="F163" s="9"/>
    </row>
    <row r="164">
      <c r="F164" s="9"/>
    </row>
    <row r="165">
      <c r="F165" s="9"/>
    </row>
    <row r="166">
      <c r="F166" s="9"/>
    </row>
    <row r="167">
      <c r="F167" s="9"/>
    </row>
    <row r="168">
      <c r="F168" s="9"/>
    </row>
    <row r="169">
      <c r="F169" s="9"/>
    </row>
    <row r="170">
      <c r="F170" s="9"/>
    </row>
    <row r="171">
      <c r="F171" s="9"/>
    </row>
    <row r="172">
      <c r="F172" s="9"/>
    </row>
    <row r="173">
      <c r="F173" s="9"/>
    </row>
    <row r="174">
      <c r="F174" s="9"/>
    </row>
    <row r="175">
      <c r="F175" s="9"/>
    </row>
    <row r="176">
      <c r="F176" s="9"/>
    </row>
    <row r="177">
      <c r="F177" s="9"/>
    </row>
    <row r="178">
      <c r="F178" s="9"/>
    </row>
    <row r="179">
      <c r="F179" s="9"/>
    </row>
    <row r="180">
      <c r="F180" s="9"/>
    </row>
    <row r="181">
      <c r="F181" s="9"/>
    </row>
    <row r="182">
      <c r="F182" s="9"/>
    </row>
    <row r="183">
      <c r="F183" s="9"/>
    </row>
    <row r="184">
      <c r="F184" s="9"/>
    </row>
    <row r="185">
      <c r="F185" s="9"/>
    </row>
    <row r="186">
      <c r="F186" s="9"/>
    </row>
    <row r="187">
      <c r="F187" s="9"/>
    </row>
    <row r="188">
      <c r="F188" s="9"/>
    </row>
    <row r="189">
      <c r="F189" s="9"/>
    </row>
    <row r="190">
      <c r="F190" s="9"/>
    </row>
    <row r="191">
      <c r="F191" s="9"/>
    </row>
    <row r="192">
      <c r="F192" s="9"/>
    </row>
    <row r="193">
      <c r="F193" s="9"/>
    </row>
    <row r="194">
      <c r="F194" s="9"/>
    </row>
    <row r="195">
      <c r="F195" s="9"/>
    </row>
    <row r="196">
      <c r="F196" s="9"/>
    </row>
    <row r="197">
      <c r="F197" s="9"/>
    </row>
    <row r="198">
      <c r="F198" s="9"/>
    </row>
    <row r="199">
      <c r="F199" s="9"/>
    </row>
    <row r="200">
      <c r="F200" s="9"/>
    </row>
    <row r="201">
      <c r="F201" s="9"/>
    </row>
    <row r="202">
      <c r="F202" s="9"/>
    </row>
    <row r="203">
      <c r="F203" s="9"/>
    </row>
    <row r="204">
      <c r="F204" s="9"/>
    </row>
    <row r="205">
      <c r="F205" s="9"/>
    </row>
    <row r="206">
      <c r="F206" s="9"/>
    </row>
    <row r="207">
      <c r="F207" s="9"/>
    </row>
    <row r="208">
      <c r="F208" s="9"/>
    </row>
    <row r="209">
      <c r="F209" s="9"/>
    </row>
    <row r="210">
      <c r="F210" s="9"/>
    </row>
    <row r="211">
      <c r="F211" s="9"/>
    </row>
    <row r="212">
      <c r="F212" s="9"/>
    </row>
    <row r="213">
      <c r="F213" s="9"/>
    </row>
    <row r="214">
      <c r="F214" s="9"/>
    </row>
    <row r="215">
      <c r="F215" s="9"/>
    </row>
    <row r="216">
      <c r="F216" s="9"/>
    </row>
    <row r="217">
      <c r="F217" s="9"/>
    </row>
    <row r="218">
      <c r="F218" s="9"/>
    </row>
    <row r="219">
      <c r="F219" s="9"/>
    </row>
    <row r="220">
      <c r="F220" s="9"/>
    </row>
    <row r="221">
      <c r="F221" s="9"/>
    </row>
    <row r="222">
      <c r="F222" s="9"/>
    </row>
    <row r="223">
      <c r="F223" s="9"/>
    </row>
    <row r="224">
      <c r="F224" s="9"/>
    </row>
    <row r="225">
      <c r="F225" s="9"/>
    </row>
    <row r="226">
      <c r="F226" s="9"/>
    </row>
    <row r="227">
      <c r="F227" s="9"/>
    </row>
    <row r="228">
      <c r="F228" s="9"/>
    </row>
    <row r="229">
      <c r="F229" s="9"/>
    </row>
    <row r="230">
      <c r="F230" s="9"/>
    </row>
    <row r="231">
      <c r="F231" s="9"/>
    </row>
    <row r="232">
      <c r="F232" s="9"/>
    </row>
    <row r="233">
      <c r="F233" s="9"/>
    </row>
    <row r="234">
      <c r="F234" s="9"/>
    </row>
    <row r="235">
      <c r="F235" s="9"/>
    </row>
    <row r="236">
      <c r="F236" s="9"/>
    </row>
    <row r="237">
      <c r="F237" s="9"/>
    </row>
    <row r="238">
      <c r="F238" s="9"/>
    </row>
    <row r="239">
      <c r="F239" s="9"/>
    </row>
    <row r="240">
      <c r="F240" s="9"/>
    </row>
    <row r="241">
      <c r="F241" s="9"/>
    </row>
    <row r="242">
      <c r="F242" s="9"/>
    </row>
    <row r="243">
      <c r="F243" s="9"/>
    </row>
    <row r="244">
      <c r="F244" s="9"/>
    </row>
    <row r="245">
      <c r="F245" s="9"/>
    </row>
    <row r="246">
      <c r="F246" s="9"/>
    </row>
    <row r="247">
      <c r="F247" s="9"/>
    </row>
    <row r="248">
      <c r="F248" s="9"/>
    </row>
    <row r="249">
      <c r="F249" s="9"/>
    </row>
    <row r="250">
      <c r="F250" s="9"/>
    </row>
    <row r="251">
      <c r="F251" s="9"/>
    </row>
    <row r="252">
      <c r="F252" s="9"/>
    </row>
    <row r="253">
      <c r="F253" s="9"/>
    </row>
    <row r="254">
      <c r="F254" s="9"/>
    </row>
    <row r="255">
      <c r="F255" s="9"/>
    </row>
    <row r="256">
      <c r="F256" s="9"/>
    </row>
    <row r="257">
      <c r="F257" s="9"/>
    </row>
    <row r="258">
      <c r="F258" s="9"/>
    </row>
    <row r="259">
      <c r="F259" s="9"/>
    </row>
    <row r="260">
      <c r="F260" s="9"/>
    </row>
    <row r="261">
      <c r="F261" s="9"/>
    </row>
    <row r="262">
      <c r="F262" s="9"/>
    </row>
    <row r="263">
      <c r="F263" s="9"/>
    </row>
    <row r="264">
      <c r="F264" s="9"/>
    </row>
    <row r="265">
      <c r="F265" s="9"/>
    </row>
    <row r="266">
      <c r="F266" s="9"/>
    </row>
    <row r="267">
      <c r="F267" s="9"/>
    </row>
    <row r="268">
      <c r="F268" s="9"/>
    </row>
    <row r="269">
      <c r="F269" s="9"/>
    </row>
    <row r="270">
      <c r="F270" s="9"/>
    </row>
    <row r="271">
      <c r="F271" s="9"/>
    </row>
    <row r="272">
      <c r="F272" s="9"/>
    </row>
    <row r="273">
      <c r="F273" s="9"/>
    </row>
    <row r="274">
      <c r="F274" s="9"/>
    </row>
    <row r="275">
      <c r="F275" s="9"/>
    </row>
    <row r="276">
      <c r="F276" s="9"/>
    </row>
    <row r="277">
      <c r="F277" s="9"/>
    </row>
    <row r="278">
      <c r="F278" s="9"/>
    </row>
    <row r="279">
      <c r="F279" s="9"/>
    </row>
    <row r="280">
      <c r="F280" s="9"/>
    </row>
    <row r="281">
      <c r="F281" s="9"/>
    </row>
    <row r="282">
      <c r="F282" s="9"/>
    </row>
    <row r="283">
      <c r="F283" s="9"/>
    </row>
    <row r="284">
      <c r="F284" s="9"/>
    </row>
    <row r="285">
      <c r="F285" s="9"/>
    </row>
    <row r="286">
      <c r="F286" s="9"/>
    </row>
    <row r="287">
      <c r="F287" s="9"/>
    </row>
    <row r="288">
      <c r="F288" s="9"/>
    </row>
    <row r="289">
      <c r="F289" s="9"/>
    </row>
    <row r="290">
      <c r="F290" s="9"/>
    </row>
    <row r="291">
      <c r="F291" s="9"/>
    </row>
    <row r="292">
      <c r="F292" s="9"/>
    </row>
    <row r="293">
      <c r="F293" s="9"/>
    </row>
    <row r="294">
      <c r="F294" s="9"/>
    </row>
    <row r="295">
      <c r="F295" s="9"/>
    </row>
    <row r="296">
      <c r="F296" s="9"/>
    </row>
    <row r="297">
      <c r="F297" s="9"/>
    </row>
    <row r="298">
      <c r="F298" s="9"/>
    </row>
    <row r="299">
      <c r="F299" s="9"/>
    </row>
    <row r="300">
      <c r="F300" s="9"/>
    </row>
    <row r="301">
      <c r="F301" s="9"/>
    </row>
    <row r="302">
      <c r="F302" s="9"/>
    </row>
    <row r="303">
      <c r="F303" s="9"/>
    </row>
    <row r="304">
      <c r="F304" s="9"/>
    </row>
    <row r="305">
      <c r="F305" s="9"/>
    </row>
    <row r="306">
      <c r="F306" s="9"/>
    </row>
    <row r="307">
      <c r="F307" s="9"/>
    </row>
    <row r="308">
      <c r="F308" s="9"/>
    </row>
    <row r="309">
      <c r="F309" s="9"/>
    </row>
    <row r="310">
      <c r="F310" s="9"/>
    </row>
    <row r="311">
      <c r="F311" s="9"/>
    </row>
    <row r="312">
      <c r="F312" s="9"/>
    </row>
    <row r="313">
      <c r="F313" s="9"/>
    </row>
    <row r="314">
      <c r="F314" s="9"/>
    </row>
    <row r="315">
      <c r="F315" s="9"/>
    </row>
    <row r="316">
      <c r="F316" s="9"/>
    </row>
    <row r="317">
      <c r="F317" s="9"/>
    </row>
    <row r="318">
      <c r="F318" s="9"/>
    </row>
    <row r="319">
      <c r="F319" s="9"/>
    </row>
    <row r="320">
      <c r="F320" s="9"/>
    </row>
    <row r="321">
      <c r="F321" s="9"/>
    </row>
    <row r="322">
      <c r="F322" s="9"/>
    </row>
    <row r="323">
      <c r="F323" s="9"/>
    </row>
    <row r="324">
      <c r="F324" s="9"/>
    </row>
    <row r="325">
      <c r="F325" s="9"/>
    </row>
    <row r="326">
      <c r="F326" s="9"/>
    </row>
    <row r="327">
      <c r="F327" s="9"/>
    </row>
    <row r="328">
      <c r="F328" s="9"/>
    </row>
    <row r="329">
      <c r="F329" s="9"/>
    </row>
    <row r="330">
      <c r="F330" s="9"/>
    </row>
    <row r="331">
      <c r="F331" s="9"/>
    </row>
    <row r="332">
      <c r="F332" s="9"/>
    </row>
    <row r="333">
      <c r="F333" s="9"/>
    </row>
    <row r="334">
      <c r="F334" s="9"/>
    </row>
    <row r="335">
      <c r="F335" s="9"/>
    </row>
    <row r="336">
      <c r="F336" s="9"/>
    </row>
    <row r="337">
      <c r="F337" s="9"/>
    </row>
    <row r="338">
      <c r="F338" s="9"/>
    </row>
    <row r="339">
      <c r="F339" s="9"/>
    </row>
    <row r="340">
      <c r="F340" s="9"/>
    </row>
    <row r="341">
      <c r="F341" s="9"/>
    </row>
    <row r="342">
      <c r="F342" s="9"/>
    </row>
    <row r="343">
      <c r="F343" s="9"/>
    </row>
    <row r="344">
      <c r="F344" s="9"/>
    </row>
    <row r="345">
      <c r="F345" s="9"/>
    </row>
    <row r="346">
      <c r="F346" s="9"/>
    </row>
    <row r="347">
      <c r="F347" s="9"/>
    </row>
    <row r="348">
      <c r="F348" s="9"/>
    </row>
    <row r="349">
      <c r="F349" s="9"/>
    </row>
    <row r="350">
      <c r="F350" s="9"/>
    </row>
    <row r="351">
      <c r="F351" s="9"/>
    </row>
    <row r="352">
      <c r="F352" s="9"/>
    </row>
    <row r="353">
      <c r="F353" s="9"/>
    </row>
    <row r="354">
      <c r="F354" s="9"/>
    </row>
    <row r="355">
      <c r="F355" s="9"/>
    </row>
    <row r="356">
      <c r="F356" s="9"/>
    </row>
    <row r="357">
      <c r="F357" s="9"/>
    </row>
    <row r="358">
      <c r="F358" s="9"/>
    </row>
    <row r="359">
      <c r="F359" s="9"/>
    </row>
    <row r="360">
      <c r="F360" s="9"/>
    </row>
    <row r="361">
      <c r="F361" s="9"/>
    </row>
    <row r="362">
      <c r="F362" s="9"/>
    </row>
    <row r="363">
      <c r="F363" s="9"/>
    </row>
    <row r="364">
      <c r="F364" s="9"/>
    </row>
    <row r="365">
      <c r="F365" s="9"/>
    </row>
    <row r="366">
      <c r="F366" s="9"/>
    </row>
    <row r="367">
      <c r="F367" s="9"/>
    </row>
    <row r="368">
      <c r="F368" s="9"/>
    </row>
    <row r="369">
      <c r="F369" s="9"/>
    </row>
    <row r="370">
      <c r="F370" s="9"/>
    </row>
    <row r="371">
      <c r="F371" s="9"/>
    </row>
    <row r="372">
      <c r="F372" s="9"/>
    </row>
    <row r="373">
      <c r="F373" s="9"/>
    </row>
    <row r="374">
      <c r="F374" s="9"/>
    </row>
    <row r="375">
      <c r="F375" s="9"/>
    </row>
    <row r="376">
      <c r="F376" s="9"/>
    </row>
    <row r="377">
      <c r="F377" s="9"/>
    </row>
    <row r="378">
      <c r="F378" s="9"/>
    </row>
    <row r="379">
      <c r="F379" s="9"/>
    </row>
    <row r="380">
      <c r="F380" s="9"/>
    </row>
    <row r="381">
      <c r="F381" s="9"/>
    </row>
    <row r="382">
      <c r="F382" s="9"/>
    </row>
    <row r="383">
      <c r="F383" s="9"/>
    </row>
    <row r="384">
      <c r="F384" s="9"/>
    </row>
    <row r="385">
      <c r="F385" s="9"/>
    </row>
    <row r="386">
      <c r="F386" s="9"/>
    </row>
    <row r="387">
      <c r="F387" s="9"/>
    </row>
    <row r="388">
      <c r="F388" s="9"/>
    </row>
    <row r="389">
      <c r="F389" s="9"/>
    </row>
    <row r="390">
      <c r="F390" s="9"/>
    </row>
    <row r="391">
      <c r="F391" s="9"/>
    </row>
    <row r="392">
      <c r="F392" s="9"/>
    </row>
    <row r="393">
      <c r="F393" s="9"/>
    </row>
    <row r="394">
      <c r="F394" s="9"/>
    </row>
    <row r="395">
      <c r="F395" s="9"/>
    </row>
    <row r="396">
      <c r="F396" s="9"/>
    </row>
    <row r="397">
      <c r="F397" s="9"/>
    </row>
    <row r="398">
      <c r="F398" s="9"/>
    </row>
    <row r="399">
      <c r="F399" s="9"/>
    </row>
    <row r="400">
      <c r="F400" s="9"/>
    </row>
    <row r="401">
      <c r="F401" s="9"/>
    </row>
    <row r="402">
      <c r="F402" s="9"/>
    </row>
    <row r="403">
      <c r="F403" s="9"/>
    </row>
    <row r="404">
      <c r="F404" s="9"/>
    </row>
    <row r="405">
      <c r="F405" s="9"/>
    </row>
    <row r="406">
      <c r="F406" s="9"/>
    </row>
    <row r="407">
      <c r="F407" s="9"/>
    </row>
    <row r="408">
      <c r="F408" s="9"/>
    </row>
    <row r="409">
      <c r="F409" s="9"/>
    </row>
    <row r="410">
      <c r="F410" s="9"/>
    </row>
    <row r="411">
      <c r="F411" s="9"/>
    </row>
    <row r="412">
      <c r="F412" s="9"/>
    </row>
    <row r="413">
      <c r="F413" s="9"/>
    </row>
    <row r="414">
      <c r="F414" s="9"/>
    </row>
    <row r="415">
      <c r="F415" s="9"/>
    </row>
    <row r="416">
      <c r="F416" s="9"/>
    </row>
    <row r="417">
      <c r="F417" s="9"/>
    </row>
    <row r="418">
      <c r="F418" s="9"/>
    </row>
    <row r="419">
      <c r="F419" s="9"/>
    </row>
    <row r="420">
      <c r="F420" s="9"/>
    </row>
    <row r="421">
      <c r="F421" s="9"/>
    </row>
    <row r="422">
      <c r="F422" s="9"/>
    </row>
    <row r="423">
      <c r="F423" s="9"/>
    </row>
    <row r="424">
      <c r="F424" s="9"/>
    </row>
    <row r="425">
      <c r="F425" s="9"/>
    </row>
    <row r="426">
      <c r="F426" s="9"/>
    </row>
    <row r="427">
      <c r="F427" s="9"/>
    </row>
    <row r="428">
      <c r="F428" s="9"/>
    </row>
    <row r="429">
      <c r="F429" s="9"/>
    </row>
    <row r="430">
      <c r="F430" s="9"/>
    </row>
    <row r="431">
      <c r="F431" s="9"/>
    </row>
    <row r="432">
      <c r="F432" s="9"/>
    </row>
    <row r="433">
      <c r="F433" s="9"/>
    </row>
    <row r="434">
      <c r="F434" s="9"/>
    </row>
    <row r="435">
      <c r="F435" s="9"/>
    </row>
    <row r="436">
      <c r="F436" s="9"/>
    </row>
    <row r="437">
      <c r="F437" s="9"/>
    </row>
    <row r="438">
      <c r="F438" s="9"/>
    </row>
    <row r="439">
      <c r="F439" s="9"/>
    </row>
    <row r="440">
      <c r="F440" s="9"/>
    </row>
    <row r="441">
      <c r="F441" s="9"/>
    </row>
    <row r="442">
      <c r="F442" s="9"/>
    </row>
    <row r="443">
      <c r="F443" s="9"/>
    </row>
    <row r="444">
      <c r="F444" s="9"/>
    </row>
    <row r="445">
      <c r="F445" s="9"/>
    </row>
    <row r="446">
      <c r="F446" s="9"/>
    </row>
    <row r="447">
      <c r="F447" s="9"/>
    </row>
    <row r="448">
      <c r="F448" s="9"/>
    </row>
    <row r="449">
      <c r="F449" s="9"/>
    </row>
    <row r="450">
      <c r="F450" s="9"/>
    </row>
    <row r="451">
      <c r="F451" s="9"/>
    </row>
    <row r="452">
      <c r="F452" s="9"/>
    </row>
    <row r="453">
      <c r="F453" s="9"/>
    </row>
    <row r="454">
      <c r="F454" s="9"/>
    </row>
    <row r="455">
      <c r="F455" s="9"/>
    </row>
    <row r="456">
      <c r="F456" s="9"/>
    </row>
    <row r="457">
      <c r="F457" s="9"/>
    </row>
    <row r="458">
      <c r="F458" s="9"/>
    </row>
    <row r="459">
      <c r="F459" s="9"/>
    </row>
    <row r="460">
      <c r="F460" s="9"/>
    </row>
    <row r="461">
      <c r="F461" s="9"/>
    </row>
    <row r="462">
      <c r="F462" s="9"/>
    </row>
    <row r="463">
      <c r="F463" s="9"/>
    </row>
    <row r="464">
      <c r="F464" s="9"/>
    </row>
    <row r="465">
      <c r="F465" s="9"/>
    </row>
    <row r="466">
      <c r="F466" s="9"/>
    </row>
    <row r="467">
      <c r="F467" s="9"/>
    </row>
    <row r="468">
      <c r="F468" s="9"/>
    </row>
    <row r="469">
      <c r="F469" s="9"/>
    </row>
    <row r="470">
      <c r="F470" s="9"/>
    </row>
    <row r="471">
      <c r="F471" s="9"/>
    </row>
    <row r="472">
      <c r="F472" s="9"/>
    </row>
    <row r="473">
      <c r="F473" s="9"/>
    </row>
    <row r="474">
      <c r="F474" s="9"/>
    </row>
    <row r="475">
      <c r="F475" s="9"/>
    </row>
    <row r="476">
      <c r="F476" s="9"/>
    </row>
    <row r="477">
      <c r="F477" s="9"/>
    </row>
    <row r="478">
      <c r="F478" s="9"/>
    </row>
    <row r="479">
      <c r="F479" s="9"/>
    </row>
    <row r="480">
      <c r="F480" s="9"/>
    </row>
    <row r="481">
      <c r="F481" s="9"/>
    </row>
    <row r="482">
      <c r="F482" s="9"/>
    </row>
    <row r="483">
      <c r="F483" s="9"/>
    </row>
    <row r="484">
      <c r="F484" s="9"/>
    </row>
    <row r="485">
      <c r="F485" s="9"/>
    </row>
    <row r="486">
      <c r="F486" s="9"/>
    </row>
    <row r="487">
      <c r="F487" s="9"/>
    </row>
    <row r="488">
      <c r="F488" s="9"/>
    </row>
    <row r="489">
      <c r="F489" s="9"/>
    </row>
    <row r="490">
      <c r="F490" s="9"/>
    </row>
    <row r="491">
      <c r="F491" s="9"/>
    </row>
    <row r="492">
      <c r="F492" s="9"/>
    </row>
    <row r="493">
      <c r="F493" s="9"/>
    </row>
    <row r="494">
      <c r="F494" s="9"/>
    </row>
    <row r="495">
      <c r="F495" s="9"/>
    </row>
    <row r="496">
      <c r="F496" s="9"/>
    </row>
    <row r="497">
      <c r="F497" s="9"/>
    </row>
    <row r="498">
      <c r="F498" s="9"/>
    </row>
    <row r="499">
      <c r="F499" s="9"/>
    </row>
    <row r="500">
      <c r="F500" s="9"/>
    </row>
    <row r="501">
      <c r="F501" s="9"/>
    </row>
    <row r="502">
      <c r="F502" s="9"/>
    </row>
    <row r="503">
      <c r="F503" s="9"/>
    </row>
    <row r="504">
      <c r="F504" s="9"/>
    </row>
    <row r="505">
      <c r="F505" s="9"/>
    </row>
    <row r="506">
      <c r="F506" s="9"/>
    </row>
    <row r="507">
      <c r="F507" s="9"/>
    </row>
    <row r="508">
      <c r="F508" s="9"/>
    </row>
    <row r="509">
      <c r="F509" s="9"/>
    </row>
    <row r="510">
      <c r="F510" s="9"/>
    </row>
    <row r="511">
      <c r="F511" s="9"/>
    </row>
    <row r="512">
      <c r="F512" s="9"/>
    </row>
    <row r="513">
      <c r="F513" s="9"/>
    </row>
    <row r="514">
      <c r="F514" s="9"/>
    </row>
    <row r="515">
      <c r="F515" s="9"/>
    </row>
    <row r="516">
      <c r="F516" s="9"/>
    </row>
    <row r="517">
      <c r="F517" s="9"/>
    </row>
    <row r="518">
      <c r="F518" s="9"/>
    </row>
    <row r="519">
      <c r="F519" s="9"/>
    </row>
    <row r="520">
      <c r="F520" s="9"/>
    </row>
    <row r="521">
      <c r="F521" s="9"/>
    </row>
    <row r="522">
      <c r="F522" s="9"/>
    </row>
    <row r="523">
      <c r="F523" s="9"/>
    </row>
    <row r="524">
      <c r="F524" s="9"/>
    </row>
    <row r="525">
      <c r="F525" s="9"/>
    </row>
    <row r="526">
      <c r="F526" s="9"/>
    </row>
    <row r="527">
      <c r="F527" s="9"/>
    </row>
    <row r="528">
      <c r="F528" s="9"/>
    </row>
    <row r="529">
      <c r="F529" s="9"/>
    </row>
    <row r="530">
      <c r="F530" s="9"/>
    </row>
    <row r="531">
      <c r="F531" s="9"/>
    </row>
    <row r="532">
      <c r="F532" s="9"/>
    </row>
    <row r="533">
      <c r="F533" s="9"/>
    </row>
    <row r="534">
      <c r="F534" s="9"/>
    </row>
    <row r="535">
      <c r="F535" s="9"/>
    </row>
    <row r="536">
      <c r="F536" s="9"/>
    </row>
    <row r="537">
      <c r="F537" s="9"/>
    </row>
    <row r="538">
      <c r="F538" s="9"/>
    </row>
    <row r="539">
      <c r="F539" s="9"/>
    </row>
    <row r="540">
      <c r="F540" s="9"/>
    </row>
    <row r="541">
      <c r="F541" s="9"/>
    </row>
    <row r="542">
      <c r="F542" s="9"/>
    </row>
    <row r="543">
      <c r="F543" s="9"/>
    </row>
    <row r="544">
      <c r="F544" s="9"/>
    </row>
    <row r="545">
      <c r="F545" s="9"/>
    </row>
    <row r="546">
      <c r="F546" s="9"/>
    </row>
    <row r="547">
      <c r="F547" s="9"/>
    </row>
    <row r="548">
      <c r="F548" s="9"/>
    </row>
    <row r="549">
      <c r="F549" s="9"/>
    </row>
    <row r="550">
      <c r="F550" s="9"/>
    </row>
    <row r="551">
      <c r="F551" s="9"/>
    </row>
    <row r="552">
      <c r="F552" s="9"/>
    </row>
    <row r="553">
      <c r="F553" s="9"/>
    </row>
    <row r="554">
      <c r="F554" s="9"/>
    </row>
    <row r="555">
      <c r="F555" s="9"/>
    </row>
    <row r="556">
      <c r="F556" s="9"/>
    </row>
    <row r="557">
      <c r="F557" s="9"/>
    </row>
    <row r="558">
      <c r="F558" s="9"/>
    </row>
    <row r="559">
      <c r="F559" s="9"/>
    </row>
    <row r="560">
      <c r="F560" s="9"/>
    </row>
    <row r="561">
      <c r="F561" s="9"/>
    </row>
    <row r="562">
      <c r="F562" s="9"/>
    </row>
    <row r="563">
      <c r="F563" s="9"/>
    </row>
    <row r="564">
      <c r="F564" s="9"/>
    </row>
    <row r="565">
      <c r="F565" s="9"/>
    </row>
    <row r="566">
      <c r="F566" s="9"/>
    </row>
    <row r="567">
      <c r="F567" s="9"/>
    </row>
    <row r="568">
      <c r="F568" s="9"/>
    </row>
    <row r="569">
      <c r="F569" s="9"/>
    </row>
    <row r="570">
      <c r="F570" s="9"/>
    </row>
    <row r="571">
      <c r="F571" s="9"/>
    </row>
    <row r="572">
      <c r="F572" s="9"/>
    </row>
    <row r="573">
      <c r="F573" s="9"/>
    </row>
    <row r="574">
      <c r="F574" s="9"/>
    </row>
    <row r="575">
      <c r="F575" s="9"/>
    </row>
    <row r="576">
      <c r="F576" s="9"/>
    </row>
    <row r="577">
      <c r="F577" s="9"/>
    </row>
    <row r="578">
      <c r="F578" s="9"/>
    </row>
    <row r="579">
      <c r="F579" s="9"/>
    </row>
    <row r="580">
      <c r="F580" s="9"/>
    </row>
    <row r="581">
      <c r="F581" s="9"/>
    </row>
    <row r="582">
      <c r="F582" s="9"/>
    </row>
    <row r="583">
      <c r="F583" s="9"/>
    </row>
    <row r="584">
      <c r="F584" s="9"/>
    </row>
    <row r="585">
      <c r="F585" s="9"/>
    </row>
    <row r="586">
      <c r="F586" s="9"/>
    </row>
    <row r="587">
      <c r="F587" s="9"/>
    </row>
    <row r="588">
      <c r="F588" s="9"/>
    </row>
    <row r="589">
      <c r="F589" s="9"/>
    </row>
    <row r="590">
      <c r="F590" s="9"/>
    </row>
    <row r="591">
      <c r="F591" s="9"/>
    </row>
    <row r="592">
      <c r="F592" s="9"/>
    </row>
    <row r="593">
      <c r="F593" s="9"/>
    </row>
    <row r="594">
      <c r="F594" s="9"/>
    </row>
    <row r="595">
      <c r="F595" s="9"/>
    </row>
    <row r="596">
      <c r="F596" s="9"/>
    </row>
    <row r="597">
      <c r="F597" s="9"/>
    </row>
    <row r="598">
      <c r="F598" s="9"/>
    </row>
    <row r="599">
      <c r="F599" s="9"/>
    </row>
    <row r="600">
      <c r="F600" s="9"/>
    </row>
    <row r="601">
      <c r="F601" s="9"/>
    </row>
    <row r="602">
      <c r="F602" s="9"/>
    </row>
    <row r="603">
      <c r="F603" s="9"/>
    </row>
    <row r="604">
      <c r="F604" s="9"/>
    </row>
    <row r="605">
      <c r="F605" s="9"/>
    </row>
    <row r="606">
      <c r="F606" s="9"/>
    </row>
    <row r="607">
      <c r="F607" s="9"/>
    </row>
    <row r="608">
      <c r="F608" s="9"/>
    </row>
    <row r="609">
      <c r="F609" s="9"/>
    </row>
    <row r="610">
      <c r="F610" s="9"/>
    </row>
    <row r="611">
      <c r="F611" s="9"/>
    </row>
    <row r="612">
      <c r="F612" s="9"/>
    </row>
    <row r="613">
      <c r="F613" s="9"/>
    </row>
    <row r="614">
      <c r="F614" s="9"/>
    </row>
    <row r="615">
      <c r="F615" s="9"/>
    </row>
    <row r="616">
      <c r="F616" s="9"/>
    </row>
    <row r="617">
      <c r="F617" s="9"/>
    </row>
    <row r="618">
      <c r="F618" s="9"/>
    </row>
    <row r="619">
      <c r="F619" s="9"/>
    </row>
    <row r="620">
      <c r="F620" s="9"/>
    </row>
    <row r="621">
      <c r="F621" s="9"/>
    </row>
    <row r="622">
      <c r="F622" s="9"/>
    </row>
    <row r="623">
      <c r="F623" s="9"/>
    </row>
    <row r="624">
      <c r="F624" s="9"/>
    </row>
    <row r="625">
      <c r="F625" s="9"/>
    </row>
    <row r="626">
      <c r="F626" s="9"/>
    </row>
    <row r="627">
      <c r="F627" s="9"/>
    </row>
    <row r="628">
      <c r="F628" s="9"/>
    </row>
    <row r="629">
      <c r="F629" s="9"/>
    </row>
    <row r="630">
      <c r="F630" s="9"/>
    </row>
    <row r="631">
      <c r="F631" s="9"/>
    </row>
    <row r="632">
      <c r="F632" s="9"/>
    </row>
    <row r="633">
      <c r="F633" s="9"/>
    </row>
    <row r="634">
      <c r="F634" s="9"/>
    </row>
    <row r="635">
      <c r="F635" s="9"/>
    </row>
    <row r="636">
      <c r="F636" s="9"/>
    </row>
    <row r="637">
      <c r="F637" s="9"/>
    </row>
    <row r="638">
      <c r="F638" s="9"/>
    </row>
    <row r="639">
      <c r="F639" s="9"/>
    </row>
    <row r="640">
      <c r="F640" s="9"/>
    </row>
    <row r="641">
      <c r="F641" s="9"/>
    </row>
    <row r="642">
      <c r="F642" s="9"/>
    </row>
    <row r="643">
      <c r="F643" s="9"/>
    </row>
    <row r="644">
      <c r="F644" s="9"/>
    </row>
    <row r="645">
      <c r="F645" s="9"/>
    </row>
    <row r="646">
      <c r="F646" s="9"/>
    </row>
    <row r="647">
      <c r="F647" s="9"/>
    </row>
    <row r="648">
      <c r="F648" s="9"/>
    </row>
    <row r="649">
      <c r="F649" s="9"/>
    </row>
    <row r="650">
      <c r="F650" s="9"/>
    </row>
    <row r="651">
      <c r="F651" s="9"/>
    </row>
    <row r="652">
      <c r="F652" s="9"/>
    </row>
    <row r="653">
      <c r="F653" s="9"/>
    </row>
    <row r="654">
      <c r="F654" s="9"/>
    </row>
    <row r="655">
      <c r="F655" s="9"/>
    </row>
    <row r="656">
      <c r="F656" s="9"/>
    </row>
    <row r="657">
      <c r="F657" s="9"/>
    </row>
    <row r="658">
      <c r="F658" s="9"/>
    </row>
    <row r="659">
      <c r="F659" s="9"/>
    </row>
    <row r="660">
      <c r="F660" s="9"/>
    </row>
    <row r="661">
      <c r="F661" s="9"/>
    </row>
    <row r="662">
      <c r="F662" s="9"/>
    </row>
    <row r="663">
      <c r="F663" s="9"/>
    </row>
    <row r="664">
      <c r="F664" s="9"/>
    </row>
    <row r="665">
      <c r="F665" s="9"/>
    </row>
    <row r="666">
      <c r="F666" s="9"/>
    </row>
    <row r="667">
      <c r="F667" s="9"/>
    </row>
    <row r="668">
      <c r="F668" s="9"/>
    </row>
    <row r="669">
      <c r="F669" s="9"/>
    </row>
    <row r="670">
      <c r="F670" s="9"/>
    </row>
    <row r="671">
      <c r="F671" s="9"/>
    </row>
    <row r="672">
      <c r="F672" s="9"/>
    </row>
    <row r="673">
      <c r="F673" s="9"/>
    </row>
    <row r="674">
      <c r="F674" s="9"/>
    </row>
    <row r="675">
      <c r="F675" s="9"/>
    </row>
    <row r="676">
      <c r="F676" s="9"/>
    </row>
    <row r="677">
      <c r="F677" s="9"/>
    </row>
    <row r="678">
      <c r="F678" s="9"/>
    </row>
    <row r="679">
      <c r="F679" s="9"/>
    </row>
    <row r="680">
      <c r="F680" s="9"/>
    </row>
    <row r="681">
      <c r="F681" s="9"/>
    </row>
    <row r="682">
      <c r="F682" s="9"/>
    </row>
    <row r="683">
      <c r="F683" s="9"/>
    </row>
    <row r="684">
      <c r="F684" s="9"/>
    </row>
    <row r="685">
      <c r="F685" s="9"/>
    </row>
    <row r="686">
      <c r="F686" s="9"/>
    </row>
    <row r="687">
      <c r="F687" s="9"/>
    </row>
    <row r="688">
      <c r="F688" s="9"/>
    </row>
    <row r="689">
      <c r="F689" s="9"/>
    </row>
    <row r="690">
      <c r="F690" s="9"/>
    </row>
    <row r="691">
      <c r="F691" s="9"/>
    </row>
    <row r="692">
      <c r="F692" s="9"/>
    </row>
    <row r="693">
      <c r="F693" s="9"/>
    </row>
    <row r="694">
      <c r="F694" s="9"/>
    </row>
    <row r="695">
      <c r="F695" s="9"/>
    </row>
    <row r="696">
      <c r="F696" s="9"/>
    </row>
    <row r="697">
      <c r="F697" s="9"/>
    </row>
    <row r="698">
      <c r="F698" s="9"/>
    </row>
    <row r="699">
      <c r="F699" s="9"/>
    </row>
    <row r="700">
      <c r="F700" s="9"/>
    </row>
    <row r="701">
      <c r="F701" s="9"/>
    </row>
    <row r="702">
      <c r="F702" s="9"/>
    </row>
    <row r="703">
      <c r="F703" s="9"/>
    </row>
    <row r="704">
      <c r="F704" s="9"/>
    </row>
    <row r="705">
      <c r="F705" s="9"/>
    </row>
    <row r="706">
      <c r="F706" s="9"/>
    </row>
    <row r="707">
      <c r="F707" s="9"/>
    </row>
    <row r="708">
      <c r="F708" s="9"/>
    </row>
    <row r="709">
      <c r="F709" s="9"/>
    </row>
    <row r="710">
      <c r="F710" s="9"/>
    </row>
    <row r="711">
      <c r="F711" s="9"/>
    </row>
    <row r="712">
      <c r="F712" s="9"/>
    </row>
    <row r="713">
      <c r="F713" s="9"/>
    </row>
    <row r="714">
      <c r="F714" s="9"/>
    </row>
    <row r="715">
      <c r="F715" s="9"/>
    </row>
    <row r="716">
      <c r="F716" s="9"/>
    </row>
    <row r="717">
      <c r="F717" s="9"/>
    </row>
    <row r="718">
      <c r="F718" s="9"/>
    </row>
    <row r="719">
      <c r="F719" s="9"/>
    </row>
    <row r="720">
      <c r="F720" s="9"/>
    </row>
    <row r="721">
      <c r="F721" s="9"/>
    </row>
    <row r="722">
      <c r="F722" s="9"/>
    </row>
    <row r="723">
      <c r="F723" s="9"/>
    </row>
    <row r="724">
      <c r="F724" s="9"/>
    </row>
    <row r="725">
      <c r="F725" s="9"/>
    </row>
    <row r="726">
      <c r="F726" s="9"/>
    </row>
    <row r="727">
      <c r="F727" s="9"/>
    </row>
    <row r="728">
      <c r="F728" s="9"/>
    </row>
    <row r="729">
      <c r="F729" s="9"/>
    </row>
    <row r="730">
      <c r="F730" s="9"/>
    </row>
    <row r="731">
      <c r="F731" s="9"/>
    </row>
    <row r="732">
      <c r="F732" s="9"/>
    </row>
    <row r="733">
      <c r="F733" s="9"/>
    </row>
    <row r="734">
      <c r="F734" s="9"/>
    </row>
    <row r="735">
      <c r="F735" s="9"/>
    </row>
    <row r="736">
      <c r="F736" s="9"/>
    </row>
    <row r="737">
      <c r="F737" s="9"/>
    </row>
    <row r="738">
      <c r="F738" s="9"/>
    </row>
    <row r="739">
      <c r="F739" s="9"/>
    </row>
    <row r="740">
      <c r="F740" s="9"/>
    </row>
    <row r="741">
      <c r="F741" s="9"/>
    </row>
    <row r="742">
      <c r="F742" s="9"/>
    </row>
    <row r="743">
      <c r="F743" s="9"/>
    </row>
    <row r="744">
      <c r="F744" s="9"/>
    </row>
    <row r="745">
      <c r="F745" s="9"/>
    </row>
    <row r="746">
      <c r="F746" s="9"/>
    </row>
    <row r="747">
      <c r="F747" s="9"/>
    </row>
    <row r="748">
      <c r="F748" s="9"/>
    </row>
    <row r="749">
      <c r="F749" s="9"/>
    </row>
    <row r="750">
      <c r="F750" s="9"/>
    </row>
    <row r="751">
      <c r="F751" s="9"/>
    </row>
    <row r="752">
      <c r="F752" s="9"/>
    </row>
    <row r="753">
      <c r="F753" s="9"/>
    </row>
    <row r="754">
      <c r="F754" s="9"/>
    </row>
    <row r="755">
      <c r="F755" s="9"/>
    </row>
    <row r="756">
      <c r="F756" s="9"/>
    </row>
    <row r="757">
      <c r="F757" s="9"/>
    </row>
    <row r="758">
      <c r="F758" s="9"/>
    </row>
    <row r="759">
      <c r="F759" s="9"/>
    </row>
    <row r="760">
      <c r="F760" s="9"/>
    </row>
    <row r="761">
      <c r="F761" s="9"/>
    </row>
    <row r="762">
      <c r="F762" s="9"/>
    </row>
    <row r="763">
      <c r="F763" s="9"/>
    </row>
    <row r="764">
      <c r="F764" s="9"/>
    </row>
    <row r="765">
      <c r="F765" s="9"/>
    </row>
    <row r="766">
      <c r="F766" s="9"/>
    </row>
    <row r="767">
      <c r="F767" s="9"/>
    </row>
    <row r="768">
      <c r="F768" s="9"/>
    </row>
    <row r="769">
      <c r="F769" s="9"/>
    </row>
    <row r="770">
      <c r="F770" s="9"/>
    </row>
    <row r="771">
      <c r="F771" s="9"/>
    </row>
    <row r="772">
      <c r="F772" s="9"/>
    </row>
    <row r="773">
      <c r="F773" s="9"/>
    </row>
    <row r="774">
      <c r="F774" s="9"/>
    </row>
    <row r="775">
      <c r="F775" s="9"/>
    </row>
    <row r="776">
      <c r="F776" s="9"/>
    </row>
    <row r="777">
      <c r="F777" s="9"/>
    </row>
    <row r="778">
      <c r="F778" s="9"/>
    </row>
    <row r="779">
      <c r="F779" s="9"/>
    </row>
    <row r="780">
      <c r="F780" s="9"/>
    </row>
    <row r="781">
      <c r="F781" s="9"/>
    </row>
    <row r="782">
      <c r="F782" s="9"/>
    </row>
    <row r="783">
      <c r="F783" s="9"/>
    </row>
    <row r="784">
      <c r="F784" s="9"/>
    </row>
    <row r="785">
      <c r="F785" s="9"/>
    </row>
    <row r="786">
      <c r="F786" s="9"/>
    </row>
    <row r="787">
      <c r="F787" s="9"/>
    </row>
    <row r="788">
      <c r="F788" s="9"/>
    </row>
    <row r="789">
      <c r="F789" s="9"/>
    </row>
    <row r="790">
      <c r="F790" s="9"/>
    </row>
    <row r="791">
      <c r="F791" s="9"/>
    </row>
    <row r="792">
      <c r="F792" s="9"/>
    </row>
    <row r="793">
      <c r="F793" s="9"/>
    </row>
    <row r="794">
      <c r="F794" s="9"/>
    </row>
    <row r="795">
      <c r="F795" s="9"/>
    </row>
    <row r="796">
      <c r="F796" s="9"/>
    </row>
    <row r="797">
      <c r="F797" s="9"/>
    </row>
    <row r="798">
      <c r="F798" s="9"/>
    </row>
    <row r="799">
      <c r="F799" s="9"/>
    </row>
    <row r="800">
      <c r="F800" s="9"/>
    </row>
    <row r="801">
      <c r="F801" s="9"/>
    </row>
    <row r="802">
      <c r="F802" s="9"/>
    </row>
    <row r="803">
      <c r="F803" s="9"/>
    </row>
    <row r="804">
      <c r="F804" s="9"/>
    </row>
    <row r="805">
      <c r="F805" s="9"/>
    </row>
    <row r="806">
      <c r="F806" s="9"/>
    </row>
    <row r="807">
      <c r="F807" s="9"/>
    </row>
    <row r="808">
      <c r="F808" s="9"/>
    </row>
    <row r="809">
      <c r="F809" s="9"/>
    </row>
    <row r="810">
      <c r="F810" s="9"/>
    </row>
    <row r="811">
      <c r="F811" s="9"/>
    </row>
    <row r="812">
      <c r="F812" s="9"/>
    </row>
    <row r="813">
      <c r="F813" s="9"/>
    </row>
    <row r="814">
      <c r="F814" s="9"/>
    </row>
    <row r="815">
      <c r="F815" s="9"/>
    </row>
    <row r="816">
      <c r="F816" s="9"/>
    </row>
    <row r="817">
      <c r="F817" s="9"/>
    </row>
    <row r="818">
      <c r="F818" s="9"/>
    </row>
    <row r="819">
      <c r="F819" s="9"/>
    </row>
    <row r="820">
      <c r="F820" s="9"/>
    </row>
    <row r="821">
      <c r="F821" s="9"/>
    </row>
    <row r="822">
      <c r="F822" s="9"/>
    </row>
    <row r="823">
      <c r="F823" s="9"/>
    </row>
    <row r="824">
      <c r="F824" s="9"/>
    </row>
    <row r="825">
      <c r="F825" s="9"/>
    </row>
    <row r="826">
      <c r="F826" s="9"/>
    </row>
    <row r="827">
      <c r="F827" s="9"/>
    </row>
    <row r="828">
      <c r="F828" s="9"/>
    </row>
    <row r="829">
      <c r="F829" s="9"/>
    </row>
    <row r="830">
      <c r="F830" s="9"/>
    </row>
    <row r="831">
      <c r="F831" s="9"/>
    </row>
    <row r="832">
      <c r="F832" s="9"/>
    </row>
    <row r="833">
      <c r="F833" s="9"/>
    </row>
    <row r="834">
      <c r="F834" s="9"/>
    </row>
    <row r="835">
      <c r="F835" s="9"/>
    </row>
    <row r="836">
      <c r="F836" s="9"/>
    </row>
    <row r="837">
      <c r="F837" s="9"/>
    </row>
    <row r="838">
      <c r="F838" s="9"/>
    </row>
    <row r="839">
      <c r="F839" s="9"/>
    </row>
    <row r="840">
      <c r="F840" s="9"/>
    </row>
    <row r="841">
      <c r="F841" s="9"/>
    </row>
    <row r="842">
      <c r="F842" s="9"/>
    </row>
    <row r="843">
      <c r="F843" s="9"/>
    </row>
    <row r="844">
      <c r="F844" s="9"/>
    </row>
    <row r="845">
      <c r="F845" s="9"/>
    </row>
    <row r="846">
      <c r="F846" s="9"/>
    </row>
    <row r="847">
      <c r="F847" s="9"/>
    </row>
    <row r="848">
      <c r="F848" s="9"/>
    </row>
    <row r="849">
      <c r="F849" s="9"/>
    </row>
    <row r="850">
      <c r="F850" s="9"/>
    </row>
    <row r="851">
      <c r="F851" s="9"/>
    </row>
    <row r="852">
      <c r="F852" s="9"/>
    </row>
    <row r="853">
      <c r="F853" s="9"/>
    </row>
    <row r="854">
      <c r="F854" s="9"/>
    </row>
    <row r="855">
      <c r="F855" s="9"/>
    </row>
    <row r="856">
      <c r="F856" s="9"/>
    </row>
    <row r="857">
      <c r="F857" s="9"/>
    </row>
    <row r="858">
      <c r="F858" s="9"/>
    </row>
    <row r="859">
      <c r="F859" s="9"/>
    </row>
    <row r="860">
      <c r="F860" s="9"/>
    </row>
    <row r="861">
      <c r="F861" s="9"/>
    </row>
    <row r="862">
      <c r="F862" s="9"/>
    </row>
    <row r="863">
      <c r="F863" s="9"/>
    </row>
    <row r="864">
      <c r="F864" s="9"/>
    </row>
    <row r="865">
      <c r="F865" s="9"/>
    </row>
    <row r="866">
      <c r="F866" s="9"/>
    </row>
    <row r="867">
      <c r="F867" s="9"/>
    </row>
    <row r="868">
      <c r="F868" s="9"/>
    </row>
    <row r="869">
      <c r="F869" s="9"/>
    </row>
    <row r="870">
      <c r="F870" s="9"/>
    </row>
    <row r="871">
      <c r="F871" s="9"/>
    </row>
    <row r="872">
      <c r="F872" s="9"/>
    </row>
    <row r="873">
      <c r="F873" s="9"/>
    </row>
    <row r="874">
      <c r="F874" s="9"/>
    </row>
    <row r="875">
      <c r="F875" s="9"/>
    </row>
    <row r="876">
      <c r="F876" s="9"/>
    </row>
    <row r="877">
      <c r="F877" s="9"/>
    </row>
    <row r="878">
      <c r="F878" s="9"/>
    </row>
    <row r="879">
      <c r="F879" s="9"/>
    </row>
    <row r="880">
      <c r="F880" s="9"/>
    </row>
    <row r="881">
      <c r="F881" s="9"/>
    </row>
    <row r="882">
      <c r="F882" s="9"/>
    </row>
    <row r="883">
      <c r="F883" s="9"/>
    </row>
    <row r="884">
      <c r="F884" s="9"/>
    </row>
    <row r="885">
      <c r="F885" s="9"/>
    </row>
    <row r="886">
      <c r="F886" s="9"/>
    </row>
    <row r="887">
      <c r="F887" s="9"/>
    </row>
    <row r="888">
      <c r="F888" s="9"/>
    </row>
    <row r="889">
      <c r="F889" s="9"/>
    </row>
    <row r="890">
      <c r="F890" s="9"/>
    </row>
    <row r="891">
      <c r="F891" s="9"/>
    </row>
    <row r="892">
      <c r="F892" s="9"/>
    </row>
    <row r="893">
      <c r="F893" s="9"/>
    </row>
    <row r="894">
      <c r="F894" s="9"/>
    </row>
    <row r="895">
      <c r="F895" s="9"/>
    </row>
    <row r="896">
      <c r="F896" s="9"/>
    </row>
    <row r="897">
      <c r="F897" s="9"/>
    </row>
    <row r="898">
      <c r="F898" s="9"/>
    </row>
    <row r="899">
      <c r="F899" s="9"/>
    </row>
    <row r="900">
      <c r="F900" s="9"/>
    </row>
    <row r="901">
      <c r="F901" s="9"/>
    </row>
    <row r="902">
      <c r="F902" s="9"/>
    </row>
    <row r="903">
      <c r="F903" s="9"/>
    </row>
    <row r="904">
      <c r="F904" s="9"/>
    </row>
    <row r="905">
      <c r="F905" s="9"/>
    </row>
    <row r="906">
      <c r="F906" s="9"/>
    </row>
    <row r="907">
      <c r="F907" s="9"/>
    </row>
    <row r="908">
      <c r="F908" s="9"/>
    </row>
    <row r="909">
      <c r="F909" s="9"/>
    </row>
    <row r="910">
      <c r="F910" s="9"/>
    </row>
    <row r="911">
      <c r="F911" s="9"/>
    </row>
    <row r="912">
      <c r="F912" s="9"/>
    </row>
    <row r="913">
      <c r="F913" s="9"/>
    </row>
    <row r="914">
      <c r="F914" s="9"/>
    </row>
    <row r="915">
      <c r="F915" s="9"/>
    </row>
    <row r="916">
      <c r="F916" s="9"/>
    </row>
    <row r="917">
      <c r="F917" s="9"/>
    </row>
    <row r="918">
      <c r="F918" s="9"/>
    </row>
    <row r="919">
      <c r="F919" s="9"/>
    </row>
    <row r="920">
      <c r="F920" s="9"/>
    </row>
    <row r="921">
      <c r="F921" s="9"/>
    </row>
    <row r="922">
      <c r="F922" s="9"/>
    </row>
    <row r="923">
      <c r="F923" s="9"/>
    </row>
    <row r="924">
      <c r="F924" s="9"/>
    </row>
    <row r="925">
      <c r="F925" s="9"/>
    </row>
    <row r="926">
      <c r="F926" s="9"/>
    </row>
    <row r="927">
      <c r="F927" s="9"/>
    </row>
    <row r="928">
      <c r="F928" s="9"/>
    </row>
    <row r="929">
      <c r="F929" s="9"/>
    </row>
    <row r="930">
      <c r="F930" s="9"/>
    </row>
    <row r="931">
      <c r="F931" s="9"/>
    </row>
    <row r="932">
      <c r="F932" s="9"/>
    </row>
    <row r="933">
      <c r="F933" s="9"/>
    </row>
    <row r="934">
      <c r="F934" s="9"/>
    </row>
    <row r="935">
      <c r="F935" s="9"/>
    </row>
    <row r="936">
      <c r="F936" s="9"/>
    </row>
    <row r="937">
      <c r="F937" s="9"/>
    </row>
    <row r="938">
      <c r="F938" s="9"/>
    </row>
    <row r="939">
      <c r="F939" s="9"/>
    </row>
    <row r="940">
      <c r="F940" s="9"/>
    </row>
    <row r="941">
      <c r="F941" s="9"/>
    </row>
    <row r="942">
      <c r="F942" s="9"/>
    </row>
    <row r="943">
      <c r="F943" s="9"/>
    </row>
    <row r="944">
      <c r="F944" s="9"/>
    </row>
    <row r="945">
      <c r="F945" s="9"/>
    </row>
    <row r="946">
      <c r="F946" s="9"/>
    </row>
    <row r="947">
      <c r="F947" s="9"/>
    </row>
    <row r="948">
      <c r="F948" s="9"/>
    </row>
    <row r="949">
      <c r="F949" s="9"/>
    </row>
    <row r="950">
      <c r="F950" s="9"/>
    </row>
    <row r="951">
      <c r="F951" s="9"/>
    </row>
    <row r="952">
      <c r="F952" s="9"/>
    </row>
    <row r="953">
      <c r="F953" s="9"/>
    </row>
    <row r="954">
      <c r="F954" s="9"/>
    </row>
    <row r="955">
      <c r="F955" s="9"/>
    </row>
    <row r="956">
      <c r="F956" s="9"/>
    </row>
    <row r="957">
      <c r="F957" s="9"/>
    </row>
    <row r="958">
      <c r="F958" s="9"/>
    </row>
    <row r="959">
      <c r="F959" s="9"/>
    </row>
    <row r="960">
      <c r="F960" s="9"/>
    </row>
    <row r="961">
      <c r="F961" s="9"/>
    </row>
    <row r="962">
      <c r="F962" s="9"/>
    </row>
    <row r="963">
      <c r="F963" s="9"/>
    </row>
    <row r="964">
      <c r="F964" s="9"/>
    </row>
    <row r="965">
      <c r="F965" s="9"/>
    </row>
    <row r="966">
      <c r="F966" s="9"/>
    </row>
    <row r="967">
      <c r="F967" s="9"/>
    </row>
    <row r="968">
      <c r="F968" s="9"/>
    </row>
    <row r="969">
      <c r="F969" s="9"/>
    </row>
    <row r="970">
      <c r="F970" s="9"/>
    </row>
    <row r="971">
      <c r="F971" s="9"/>
    </row>
    <row r="972">
      <c r="F972" s="9"/>
    </row>
    <row r="973">
      <c r="F973" s="9"/>
    </row>
    <row r="974">
      <c r="F974" s="9"/>
    </row>
    <row r="975">
      <c r="F975" s="9"/>
    </row>
    <row r="976">
      <c r="F976" s="9"/>
    </row>
    <row r="977">
      <c r="F977" s="9"/>
    </row>
    <row r="978">
      <c r="F978" s="9"/>
    </row>
    <row r="979">
      <c r="F979" s="9"/>
    </row>
    <row r="980">
      <c r="F980" s="9"/>
    </row>
    <row r="981">
      <c r="F981" s="9"/>
    </row>
    <row r="982">
      <c r="F982" s="9"/>
    </row>
    <row r="983">
      <c r="F983" s="9"/>
    </row>
    <row r="984">
      <c r="F984" s="9"/>
    </row>
    <row r="985">
      <c r="F985" s="9"/>
    </row>
    <row r="986">
      <c r="F986" s="9"/>
    </row>
    <row r="987">
      <c r="F987" s="9"/>
    </row>
    <row r="988">
      <c r="F988" s="9"/>
    </row>
    <row r="989">
      <c r="F989" s="9"/>
    </row>
    <row r="990">
      <c r="F990" s="9"/>
    </row>
    <row r="991">
      <c r="F991" s="9"/>
    </row>
    <row r="992">
      <c r="F992" s="9"/>
    </row>
    <row r="993">
      <c r="F993" s="9"/>
    </row>
    <row r="994">
      <c r="F994" s="9"/>
    </row>
    <row r="995">
      <c r="F995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3" t="s">
        <v>2</v>
      </c>
      <c r="D1" s="14" t="s">
        <v>76</v>
      </c>
      <c r="E1" s="15" t="s">
        <v>77</v>
      </c>
      <c r="F1" s="13" t="s">
        <v>3</v>
      </c>
      <c r="G1" s="14" t="s">
        <v>78</v>
      </c>
      <c r="H1" s="15" t="s">
        <v>79</v>
      </c>
      <c r="I1" s="13" t="s">
        <v>4</v>
      </c>
      <c r="J1" s="14" t="s">
        <v>80</v>
      </c>
      <c r="K1" s="15" t="s">
        <v>81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2015.0</v>
      </c>
      <c r="B2" s="3">
        <v>6.0</v>
      </c>
      <c r="C2" s="16"/>
      <c r="D2" s="17"/>
      <c r="E2" s="18">
        <v>75.0</v>
      </c>
      <c r="F2" s="16">
        <v>60.0</v>
      </c>
      <c r="G2" s="17">
        <f>F2/Cotizacion!C3</f>
        <v>4.511278195</v>
      </c>
      <c r="H2" s="19">
        <f>F2</f>
        <v>60</v>
      </c>
      <c r="I2" s="16">
        <v>100.0</v>
      </c>
      <c r="J2" s="17">
        <f>I2/Cotizacion!C3</f>
        <v>7.518796992</v>
      </c>
      <c r="K2" s="19">
        <f>I2</f>
        <v>100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>
        <v>2015.0</v>
      </c>
      <c r="B3" s="3">
        <v>7.0</v>
      </c>
      <c r="C3" s="16"/>
      <c r="D3" s="17"/>
      <c r="E3" s="20">
        <f>E2*(1+IPC!C2)</f>
        <v>75.75</v>
      </c>
      <c r="F3" s="16">
        <v>60.0</v>
      </c>
      <c r="G3" s="17">
        <f>F3/Cotizacion!C4</f>
        <v>4.056795132</v>
      </c>
      <c r="H3" s="19">
        <f>H2*(1+IPC!C2)</f>
        <v>60.6</v>
      </c>
      <c r="I3" s="16">
        <v>100.0</v>
      </c>
      <c r="J3" s="17">
        <f>I3/Cotizacion!C4</f>
        <v>6.76132522</v>
      </c>
      <c r="K3" s="19">
        <f>K2*(1+IPC!C2)</f>
        <v>101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>
        <v>2015.0</v>
      </c>
      <c r="B4" s="3">
        <v>8.0</v>
      </c>
      <c r="C4" s="16"/>
      <c r="D4" s="17"/>
      <c r="E4" s="20">
        <f>E3*(1+IPC!C3)</f>
        <v>76.73475</v>
      </c>
      <c r="F4" s="16">
        <v>60.0</v>
      </c>
      <c r="G4" s="17">
        <f>F4/Cotizacion!C5</f>
        <v>3.916449086</v>
      </c>
      <c r="H4" s="19">
        <f>H3*(1+IPC!C3)</f>
        <v>61.3878</v>
      </c>
      <c r="I4" s="16">
        <v>100.0</v>
      </c>
      <c r="J4" s="17">
        <f>I4/Cotizacion!C5</f>
        <v>6.527415144</v>
      </c>
      <c r="K4" s="19">
        <f>K3*(1+IPC!C3)</f>
        <v>102.313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>
        <v>2015.0</v>
      </c>
      <c r="B5" s="3">
        <v>9.0</v>
      </c>
      <c r="C5" s="16"/>
      <c r="D5" s="17"/>
      <c r="E5" s="20">
        <f>E4*(1+IPC!C4)</f>
        <v>77.655567</v>
      </c>
      <c r="F5" s="16">
        <v>60.0</v>
      </c>
      <c r="G5" s="17">
        <f>F5/Cotizacion!C6</f>
        <v>3.787878788</v>
      </c>
      <c r="H5" s="19">
        <f>H4*(1+IPC!C4)</f>
        <v>62.1244536</v>
      </c>
      <c r="I5" s="16">
        <v>100.0</v>
      </c>
      <c r="J5" s="17">
        <f>I5/Cotizacion!C6</f>
        <v>6.313131313</v>
      </c>
      <c r="K5" s="19">
        <f>K4*(1+IPC!C4)</f>
        <v>103.540756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>
        <v>2015.0</v>
      </c>
      <c r="B6" s="3">
        <v>10.0</v>
      </c>
      <c r="C6" s="16"/>
      <c r="D6" s="17"/>
      <c r="E6" s="20">
        <f>E5*(1+IPC!C5)</f>
        <v>78.5874338</v>
      </c>
      <c r="F6" s="16">
        <v>60.0</v>
      </c>
      <c r="G6" s="17">
        <f>F6/Cotizacion!C7</f>
        <v>3.846153846</v>
      </c>
      <c r="H6" s="19">
        <f>H5*(1+IPC!C5)</f>
        <v>62.86994704</v>
      </c>
      <c r="I6" s="16">
        <v>100.0</v>
      </c>
      <c r="J6" s="17">
        <f>I6/Cotizacion!C7</f>
        <v>6.41025641</v>
      </c>
      <c r="K6" s="19">
        <f>K5*(1+IPC!C5)</f>
        <v>104.7832451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>
        <v>2015.0</v>
      </c>
      <c r="B7" s="3">
        <v>11.0</v>
      </c>
      <c r="C7" s="16"/>
      <c r="D7" s="17"/>
      <c r="E7" s="20">
        <f>E6*(1+IPC!C6)</f>
        <v>79.45189558</v>
      </c>
      <c r="F7" s="16">
        <v>60.0</v>
      </c>
      <c r="G7" s="17">
        <f>F7/Cotizacion!C8</f>
        <v>4.112405757</v>
      </c>
      <c r="H7" s="19">
        <f>H6*(1+IPC!C6)</f>
        <v>63.56151646</v>
      </c>
      <c r="I7" s="16">
        <v>100.0</v>
      </c>
      <c r="J7" s="17">
        <f>I7/Cotizacion!C8</f>
        <v>6.854009596</v>
      </c>
      <c r="K7" s="19">
        <f>K6*(1+IPC!C6)</f>
        <v>105.9358608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>
        <v>2015.0</v>
      </c>
      <c r="B8" s="3">
        <v>12.0</v>
      </c>
      <c r="C8" s="16"/>
      <c r="D8" s="17"/>
      <c r="E8" s="20">
        <f>E7*(1+IPC!C7)</f>
        <v>81.04093349</v>
      </c>
      <c r="F8" s="16">
        <v>60.0</v>
      </c>
      <c r="G8" s="17">
        <f>F8/Cotizacion!C9</f>
        <v>4.234297812</v>
      </c>
      <c r="H8" s="19">
        <f>H7*(1+IPC!C7)</f>
        <v>64.83274679</v>
      </c>
      <c r="I8" s="16">
        <v>100.0</v>
      </c>
      <c r="J8" s="17">
        <f>I8/Cotizacion!C9</f>
        <v>7.05716302</v>
      </c>
      <c r="K8" s="19">
        <f>K7*(1+IPC!C7)</f>
        <v>108.054578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>
        <v>2016.0</v>
      </c>
      <c r="B9" s="3">
        <v>1.0</v>
      </c>
      <c r="C9" s="16"/>
      <c r="D9" s="17"/>
      <c r="E9" s="20">
        <f>E8*(1+IPC!C8)</f>
        <v>84.20152989</v>
      </c>
      <c r="F9" s="16">
        <v>60.0</v>
      </c>
      <c r="G9" s="17">
        <f>F9/Cotizacion!C10</f>
        <v>4.325883201</v>
      </c>
      <c r="H9" s="19">
        <f>H8*(1+IPC!C8)</f>
        <v>67.36122391</v>
      </c>
      <c r="I9" s="16">
        <v>100.0</v>
      </c>
      <c r="J9" s="17">
        <f>I9/Cotizacion!C10</f>
        <v>7.209805335</v>
      </c>
      <c r="K9" s="19">
        <f>K8*(1+IPC!C8)</f>
        <v>112.2687065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>
        <v>2016.0</v>
      </c>
      <c r="B10" s="3">
        <v>2.0</v>
      </c>
      <c r="C10" s="16"/>
      <c r="D10" s="17"/>
      <c r="E10" s="20">
        <f>E9*(1+IPC!C9)</f>
        <v>87.65379262</v>
      </c>
      <c r="F10" s="16">
        <v>60.0</v>
      </c>
      <c r="G10" s="17">
        <f>F10/Cotizacion!C11</f>
        <v>3.944773176</v>
      </c>
      <c r="H10" s="19">
        <f>H9*(1+IPC!C9)</f>
        <v>70.1230341</v>
      </c>
      <c r="I10" s="16">
        <v>100.0</v>
      </c>
      <c r="J10" s="17">
        <f>I10/Cotizacion!C11</f>
        <v>6.574621959</v>
      </c>
      <c r="K10" s="19">
        <f>K9*(1+IPC!C9)</f>
        <v>116.8717235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>
        <v>2016.0</v>
      </c>
      <c r="B11" s="3">
        <v>3.0</v>
      </c>
      <c r="C11" s="16"/>
      <c r="D11" s="17"/>
      <c r="E11" s="20">
        <f>E10*(1+IPC!C10)</f>
        <v>91.15994432</v>
      </c>
      <c r="F11" s="16">
        <v>60.0</v>
      </c>
      <c r="G11" s="17">
        <f>F11/Cotizacion!C12</f>
        <v>4.037685061</v>
      </c>
      <c r="H11" s="19">
        <f>H10*(1+IPC!C10)</f>
        <v>72.92795546</v>
      </c>
      <c r="I11" s="16">
        <v>100.0</v>
      </c>
      <c r="J11" s="17">
        <f>I11/Cotizacion!C12</f>
        <v>6.729475101</v>
      </c>
      <c r="K11" s="19">
        <f>K10*(1+IPC!C10)</f>
        <v>121.5465924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>
        <v>2016.0</v>
      </c>
      <c r="B12" s="3">
        <v>4.0</v>
      </c>
      <c r="C12" s="16"/>
      <c r="D12" s="17"/>
      <c r="E12" s="20">
        <f>E11*(1+IPC!C11)</f>
        <v>94.16822249</v>
      </c>
      <c r="F12" s="16">
        <v>70.0</v>
      </c>
      <c r="G12" s="17">
        <f>F12/Cotizacion!C13</f>
        <v>4.908835905</v>
      </c>
      <c r="H12" s="19">
        <f>H11*(1+IPC!C11)</f>
        <v>75.33457799</v>
      </c>
      <c r="I12" s="16">
        <v>120.0</v>
      </c>
      <c r="J12" s="17">
        <f>I12/Cotizacion!C13</f>
        <v>8.415147265</v>
      </c>
      <c r="K12" s="19">
        <f>K11*(1+IPC!C11)</f>
        <v>125.55763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>
        <v>2016.0</v>
      </c>
      <c r="B13" s="3">
        <v>5.0</v>
      </c>
      <c r="C13" s="16"/>
      <c r="D13" s="17"/>
      <c r="E13" s="20">
        <f>E12*(1+IPC!C12)</f>
        <v>100.2891569</v>
      </c>
      <c r="F13" s="16">
        <v>70.0</v>
      </c>
      <c r="G13" s="17">
        <f>F13/Cotizacion!C14</f>
        <v>4.961020553</v>
      </c>
      <c r="H13" s="19">
        <f>H12*(1+IPC!C12)</f>
        <v>80.23132556</v>
      </c>
      <c r="I13" s="16">
        <v>120.0</v>
      </c>
      <c r="J13" s="17">
        <f>I13/Cotizacion!C14</f>
        <v>8.504606662</v>
      </c>
      <c r="K13" s="19">
        <f>K12*(1+IPC!C12)</f>
        <v>133.7188759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>
        <v>2016.0</v>
      </c>
      <c r="B14" s="3">
        <v>6.0</v>
      </c>
      <c r="C14" s="16"/>
      <c r="D14" s="17"/>
      <c r="E14" s="20">
        <f>E13*(1+IPC!C13)</f>
        <v>104.5013015</v>
      </c>
      <c r="F14" s="16">
        <v>70.0</v>
      </c>
      <c r="G14" s="17">
        <f>F14/Cotizacion!C15</f>
        <v>4.778156997</v>
      </c>
      <c r="H14" s="19">
        <f>H13*(1+IPC!C13)</f>
        <v>83.60104123</v>
      </c>
      <c r="I14" s="16">
        <v>120.0</v>
      </c>
      <c r="J14" s="17">
        <f>I14/Cotizacion!C15</f>
        <v>8.19112628</v>
      </c>
      <c r="K14" s="19">
        <f>K13*(1+IPC!C13)</f>
        <v>139.3350687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>
        <v>2016.0</v>
      </c>
      <c r="B15" s="3">
        <v>7.0</v>
      </c>
      <c r="C15" s="16"/>
      <c r="D15" s="17"/>
      <c r="E15" s="20">
        <f>E14*(1+IPC!C14)</f>
        <v>107.7408419</v>
      </c>
      <c r="F15" s="16">
        <v>70.0</v>
      </c>
      <c r="G15" s="17">
        <f>F15/Cotizacion!C16</f>
        <v>4.644990046</v>
      </c>
      <c r="H15" s="19">
        <f>H14*(1+IPC!C14)</f>
        <v>86.19267351</v>
      </c>
      <c r="I15" s="16">
        <v>120.0</v>
      </c>
      <c r="J15" s="17">
        <f>I15/Cotizacion!C16</f>
        <v>7.96284008</v>
      </c>
      <c r="K15" s="19">
        <f>K14*(1+IPC!C14)</f>
        <v>143.6544559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>
        <v>2016.0</v>
      </c>
      <c r="B16" s="3">
        <v>8.0</v>
      </c>
      <c r="C16" s="16"/>
      <c r="D16" s="17"/>
      <c r="E16" s="20">
        <f>E15*(1+IPC!C15)</f>
        <v>110.0033996</v>
      </c>
      <c r="F16" s="16">
        <v>70.0</v>
      </c>
      <c r="G16" s="17">
        <f>F16/Cotizacion!C17</f>
        <v>4.663557628</v>
      </c>
      <c r="H16" s="19">
        <f>H15*(1+IPC!C15)</f>
        <v>88.00271965</v>
      </c>
      <c r="I16" s="16">
        <v>120.0</v>
      </c>
      <c r="J16" s="17">
        <f>I16/Cotizacion!C17</f>
        <v>7.99467022</v>
      </c>
      <c r="K16" s="19">
        <f>K15*(1+IPC!C15)</f>
        <v>146.6711994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>
        <v>2016.0</v>
      </c>
      <c r="B17" s="3">
        <v>9.0</v>
      </c>
      <c r="C17" s="16"/>
      <c r="D17" s="17"/>
      <c r="E17" s="20">
        <f>E16*(1+IPC!C16)</f>
        <v>110.2234064</v>
      </c>
      <c r="F17" s="16">
        <v>70.0</v>
      </c>
      <c r="G17" s="17">
        <f>F17/Cotizacion!C18</f>
        <v>4.572175049</v>
      </c>
      <c r="H17" s="19">
        <f>H16*(1+IPC!C16)</f>
        <v>88.17872509</v>
      </c>
      <c r="I17" s="16">
        <v>120.0</v>
      </c>
      <c r="J17" s="17">
        <f>I17/Cotizacion!C18</f>
        <v>7.83801437</v>
      </c>
      <c r="K17" s="19">
        <f>K16*(1+IPC!C16)</f>
        <v>146.9645418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>
        <v>2016.0</v>
      </c>
      <c r="B18" s="3">
        <v>10.0</v>
      </c>
      <c r="C18" s="21"/>
      <c r="D18" s="22"/>
      <c r="E18" s="20">
        <f>E17*(1+IPC!C17)</f>
        <v>111.5460872</v>
      </c>
      <c r="F18" s="16">
        <v>70.0</v>
      </c>
      <c r="G18" s="17">
        <f>F18/Cotizacion!C19</f>
        <v>4.617414248</v>
      </c>
      <c r="H18" s="19">
        <f>H17*(1+IPC!C17)</f>
        <v>89.23686979</v>
      </c>
      <c r="I18" s="16">
        <v>120.0</v>
      </c>
      <c r="J18" s="17">
        <f>I18/Cotizacion!C19</f>
        <v>7.915567282</v>
      </c>
      <c r="K18" s="19">
        <f>K17*(1+IPC!C17)</f>
        <v>148.7281163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>
        <v>2016.0</v>
      </c>
      <c r="B19" s="3">
        <v>11.0</v>
      </c>
      <c r="C19" s="16"/>
      <c r="D19" s="17"/>
      <c r="E19" s="20">
        <f>E18*(1+IPC!C18)</f>
        <v>114.2231933</v>
      </c>
      <c r="F19" s="16">
        <v>70.0</v>
      </c>
      <c r="G19" s="17">
        <f>F19/Cotizacion!C20</f>
        <v>4.444444444</v>
      </c>
      <c r="H19" s="19">
        <f>H18*(1+IPC!C18)</f>
        <v>91.37855467</v>
      </c>
      <c r="I19" s="16">
        <v>120.0</v>
      </c>
      <c r="J19" s="17">
        <f>I19/Cotizacion!C20</f>
        <v>7.619047619</v>
      </c>
      <c r="K19" s="19">
        <f>K18*(1+IPC!C18)</f>
        <v>152.2975911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>
        <v>2016.0</v>
      </c>
      <c r="B20" s="3">
        <v>12.0</v>
      </c>
      <c r="C20" s="16"/>
      <c r="D20" s="17"/>
      <c r="E20" s="20">
        <f>E19*(1+IPC!C19)</f>
        <v>116.0507644</v>
      </c>
      <c r="F20" s="16">
        <v>70.0</v>
      </c>
      <c r="G20" s="17">
        <f>F20/Cotizacion!C21</f>
        <v>4.250151791</v>
      </c>
      <c r="H20" s="19">
        <f>H19*(1+IPC!C19)</f>
        <v>92.84061154</v>
      </c>
      <c r="I20" s="16">
        <v>120.0</v>
      </c>
      <c r="J20" s="17">
        <f>I20/Cotizacion!C21</f>
        <v>7.285974499</v>
      </c>
      <c r="K20" s="19">
        <f>K19*(1+IPC!C19)</f>
        <v>154.7343526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>
        <v>2017.0</v>
      </c>
      <c r="B21" s="3">
        <v>1.0</v>
      </c>
      <c r="C21" s="16"/>
      <c r="D21" s="17"/>
      <c r="E21" s="20">
        <f>E20*(1+IPC!C20)</f>
        <v>117.4433736</v>
      </c>
      <c r="F21" s="16">
        <v>80.0</v>
      </c>
      <c r="G21" s="17">
        <f>F21/Cotizacion!C22</f>
        <v>4.926108374</v>
      </c>
      <c r="H21" s="19">
        <f>H20*(1+IPC!C20)</f>
        <v>93.95469888</v>
      </c>
      <c r="I21" s="16">
        <v>140.0</v>
      </c>
      <c r="J21" s="17">
        <f>I21/Cotizacion!C22</f>
        <v>8.620689655</v>
      </c>
      <c r="K21" s="19">
        <f>K20*(1+IPC!C20)</f>
        <v>156.5911648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>
        <v>2017.0</v>
      </c>
      <c r="B22" s="3">
        <v>2.0</v>
      </c>
      <c r="C22" s="16"/>
      <c r="D22" s="17"/>
      <c r="E22" s="20">
        <f>E21*(1+IPC!C21)</f>
        <v>118.9701375</v>
      </c>
      <c r="F22" s="16">
        <v>80.0</v>
      </c>
      <c r="G22" s="17">
        <f>F22/Cotizacion!C23</f>
        <v>5.037783375</v>
      </c>
      <c r="H22" s="19">
        <f>H21*(1+IPC!C21)</f>
        <v>95.17610997</v>
      </c>
      <c r="I22" s="16">
        <v>140.0</v>
      </c>
      <c r="J22" s="17">
        <f>I22/Cotizacion!C23</f>
        <v>8.816120907</v>
      </c>
      <c r="K22" s="19">
        <f>K21*(1+IPC!C21)</f>
        <v>158.6268499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>
        <v>2017.0</v>
      </c>
      <c r="B23" s="3">
        <v>3.0</v>
      </c>
      <c r="C23" s="16"/>
      <c r="D23" s="17"/>
      <c r="E23" s="20">
        <f>E22*(1+IPC!C22)</f>
        <v>121.9443909</v>
      </c>
      <c r="F23" s="16">
        <v>80.0</v>
      </c>
      <c r="G23" s="17">
        <f>F23/Cotizacion!C24</f>
        <v>5.13478819</v>
      </c>
      <c r="H23" s="19">
        <f>H22*(1+IPC!C22)</f>
        <v>97.55551272</v>
      </c>
      <c r="I23" s="16">
        <v>140.0</v>
      </c>
      <c r="J23" s="17">
        <f>I23/Cotizacion!C24</f>
        <v>8.985879332</v>
      </c>
      <c r="K23" s="19">
        <f>K22*(1+IPC!C22)</f>
        <v>162.5925212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>
        <v>2017.0</v>
      </c>
      <c r="B24" s="3">
        <v>4.0</v>
      </c>
      <c r="C24" s="16"/>
      <c r="D24" s="17"/>
      <c r="E24" s="20">
        <f>E23*(1+IPC!C23)</f>
        <v>124.8710563</v>
      </c>
      <c r="F24" s="16">
        <v>80.0</v>
      </c>
      <c r="G24" s="17">
        <f>F24/Cotizacion!C25</f>
        <v>5.131494548</v>
      </c>
      <c r="H24" s="19">
        <f>H23*(1+IPC!C23)</f>
        <v>99.89684502</v>
      </c>
      <c r="I24" s="16">
        <v>150.0</v>
      </c>
      <c r="J24" s="17">
        <f>I24/Cotizacion!C25</f>
        <v>9.621552277</v>
      </c>
      <c r="K24" s="19">
        <f>K23*(1+IPC!C23)</f>
        <v>166.4947417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>
        <v>2017.0</v>
      </c>
      <c r="B25" s="3">
        <v>5.0</v>
      </c>
      <c r="C25" s="16"/>
      <c r="D25" s="17"/>
      <c r="E25" s="20">
        <f>E24*(1+IPC!C24)</f>
        <v>128.2425748</v>
      </c>
      <c r="F25" s="16">
        <v>80.0</v>
      </c>
      <c r="G25" s="17">
        <f>F25/Cotizacion!C26</f>
        <v>5.003126954</v>
      </c>
      <c r="H25" s="19">
        <f>H24*(1+IPC!C24)</f>
        <v>102.5940598</v>
      </c>
      <c r="I25" s="16">
        <v>150.0</v>
      </c>
      <c r="J25" s="17">
        <f>I25/Cotizacion!C26</f>
        <v>9.380863039</v>
      </c>
      <c r="K25" s="19">
        <f>K24*(1+IPC!C24)</f>
        <v>170.9900997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>
        <v>2017.0</v>
      </c>
      <c r="B26" s="3">
        <v>6.0</v>
      </c>
      <c r="C26" s="16"/>
      <c r="D26" s="17"/>
      <c r="E26" s="20">
        <f>E25*(1+IPC!C25)</f>
        <v>130.0379708</v>
      </c>
      <c r="F26" s="16">
        <v>80.0</v>
      </c>
      <c r="G26" s="17">
        <f>F26/Cotizacion!C27</f>
        <v>4.866180049</v>
      </c>
      <c r="H26" s="19">
        <f>H25*(1+IPC!C25)</f>
        <v>104.0303767</v>
      </c>
      <c r="I26" s="16">
        <v>150.0</v>
      </c>
      <c r="J26" s="17">
        <f>I26/Cotizacion!C27</f>
        <v>9.124087591</v>
      </c>
      <c r="K26" s="19">
        <f>K25*(1+IPC!C25)</f>
        <v>173.3839611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>
        <v>2017.0</v>
      </c>
      <c r="B27" s="3">
        <v>7.0</v>
      </c>
      <c r="C27" s="16"/>
      <c r="D27" s="17"/>
      <c r="E27" s="20">
        <f>E26*(1+IPC!C26)</f>
        <v>131.5984265</v>
      </c>
      <c r="F27" s="16">
        <v>80.0</v>
      </c>
      <c r="G27" s="17">
        <f>F27/Cotizacion!C28</f>
        <v>4.532577904</v>
      </c>
      <c r="H27" s="19">
        <f>H26*(1+IPC!C26)</f>
        <v>105.2787412</v>
      </c>
      <c r="I27" s="16">
        <v>150.0</v>
      </c>
      <c r="J27" s="17">
        <f>I27/Cotizacion!C28</f>
        <v>8.498583569</v>
      </c>
      <c r="K27" s="19">
        <f>K26*(1+IPC!C26)</f>
        <v>175.4645687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>
        <v>2017.0</v>
      </c>
      <c r="B28" s="3">
        <v>8.0</v>
      </c>
      <c r="C28" s="16"/>
      <c r="D28" s="17"/>
      <c r="E28" s="20">
        <f>E27*(1+IPC!C27)</f>
        <v>133.8355997</v>
      </c>
      <c r="F28" s="16">
        <v>80.0</v>
      </c>
      <c r="G28" s="17">
        <f>F28/Cotizacion!C29</f>
        <v>4.486819966</v>
      </c>
      <c r="H28" s="19">
        <f>H27*(1+IPC!C27)</f>
        <v>107.0684798</v>
      </c>
      <c r="I28" s="16">
        <v>150.0</v>
      </c>
      <c r="J28" s="17">
        <f>I28/Cotizacion!C29</f>
        <v>8.412787437</v>
      </c>
      <c r="K28" s="19">
        <f>K27*(1+IPC!C27)</f>
        <v>178.4474663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>
        <v>2017.0</v>
      </c>
      <c r="B29" s="3">
        <v>9.0</v>
      </c>
      <c r="C29" s="16"/>
      <c r="D29" s="17"/>
      <c r="E29" s="20">
        <f>E28*(1+IPC!C28)</f>
        <v>135.7092981</v>
      </c>
      <c r="F29" s="16">
        <v>80.0</v>
      </c>
      <c r="G29" s="17">
        <f>F29/Cotizacion!C30</f>
        <v>4.568817818</v>
      </c>
      <c r="H29" s="19">
        <f>H28*(1+IPC!C28)</f>
        <v>108.5674385</v>
      </c>
      <c r="I29" s="16">
        <v>150.0</v>
      </c>
      <c r="J29" s="17">
        <f>I29/Cotizacion!C30</f>
        <v>8.566533409</v>
      </c>
      <c r="K29" s="19">
        <f>K28*(1+IPC!C28)</f>
        <v>180.9457309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>
        <v>2017.0</v>
      </c>
      <c r="B30" s="3">
        <v>10.0</v>
      </c>
      <c r="C30" s="21"/>
      <c r="D30" s="22"/>
      <c r="E30" s="20">
        <f>E29*(1+IPC!C29)</f>
        <v>138.2877748</v>
      </c>
      <c r="F30" s="16">
        <v>80.0</v>
      </c>
      <c r="G30" s="17">
        <f>F30/Cotizacion!C31</f>
        <v>4.519774011</v>
      </c>
      <c r="H30" s="19">
        <f>H29*(1+IPC!C29)</f>
        <v>110.6302198</v>
      </c>
      <c r="I30" s="16">
        <v>150.0</v>
      </c>
      <c r="J30" s="17">
        <f>I30/Cotizacion!C31</f>
        <v>8.474576271</v>
      </c>
      <c r="K30" s="19">
        <f>K29*(1+IPC!C29)</f>
        <v>184.3836997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>
        <v>2017.0</v>
      </c>
      <c r="B31" s="3">
        <v>11.0</v>
      </c>
      <c r="C31" s="16"/>
      <c r="D31" s="17"/>
      <c r="E31" s="20">
        <f>E30*(1+IPC!C30)</f>
        <v>140.3620914</v>
      </c>
      <c r="F31" s="16">
        <v>80.0</v>
      </c>
      <c r="G31" s="17">
        <f>F31/Cotizacion!C32</f>
        <v>4.555808656</v>
      </c>
      <c r="H31" s="19">
        <f>H30*(1+IPC!C30)</f>
        <v>112.2896731</v>
      </c>
      <c r="I31" s="16">
        <v>150.0</v>
      </c>
      <c r="J31" s="17">
        <f>I31/Cotizacion!C32</f>
        <v>8.54214123</v>
      </c>
      <c r="K31" s="19">
        <f>K30*(1+IPC!C30)</f>
        <v>187.1494552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>
        <v>2017.0</v>
      </c>
      <c r="B32" s="3">
        <v>12.0</v>
      </c>
      <c r="C32" s="16"/>
      <c r="D32" s="17"/>
      <c r="E32" s="20">
        <f>E31*(1+IPC!C31)</f>
        <v>142.3271607</v>
      </c>
      <c r="F32" s="16">
        <v>80.0</v>
      </c>
      <c r="G32" s="17">
        <f>F32/Cotizacion!C33</f>
        <v>4.237288136</v>
      </c>
      <c r="H32" s="19">
        <f>H31*(1+IPC!C31)</f>
        <v>113.8617286</v>
      </c>
      <c r="I32" s="16">
        <v>150.0</v>
      </c>
      <c r="J32" s="17">
        <f>I32/Cotizacion!C33</f>
        <v>7.944915254</v>
      </c>
      <c r="K32" s="19">
        <f>K31*(1+IPC!C31)</f>
        <v>189.7695476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>
        <v>2018.0</v>
      </c>
      <c r="B33" s="3">
        <v>1.0</v>
      </c>
      <c r="C33" s="16"/>
      <c r="D33" s="17"/>
      <c r="E33" s="20">
        <f>E32*(1+IPC!C32)</f>
        <v>146.7393027</v>
      </c>
      <c r="F33" s="16">
        <v>80.0</v>
      </c>
      <c r="G33" s="17">
        <f>F33/Cotizacion!C34</f>
        <v>4.092071611</v>
      </c>
      <c r="H33" s="19">
        <f>H32*(1+IPC!C32)</f>
        <v>117.3914422</v>
      </c>
      <c r="I33" s="16">
        <v>150.0</v>
      </c>
      <c r="J33" s="17">
        <f>I33/Cotizacion!C34</f>
        <v>7.672634271</v>
      </c>
      <c r="K33" s="19">
        <f>K32*(1+IPC!C32)</f>
        <v>195.6524036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>
        <v>2018.0</v>
      </c>
      <c r="B34" s="3">
        <v>2.0</v>
      </c>
      <c r="C34" s="16"/>
      <c r="D34" s="17"/>
      <c r="E34" s="20">
        <f>E33*(1+IPC!C33)</f>
        <v>149.3806101</v>
      </c>
      <c r="F34" s="16">
        <v>80.0</v>
      </c>
      <c r="G34" s="17">
        <f>F34/Cotizacion!C35</f>
        <v>4.010025063</v>
      </c>
      <c r="H34" s="19">
        <f>H33*(1+IPC!C33)</f>
        <v>119.5044881</v>
      </c>
      <c r="I34" s="16">
        <v>150.0</v>
      </c>
      <c r="J34" s="17">
        <f>I34/Cotizacion!C35</f>
        <v>7.518796992</v>
      </c>
      <c r="K34" s="19">
        <f>K33*(1+IPC!C33)</f>
        <v>199.1741469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>
        <v>2018.0</v>
      </c>
      <c r="B35" s="3">
        <v>3.0</v>
      </c>
      <c r="C35" s="16"/>
      <c r="D35" s="17"/>
      <c r="E35" s="20">
        <f>E34*(1+IPC!C34)</f>
        <v>152.9657448</v>
      </c>
      <c r="F35" s="16">
        <v>80.0</v>
      </c>
      <c r="G35" s="17">
        <f>F35/Cotizacion!C36</f>
        <v>3.929273084</v>
      </c>
      <c r="H35" s="19">
        <f>H34*(1+IPC!C34)</f>
        <v>122.3725958</v>
      </c>
      <c r="I35" s="16">
        <v>150.0</v>
      </c>
      <c r="J35" s="17">
        <f>I35/Cotizacion!C36</f>
        <v>7.367387033</v>
      </c>
      <c r="K35" s="19">
        <f>K34*(1+IPC!C34)</f>
        <v>203.9543264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>
        <v>2018.0</v>
      </c>
      <c r="B36" s="3">
        <v>4.0</v>
      </c>
      <c r="C36" s="16"/>
      <c r="D36" s="17"/>
      <c r="E36" s="20">
        <f>E35*(1+IPC!C35)</f>
        <v>156.4839569</v>
      </c>
      <c r="F36" s="16">
        <v>100.0</v>
      </c>
      <c r="G36" s="17">
        <f>F36/Cotizacion!C37</f>
        <v>4.854368932</v>
      </c>
      <c r="H36" s="19">
        <f>H35*(1+IPC!C35)</f>
        <v>125.1871655</v>
      </c>
      <c r="I36" s="16">
        <v>180.0</v>
      </c>
      <c r="J36" s="17">
        <f>I36/Cotizacion!C37</f>
        <v>8.737864078</v>
      </c>
      <c r="K36" s="19">
        <f>K35*(1+IPC!C35)</f>
        <v>208.6452759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>
        <v>2018.0</v>
      </c>
      <c r="B37" s="3">
        <v>5.0</v>
      </c>
      <c r="C37" s="16"/>
      <c r="D37" s="17"/>
      <c r="E37" s="20">
        <f>E36*(1+IPC!C36)</f>
        <v>160.7090237</v>
      </c>
      <c r="F37" s="16">
        <v>100.0</v>
      </c>
      <c r="G37" s="17">
        <f>F37/Cotizacion!C38</f>
        <v>3.972983711</v>
      </c>
      <c r="H37" s="19">
        <f>H36*(1+IPC!C36)</f>
        <v>128.567219</v>
      </c>
      <c r="I37" s="16">
        <v>180.0</v>
      </c>
      <c r="J37" s="17">
        <f>I37/Cotizacion!C38</f>
        <v>7.151370679</v>
      </c>
      <c r="K37" s="19">
        <f>K36*(1+IPC!C36)</f>
        <v>214.2786983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3">
        <v>2018.0</v>
      </c>
      <c r="B38" s="3">
        <v>6.0</v>
      </c>
      <c r="C38" s="16"/>
      <c r="D38" s="17"/>
      <c r="E38" s="20">
        <f>E37*(1+IPC!C37)</f>
        <v>164.0839132</v>
      </c>
      <c r="F38" s="16">
        <v>100.0</v>
      </c>
      <c r="G38" s="17">
        <f>F38/Cotizacion!C39</f>
        <v>3.521126761</v>
      </c>
      <c r="H38" s="19">
        <f>H37*(1+IPC!C37)</f>
        <v>131.2671306</v>
      </c>
      <c r="I38" s="16">
        <v>180.0</v>
      </c>
      <c r="J38" s="17">
        <f>I38/Cotizacion!C39</f>
        <v>6.338028169</v>
      </c>
      <c r="K38" s="19">
        <f>K37*(1+IPC!C37)</f>
        <v>218.778551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3">
        <v>2018.0</v>
      </c>
      <c r="B39" s="3">
        <v>7.0</v>
      </c>
      <c r="C39" s="16"/>
      <c r="D39" s="17"/>
      <c r="E39" s="20">
        <f>E38*(1+IPC!C38)</f>
        <v>170.155018</v>
      </c>
      <c r="F39" s="16">
        <v>100.0</v>
      </c>
      <c r="G39" s="17">
        <f>F39/Cotizacion!C40</f>
        <v>3.64298725</v>
      </c>
      <c r="H39" s="19">
        <f>H38*(1+IPC!C38)</f>
        <v>136.1240144</v>
      </c>
      <c r="I39" s="16">
        <v>180.0</v>
      </c>
      <c r="J39" s="17">
        <f>I39/Cotizacion!C40</f>
        <v>6.557377049</v>
      </c>
      <c r="K39" s="19">
        <f>K38*(1+IPC!C38)</f>
        <v>226.8733574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3">
        <v>2018.0</v>
      </c>
      <c r="B40" s="3">
        <v>8.0</v>
      </c>
      <c r="C40" s="16"/>
      <c r="D40" s="17"/>
      <c r="E40" s="20">
        <f>E39*(1+IPC!C39)</f>
        <v>175.4298236</v>
      </c>
      <c r="F40" s="16">
        <v>100.0</v>
      </c>
      <c r="G40" s="17">
        <f>F40/Cotizacion!C41</f>
        <v>2.777777778</v>
      </c>
      <c r="H40" s="19">
        <f>H39*(1+IPC!C39)</f>
        <v>140.3438589</v>
      </c>
      <c r="I40" s="16">
        <v>180.0</v>
      </c>
      <c r="J40" s="17">
        <f>I40/Cotizacion!C41</f>
        <v>5</v>
      </c>
      <c r="K40" s="19">
        <f>K39*(1+IPC!C39)</f>
        <v>233.9064315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3">
        <v>2018.0</v>
      </c>
      <c r="B41" s="3">
        <v>9.0</v>
      </c>
      <c r="C41" s="16"/>
      <c r="D41" s="17"/>
      <c r="E41" s="20">
        <f>E40*(1+IPC!C40)</f>
        <v>182.2715867</v>
      </c>
      <c r="F41" s="16">
        <v>100.0</v>
      </c>
      <c r="G41" s="17">
        <f>F41/Cotizacion!C42</f>
        <v>2.544529262</v>
      </c>
      <c r="H41" s="19">
        <f>H40*(1+IPC!C40)</f>
        <v>145.8172694</v>
      </c>
      <c r="I41" s="16">
        <v>180.0</v>
      </c>
      <c r="J41" s="17">
        <f>I41/Cotizacion!C42</f>
        <v>4.580152672</v>
      </c>
      <c r="K41" s="19">
        <f>K40*(1+IPC!C40)</f>
        <v>243.0287823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3">
        <v>2018.0</v>
      </c>
      <c r="B42" s="3">
        <v>10.0</v>
      </c>
      <c r="C42" s="21"/>
      <c r="D42" s="22"/>
      <c r="E42" s="20">
        <f>E41*(1+IPC!C41)</f>
        <v>194.1192399</v>
      </c>
      <c r="F42" s="16">
        <v>120.0</v>
      </c>
      <c r="G42" s="17">
        <f>F42/Cotizacion!C43</f>
        <v>3.47826087</v>
      </c>
      <c r="H42" s="19">
        <f>H41*(1+IPC!C41)</f>
        <v>155.2953919</v>
      </c>
      <c r="I42" s="16">
        <v>200.0</v>
      </c>
      <c r="J42" s="17">
        <f>I42/Cotizacion!C43</f>
        <v>5.797101449</v>
      </c>
      <c r="K42" s="19">
        <f>K41*(1+IPC!C41)</f>
        <v>258.8256531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3">
        <v>2018.0</v>
      </c>
      <c r="B43" s="3">
        <v>11.0</v>
      </c>
      <c r="C43" s="16"/>
      <c r="D43" s="17"/>
      <c r="E43" s="20">
        <f>E42*(1+IPC!C42)</f>
        <v>204.6016788</v>
      </c>
      <c r="F43" s="16">
        <v>120.0</v>
      </c>
      <c r="G43" s="17">
        <f>F43/Cotizacion!C44</f>
        <v>3.333333333</v>
      </c>
      <c r="H43" s="19">
        <f>H42*(1+IPC!C42)</f>
        <v>163.681343</v>
      </c>
      <c r="I43" s="16">
        <v>200.0</v>
      </c>
      <c r="J43" s="17">
        <f>I43/Cotizacion!C44</f>
        <v>5.555555556</v>
      </c>
      <c r="K43" s="19">
        <f>K42*(1+IPC!C42)</f>
        <v>272.8022384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3">
        <v>2018.0</v>
      </c>
      <c r="B44" s="3">
        <v>12.0</v>
      </c>
      <c r="C44" s="16"/>
      <c r="D44" s="17"/>
      <c r="E44" s="20">
        <f>E43*(1+IPC!C43)</f>
        <v>211.1489325</v>
      </c>
      <c r="F44" s="16">
        <v>120.0</v>
      </c>
      <c r="G44" s="17">
        <f>F44/Cotizacion!C45</f>
        <v>3.116883117</v>
      </c>
      <c r="H44" s="19">
        <f>H43*(1+IPC!C43)</f>
        <v>168.919146</v>
      </c>
      <c r="I44" s="16">
        <v>200.0</v>
      </c>
      <c r="J44" s="17">
        <f>I44/Cotizacion!C45</f>
        <v>5.194805195</v>
      </c>
      <c r="K44" s="19">
        <f>K43*(1+IPC!C43)</f>
        <v>281.53191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3">
        <v>2019.0</v>
      </c>
      <c r="B45" s="3">
        <v>1.0</v>
      </c>
      <c r="C45" s="16"/>
      <c r="D45" s="17"/>
      <c r="E45" s="20">
        <f>E44*(1+IPC!C44)</f>
        <v>216.6388048</v>
      </c>
      <c r="F45" s="16">
        <v>120.0</v>
      </c>
      <c r="G45" s="17">
        <f>F45/Cotizacion!C46</f>
        <v>3.38028169</v>
      </c>
      <c r="H45" s="19">
        <f>H44*(1+IPC!C44)</f>
        <v>173.3110438</v>
      </c>
      <c r="I45" s="16">
        <v>200.0</v>
      </c>
      <c r="J45" s="17">
        <f>I45/Cotizacion!C46</f>
        <v>5.633802817</v>
      </c>
      <c r="K45" s="19">
        <f>K44*(1+IPC!C44)</f>
        <v>288.8517397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3">
        <v>2019.0</v>
      </c>
      <c r="B46" s="3">
        <v>2.0</v>
      </c>
      <c r="C46" s="16"/>
      <c r="D46" s="17"/>
      <c r="E46" s="20">
        <f>E45*(1+IPC!C45)</f>
        <v>222.9213301</v>
      </c>
      <c r="F46" s="16">
        <v>120.0</v>
      </c>
      <c r="G46" s="17">
        <f>F46/Cotizacion!C47</f>
        <v>3.092783505</v>
      </c>
      <c r="H46" s="19">
        <f>H45*(1+IPC!C45)</f>
        <v>178.3370641</v>
      </c>
      <c r="I46" s="16">
        <v>200.0</v>
      </c>
      <c r="J46" s="17">
        <f>I46/Cotizacion!C47</f>
        <v>5.154639175</v>
      </c>
      <c r="K46" s="19">
        <f>K45*(1+IPC!C45)</f>
        <v>297.2284401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3">
        <v>2019.0</v>
      </c>
      <c r="B47" s="3">
        <v>3.0</v>
      </c>
      <c r="C47" s="16"/>
      <c r="D47" s="17"/>
      <c r="E47" s="20">
        <f>E46*(1+IPC!C46)</f>
        <v>231.3923407</v>
      </c>
      <c r="F47" s="16">
        <v>120.0</v>
      </c>
      <c r="G47" s="17">
        <f>F47/Cotizacion!C48</f>
        <v>2.813599062</v>
      </c>
      <c r="H47" s="19">
        <f>H46*(1+IPC!C46)</f>
        <v>185.1138725</v>
      </c>
      <c r="I47" s="16">
        <v>200.0</v>
      </c>
      <c r="J47" s="17">
        <f>I47/Cotizacion!C48</f>
        <v>4.68933177</v>
      </c>
      <c r="K47" s="19">
        <f>K46*(1+IPC!C46)</f>
        <v>308.5231209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3">
        <v>2019.0</v>
      </c>
      <c r="B48" s="3">
        <v>4.0</v>
      </c>
      <c r="C48" s="16"/>
      <c r="D48" s="17"/>
      <c r="E48" s="20">
        <f>E47*(1+IPC!C47)</f>
        <v>242.2677807</v>
      </c>
      <c r="F48" s="16">
        <v>140.0</v>
      </c>
      <c r="G48" s="17">
        <f>F48/Cotizacion!C49</f>
        <v>3.111111111</v>
      </c>
      <c r="H48" s="19">
        <f>H47*(1+IPC!C47)</f>
        <v>193.8142245</v>
      </c>
      <c r="I48" s="16">
        <v>250.0</v>
      </c>
      <c r="J48" s="17">
        <f>I48/Cotizacion!C49</f>
        <v>5.555555556</v>
      </c>
      <c r="K48" s="19">
        <f>K47*(1+IPC!C47)</f>
        <v>323.0237076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3">
        <v>2019.0</v>
      </c>
      <c r="B49" s="3">
        <v>5.0</v>
      </c>
      <c r="C49" s="16"/>
      <c r="D49" s="17"/>
      <c r="E49" s="20">
        <f>E48*(1+IPC!C48)</f>
        <v>250.5048852</v>
      </c>
      <c r="F49" s="16">
        <v>140.0</v>
      </c>
      <c r="G49" s="17">
        <f>F49/Cotizacion!C50</f>
        <v>3.146067416</v>
      </c>
      <c r="H49" s="19">
        <f>H48*(1+IPC!C48)</f>
        <v>200.4039082</v>
      </c>
      <c r="I49" s="16">
        <v>250.0</v>
      </c>
      <c r="J49" s="17">
        <f>I49/Cotizacion!C50</f>
        <v>5.617977528</v>
      </c>
      <c r="K49" s="19">
        <f>K48*(1+IPC!C48)</f>
        <v>334.0065136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3">
        <v>2019.0</v>
      </c>
      <c r="B50" s="3">
        <v>6.0</v>
      </c>
      <c r="C50" s="16"/>
      <c r="D50" s="17"/>
      <c r="E50" s="20">
        <f>E49*(1+IPC!C49)</f>
        <v>258.2705367</v>
      </c>
      <c r="F50" s="16">
        <v>140.0</v>
      </c>
      <c r="G50" s="17">
        <f>F50/Cotizacion!C51</f>
        <v>3.309692671</v>
      </c>
      <c r="H50" s="19">
        <f>H49*(1+IPC!C49)</f>
        <v>206.6164293</v>
      </c>
      <c r="I50" s="16">
        <v>250.0</v>
      </c>
      <c r="J50" s="17">
        <f>I50/Cotizacion!C51</f>
        <v>5.910165485</v>
      </c>
      <c r="K50" s="19">
        <f>K49*(1+IPC!C49)</f>
        <v>344.3607155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3">
        <v>2019.0</v>
      </c>
      <c r="B51" s="3">
        <v>7.0</v>
      </c>
      <c r="C51" s="16"/>
      <c r="D51" s="17"/>
      <c r="E51" s="20">
        <f>E50*(1+IPC!C50)</f>
        <v>265.2438411</v>
      </c>
      <c r="F51" s="16">
        <v>140.0</v>
      </c>
      <c r="G51" s="17">
        <f>F51/Cotizacion!C52</f>
        <v>3.203661327</v>
      </c>
      <c r="H51" s="19">
        <f>H50*(1+IPC!C50)</f>
        <v>212.1950729</v>
      </c>
      <c r="I51" s="16">
        <v>250.0</v>
      </c>
      <c r="J51" s="17">
        <f>I51/Cotizacion!C52</f>
        <v>5.720823799</v>
      </c>
      <c r="K51" s="19">
        <f>K50*(1+IPC!C50)</f>
        <v>353.6584549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3">
        <v>2019.0</v>
      </c>
      <c r="B52" s="3">
        <v>8.0</v>
      </c>
      <c r="C52" s="16"/>
      <c r="D52" s="17"/>
      <c r="E52" s="20">
        <f>E51*(1+IPC!C51)</f>
        <v>271.0792056</v>
      </c>
      <c r="F52" s="16">
        <v>140.0</v>
      </c>
      <c r="G52" s="17">
        <f>F52/Cotizacion!C53</f>
        <v>2.333333333</v>
      </c>
      <c r="H52" s="19">
        <f>H51*(1+IPC!C51)</f>
        <v>216.8633645</v>
      </c>
      <c r="I52" s="16">
        <v>250.0</v>
      </c>
      <c r="J52" s="17">
        <f>I52/Cotizacion!C53</f>
        <v>4.166666667</v>
      </c>
      <c r="K52" s="19">
        <f>K51*(1+IPC!C51)</f>
        <v>361.4389409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3">
        <v>2019.0</v>
      </c>
      <c r="B53" s="3">
        <v>9.0</v>
      </c>
      <c r="C53" s="16"/>
      <c r="D53" s="17"/>
      <c r="E53" s="20">
        <f>E52*(1+IPC!C52)</f>
        <v>281.9223739</v>
      </c>
      <c r="F53" s="16">
        <v>160.0</v>
      </c>
      <c r="G53" s="17">
        <f>F53/Cotizacion!C54</f>
        <v>2.746781116</v>
      </c>
      <c r="H53" s="19">
        <f>H52*(1+IPC!C52)</f>
        <v>225.5378991</v>
      </c>
      <c r="I53" s="16">
        <v>280.0</v>
      </c>
      <c r="J53" s="17">
        <f>I53/Cotizacion!C54</f>
        <v>4.806866953</v>
      </c>
      <c r="K53" s="19">
        <f>K52*(1+IPC!C52)</f>
        <v>375.8964985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3">
        <v>2019.0</v>
      </c>
      <c r="B54" s="3">
        <v>10.0</v>
      </c>
      <c r="C54" s="21"/>
      <c r="D54" s="22"/>
      <c r="E54" s="20">
        <f>E53*(1+IPC!C53)</f>
        <v>298.5557939</v>
      </c>
      <c r="F54" s="16">
        <v>160.0</v>
      </c>
      <c r="G54" s="17">
        <f>F54/Cotizacion!C55</f>
        <v>2.424242424</v>
      </c>
      <c r="H54" s="19">
        <f>H53*(1+IPC!C53)</f>
        <v>238.8446351</v>
      </c>
      <c r="I54" s="16">
        <v>280.0</v>
      </c>
      <c r="J54" s="17">
        <f>I54/Cotizacion!C55</f>
        <v>4.242424242</v>
      </c>
      <c r="K54" s="19">
        <f>K53*(1+IPC!C53)</f>
        <v>398.0743919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3">
        <v>2019.0</v>
      </c>
      <c r="B55" s="3">
        <v>11.0</v>
      </c>
      <c r="C55" s="21"/>
      <c r="D55" s="22"/>
      <c r="E55" s="20">
        <f>E54*(1+IPC!C54)</f>
        <v>308.4081351</v>
      </c>
      <c r="F55" s="16">
        <v>180.0</v>
      </c>
      <c r="G55" s="17">
        <f>F55/Cotizacion!C56</f>
        <v>2.716981132</v>
      </c>
      <c r="H55" s="19">
        <f>H54*(1+IPC!C54)</f>
        <v>246.7265081</v>
      </c>
      <c r="I55" s="16">
        <v>300.0</v>
      </c>
      <c r="J55" s="17">
        <f>I55/Cotizacion!C56</f>
        <v>4.528301887</v>
      </c>
      <c r="K55" s="19">
        <f>K54*(1+IPC!C54)</f>
        <v>411.2108468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3">
        <v>2019.0</v>
      </c>
      <c r="B56" s="3">
        <v>12.0</v>
      </c>
      <c r="C56" s="21"/>
      <c r="D56" s="22"/>
      <c r="E56" s="20">
        <f>E55*(1+IPC!C55)</f>
        <v>321.6696849</v>
      </c>
      <c r="F56" s="16">
        <v>180.0</v>
      </c>
      <c r="G56" s="17">
        <f>F56/Cotizacion!C57</f>
        <v>2.448979592</v>
      </c>
      <c r="H56" s="19">
        <f>H55*(1+IPC!C55)</f>
        <v>257.335748</v>
      </c>
      <c r="I56" s="16">
        <v>300.0</v>
      </c>
      <c r="J56" s="17">
        <f>I56/Cotizacion!C57</f>
        <v>4.081632653</v>
      </c>
      <c r="K56" s="19">
        <f>K55*(1+IPC!C55)</f>
        <v>428.8929133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3">
        <v>2020.0</v>
      </c>
      <c r="B57" s="3">
        <v>1.0</v>
      </c>
      <c r="C57" s="16"/>
      <c r="D57" s="17"/>
      <c r="E57" s="20">
        <f>E56*(1+IPC!C56)</f>
        <v>333.5714633</v>
      </c>
      <c r="F57" s="16">
        <v>180.0</v>
      </c>
      <c r="G57" s="17">
        <f>F57/Cotizacion!C58</f>
        <v>2.432432432</v>
      </c>
      <c r="H57" s="19">
        <f>H56*(1+IPC!C56)</f>
        <v>266.8571706</v>
      </c>
      <c r="I57" s="16">
        <v>300.0</v>
      </c>
      <c r="J57" s="17">
        <f>I57/Cotizacion!C58</f>
        <v>4.054054054</v>
      </c>
      <c r="K57" s="19">
        <f>K56*(1+IPC!C56)</f>
        <v>444.761951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3">
        <v>2020.0</v>
      </c>
      <c r="B58" s="3">
        <v>2.0</v>
      </c>
      <c r="C58" s="16"/>
      <c r="D58" s="17"/>
      <c r="E58" s="20">
        <f>E57*(1+IPC!C57)</f>
        <v>341.2436069</v>
      </c>
      <c r="F58" s="16">
        <v>180.0</v>
      </c>
      <c r="G58" s="17">
        <f>F58/Cotizacion!C59</f>
        <v>2.416107383</v>
      </c>
      <c r="H58" s="19">
        <f>H57*(1+IPC!C57)</f>
        <v>272.9948856</v>
      </c>
      <c r="I58" s="16">
        <v>300.0</v>
      </c>
      <c r="J58" s="17">
        <f>I58/Cotizacion!C59</f>
        <v>4.026845638</v>
      </c>
      <c r="K58" s="19">
        <f>K57*(1+IPC!C57)</f>
        <v>454.9914759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3">
        <v>2020.0</v>
      </c>
      <c r="B59" s="3">
        <v>3.0</v>
      </c>
      <c r="C59" s="16"/>
      <c r="D59" s="17"/>
      <c r="E59" s="20">
        <f>E58*(1+IPC!C58)</f>
        <v>348.0684791</v>
      </c>
      <c r="F59" s="16">
        <v>180.0</v>
      </c>
      <c r="G59" s="17">
        <f>F59/Cotizacion!C60</f>
        <v>2.292993631</v>
      </c>
      <c r="H59" s="19">
        <f>H58*(1+IPC!C58)</f>
        <v>278.4547833</v>
      </c>
      <c r="I59" s="16">
        <v>300.0</v>
      </c>
      <c r="J59" s="17">
        <f>I59/Cotizacion!C60</f>
        <v>3.821656051</v>
      </c>
      <c r="K59" s="19">
        <f>K58*(1+IPC!C58)</f>
        <v>464.0913054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3">
        <v>2020.0</v>
      </c>
      <c r="B60" s="3">
        <v>4.0</v>
      </c>
      <c r="C60" s="16"/>
      <c r="D60" s="17"/>
      <c r="E60" s="20">
        <f>E59*(1+IPC!C59)</f>
        <v>359.5547389</v>
      </c>
      <c r="F60" s="16">
        <v>180.0</v>
      </c>
      <c r="G60" s="17">
        <f>F60/Cotizacion!C61</f>
        <v>1.666666667</v>
      </c>
      <c r="H60" s="19">
        <f>H59*(1+IPC!C59)</f>
        <v>287.6437911</v>
      </c>
      <c r="I60" s="16">
        <v>300.0</v>
      </c>
      <c r="J60" s="17">
        <f>I60/Cotizacion!C61</f>
        <v>2.777777778</v>
      </c>
      <c r="K60" s="19">
        <f>K59*(1+IPC!C59)</f>
        <v>479.4063185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3">
        <v>2020.0</v>
      </c>
      <c r="B61" s="3">
        <v>5.0</v>
      </c>
      <c r="C61" s="16"/>
      <c r="D61" s="17"/>
      <c r="E61" s="20">
        <f>E60*(1+IPC!C60)</f>
        <v>364.94806</v>
      </c>
      <c r="F61" s="16">
        <v>200.0</v>
      </c>
      <c r="G61" s="17">
        <f>F61/Cotizacion!C62</f>
        <v>1.739130435</v>
      </c>
      <c r="H61" s="19">
        <f>H60*(1+IPC!C60)</f>
        <v>291.958448</v>
      </c>
      <c r="I61" s="16">
        <v>330.0</v>
      </c>
      <c r="J61" s="17">
        <f>I61/Cotizacion!C62</f>
        <v>2.869565217</v>
      </c>
      <c r="K61" s="19">
        <f>K60*(1+IPC!C60)</f>
        <v>486.5974133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3">
        <v>2020.0</v>
      </c>
      <c r="B62" s="3">
        <v>6.0</v>
      </c>
      <c r="C62" s="16"/>
      <c r="D62" s="17"/>
      <c r="E62" s="20">
        <f>E61*(1+IPC!C61)</f>
        <v>370.4222809</v>
      </c>
      <c r="F62" s="16">
        <v>200.0</v>
      </c>
      <c r="G62" s="17">
        <f>F62/Cotizacion!C63</f>
        <v>1.724137931</v>
      </c>
      <c r="H62" s="19">
        <f>H61*(1+IPC!C61)</f>
        <v>296.3378247</v>
      </c>
      <c r="I62" s="16">
        <v>330.0</v>
      </c>
      <c r="J62" s="17">
        <f>I62/Cotizacion!C63</f>
        <v>2.844827586</v>
      </c>
      <c r="K62" s="19">
        <f>K61*(1+IPC!C61)</f>
        <v>493.8963745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3">
        <v>2020.0</v>
      </c>
      <c r="B63" s="3">
        <v>7.0</v>
      </c>
      <c r="C63" s="16"/>
      <c r="D63" s="17"/>
      <c r="E63" s="20">
        <f>E62*(1+IPC!C62)</f>
        <v>378.571571</v>
      </c>
      <c r="F63" s="16">
        <v>200.0</v>
      </c>
      <c r="G63" s="17">
        <f>F63/Cotizacion!C64</f>
        <v>1.526717557</v>
      </c>
      <c r="H63" s="19">
        <f>H62*(1+IPC!C62)</f>
        <v>302.8572568</v>
      </c>
      <c r="I63" s="16">
        <v>330.0</v>
      </c>
      <c r="J63" s="17">
        <f>I63/Cotizacion!C64</f>
        <v>2.519083969</v>
      </c>
      <c r="K63" s="19">
        <f>K62*(1+IPC!C62)</f>
        <v>504.7620947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3">
        <v>2020.0</v>
      </c>
      <c r="B64" s="3">
        <v>8.0</v>
      </c>
      <c r="C64" s="16"/>
      <c r="D64" s="17"/>
      <c r="E64" s="20">
        <f>E63*(1+IPC!C63)</f>
        <v>385.7644309</v>
      </c>
      <c r="F64" s="16">
        <v>200.0</v>
      </c>
      <c r="G64" s="17">
        <f>F64/Cotizacion!C65</f>
        <v>1.526717557</v>
      </c>
      <c r="H64" s="19">
        <f>H63*(1+IPC!C63)</f>
        <v>308.6115447</v>
      </c>
      <c r="I64" s="16">
        <v>330.0</v>
      </c>
      <c r="J64" s="17">
        <f>I64/Cotizacion!C65</f>
        <v>2.519083969</v>
      </c>
      <c r="K64" s="19">
        <f>K63*(1+IPC!C63)</f>
        <v>514.3525745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3">
        <v>2020.0</v>
      </c>
      <c r="B65" s="3">
        <v>9.0</v>
      </c>
      <c r="C65" s="16"/>
      <c r="D65" s="17"/>
      <c r="E65" s="20">
        <f>E64*(1+IPC!C64)</f>
        <v>396.1800705</v>
      </c>
      <c r="F65" s="16">
        <v>200.0</v>
      </c>
      <c r="G65" s="17">
        <f>F65/Cotizacion!C66</f>
        <v>1.428571429</v>
      </c>
      <c r="H65" s="19">
        <f>H64*(1+IPC!C64)</f>
        <v>316.9440564</v>
      </c>
      <c r="I65" s="16">
        <v>350.0</v>
      </c>
      <c r="J65" s="17">
        <f>I65/Cotizacion!C66</f>
        <v>2.5</v>
      </c>
      <c r="K65" s="19">
        <f>K64*(1+IPC!C64)</f>
        <v>528.240094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3">
        <v>2020.0</v>
      </c>
      <c r="B66" s="3">
        <v>10.0</v>
      </c>
      <c r="C66" s="21"/>
      <c r="D66" s="22"/>
      <c r="E66" s="20">
        <f>E65*(1+IPC!C65)</f>
        <v>407.2731125</v>
      </c>
      <c r="F66" s="16">
        <v>200.0</v>
      </c>
      <c r="G66" s="17">
        <f>F66/Cotizacion!C67</f>
        <v>1.226993865</v>
      </c>
      <c r="H66" s="19">
        <f>H65*(1+IPC!C65)</f>
        <v>325.81849</v>
      </c>
      <c r="I66" s="16">
        <v>350.0</v>
      </c>
      <c r="J66" s="17">
        <f>I66/Cotizacion!C67</f>
        <v>2.147239264</v>
      </c>
      <c r="K66" s="19">
        <f>K65*(1+IPC!C65)</f>
        <v>543.0308167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3">
        <v>2020.0</v>
      </c>
      <c r="B67" s="3">
        <v>11.0</v>
      </c>
      <c r="C67" s="16">
        <v>300.0</v>
      </c>
      <c r="D67" s="17">
        <f>C67/Cotizacion!C68</f>
        <v>2.013422819</v>
      </c>
      <c r="E67" s="20">
        <f>E66*(1+IPC!C66)</f>
        <v>422.7494908</v>
      </c>
      <c r="F67" s="16">
        <v>200.0</v>
      </c>
      <c r="G67" s="17">
        <f>F67/Cotizacion!C68</f>
        <v>1.342281879</v>
      </c>
      <c r="H67" s="19">
        <f>H66*(1+IPC!C66)</f>
        <v>338.1995926</v>
      </c>
      <c r="I67" s="16">
        <v>350.0</v>
      </c>
      <c r="J67" s="17">
        <f>I67/Cotizacion!C68</f>
        <v>2.348993289</v>
      </c>
      <c r="K67" s="19">
        <f>K66*(1+IPC!C66)</f>
        <v>563.6659877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3">
        <v>2020.0</v>
      </c>
      <c r="B68" s="3">
        <v>12.0</v>
      </c>
      <c r="C68" s="16">
        <v>300.0</v>
      </c>
      <c r="D68" s="17">
        <f>C68/Cotizacion!C69</f>
        <v>1.875</v>
      </c>
      <c r="E68" s="20">
        <f>E67*(1+IPC!C67)</f>
        <v>436.2774745</v>
      </c>
      <c r="F68" s="16">
        <v>200.0</v>
      </c>
      <c r="G68" s="17">
        <f>F68/Cotizacion!C69</f>
        <v>1.25</v>
      </c>
      <c r="H68" s="19">
        <f>H67*(1+IPC!C67)</f>
        <v>349.0219796</v>
      </c>
      <c r="I68" s="16">
        <v>350.0</v>
      </c>
      <c r="J68" s="17">
        <f>I68/Cotizacion!C69</f>
        <v>2.1875</v>
      </c>
      <c r="K68" s="19">
        <f>K67*(1+IPC!C67)</f>
        <v>581.7032993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3">
        <v>2021.0</v>
      </c>
      <c r="B69" s="3">
        <v>1.0</v>
      </c>
      <c r="C69" s="16">
        <v>300.0</v>
      </c>
      <c r="D69" s="17">
        <f>C69/Cotizacion!C70</f>
        <v>2.027027027</v>
      </c>
      <c r="E69" s="20">
        <f>E68*(1+IPC!C68)</f>
        <v>453.7285735</v>
      </c>
      <c r="F69" s="16">
        <v>250.0</v>
      </c>
      <c r="G69" s="17">
        <f>F69/Cotizacion!C70</f>
        <v>1.689189189</v>
      </c>
      <c r="H69" s="19">
        <f>H68*(1+IPC!C68)</f>
        <v>362.9828588</v>
      </c>
      <c r="I69" s="16">
        <v>400.0</v>
      </c>
      <c r="J69" s="17">
        <f>I69/Cotizacion!C70</f>
        <v>2.702702703</v>
      </c>
      <c r="K69" s="19">
        <f>K68*(1+IPC!C68)</f>
        <v>604.9714313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3">
        <v>2021.0</v>
      </c>
      <c r="B70" s="3">
        <v>2.0</v>
      </c>
      <c r="C70" s="16">
        <v>300.0</v>
      </c>
      <c r="D70" s="17">
        <f>C70/Cotizacion!C71</f>
        <v>2.127659574</v>
      </c>
      <c r="E70" s="20">
        <f>E69*(1+IPC!C69)</f>
        <v>472.331445</v>
      </c>
      <c r="F70" s="16">
        <v>250.0</v>
      </c>
      <c r="G70" s="17">
        <f>F70/Cotizacion!C71</f>
        <v>1.773049645</v>
      </c>
      <c r="H70" s="19">
        <f>H69*(1+IPC!C69)</f>
        <v>377.865156</v>
      </c>
      <c r="I70" s="16">
        <v>400.0</v>
      </c>
      <c r="J70" s="17">
        <f>I70/Cotizacion!C71</f>
        <v>2.836879433</v>
      </c>
      <c r="K70" s="19">
        <f>K69*(1+IPC!C69)</f>
        <v>629.77526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3">
        <v>2021.0</v>
      </c>
      <c r="B71" s="3">
        <v>3.0</v>
      </c>
      <c r="C71" s="16">
        <v>300.0</v>
      </c>
      <c r="D71" s="17">
        <f>C71/Cotizacion!C72</f>
        <v>2.205882353</v>
      </c>
      <c r="E71" s="20">
        <f>E70*(1+IPC!C70)</f>
        <v>489.335377</v>
      </c>
      <c r="F71" s="16">
        <v>250.0</v>
      </c>
      <c r="G71" s="17">
        <f>F71/Cotizacion!C72</f>
        <v>1.838235294</v>
      </c>
      <c r="H71" s="19">
        <f>H70*(1+IPC!C70)</f>
        <v>391.4683016</v>
      </c>
      <c r="I71" s="16">
        <v>400.0</v>
      </c>
      <c r="J71" s="17">
        <f>I71/Cotizacion!C72</f>
        <v>2.941176471</v>
      </c>
      <c r="K71" s="19">
        <f>K70*(1+IPC!C70)</f>
        <v>652.4471693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3">
        <v>2021.0</v>
      </c>
      <c r="B72" s="3">
        <v>4.0</v>
      </c>
      <c r="C72" s="16">
        <v>300.0</v>
      </c>
      <c r="D72" s="17">
        <f>C72/Cotizacion!C73</f>
        <v>2.068965517</v>
      </c>
      <c r="E72" s="20">
        <f>E71*(1+IPC!C71)</f>
        <v>512.8234751</v>
      </c>
      <c r="F72" s="16">
        <v>250.0</v>
      </c>
      <c r="G72" s="17">
        <f>F72/Cotizacion!C73</f>
        <v>1.724137931</v>
      </c>
      <c r="H72" s="19">
        <f>H71*(1+IPC!C71)</f>
        <v>410.2587801</v>
      </c>
      <c r="I72" s="16">
        <v>400.0</v>
      </c>
      <c r="J72" s="17">
        <f>I72/Cotizacion!C73</f>
        <v>2.75862069</v>
      </c>
      <c r="K72" s="19">
        <f>K71*(1+IPC!C71)</f>
        <v>683.7646335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3">
        <v>2021.0</v>
      </c>
      <c r="B73" s="3">
        <v>5.0</v>
      </c>
      <c r="C73" s="16">
        <v>300.0</v>
      </c>
      <c r="D73" s="17">
        <f>C73/Cotizacion!C74</f>
        <v>1.973684211</v>
      </c>
      <c r="E73" s="20">
        <f>E72*(1+IPC!C72)</f>
        <v>533.8492376</v>
      </c>
      <c r="F73" s="16">
        <v>250.0</v>
      </c>
      <c r="G73" s="17">
        <f>F73/Cotizacion!C74</f>
        <v>1.644736842</v>
      </c>
      <c r="H73" s="19">
        <f>H72*(1+IPC!C72)</f>
        <v>427.0793901</v>
      </c>
      <c r="I73" s="16">
        <v>400.0</v>
      </c>
      <c r="J73" s="17">
        <f>I73/Cotizacion!C74</f>
        <v>2.631578947</v>
      </c>
      <c r="K73" s="19">
        <f>K72*(1+IPC!C72)</f>
        <v>711.7989834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3">
        <v>2021.0</v>
      </c>
      <c r="B74" s="3">
        <v>6.0</v>
      </c>
      <c r="C74" s="16">
        <v>350.0</v>
      </c>
      <c r="D74" s="17">
        <f>C74/Cotizacion!C75</f>
        <v>2.147239264</v>
      </c>
      <c r="E74" s="20">
        <f>E73*(1+IPC!C73)</f>
        <v>551.4662624</v>
      </c>
      <c r="F74" s="16">
        <v>300.0</v>
      </c>
      <c r="G74" s="17">
        <f>F74/Cotizacion!C75</f>
        <v>1.840490798</v>
      </c>
      <c r="H74" s="19">
        <f>H73*(1+IPC!C73)</f>
        <v>441.1730099</v>
      </c>
      <c r="I74" s="16">
        <v>500.0</v>
      </c>
      <c r="J74" s="17">
        <f>I74/Cotizacion!C75</f>
        <v>3.067484663</v>
      </c>
      <c r="K74" s="19">
        <f>K73*(1+IPC!C73)</f>
        <v>735.2883499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3">
        <v>2021.0</v>
      </c>
      <c r="B75" s="3">
        <v>7.0</v>
      </c>
      <c r="C75" s="16">
        <v>350.0</v>
      </c>
      <c r="D75" s="17">
        <f>C75/Cotizacion!C76</f>
        <v>1.994301994</v>
      </c>
      <c r="E75" s="20">
        <f>E74*(1+IPC!C74)</f>
        <v>569.1131828</v>
      </c>
      <c r="F75" s="16">
        <v>300.0</v>
      </c>
      <c r="G75" s="17">
        <f>F75/Cotizacion!C76</f>
        <v>1.709401709</v>
      </c>
      <c r="H75" s="19">
        <f>H74*(1+IPC!C74)</f>
        <v>455.2905462</v>
      </c>
      <c r="I75" s="16">
        <v>500.0</v>
      </c>
      <c r="J75" s="17">
        <f>I75/Cotizacion!C76</f>
        <v>2.849002849</v>
      </c>
      <c r="K75" s="19">
        <f>K74*(1+IPC!C74)</f>
        <v>758.8175771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3">
        <v>2021.0</v>
      </c>
      <c r="B76" s="3">
        <v>8.0</v>
      </c>
      <c r="C76" s="16">
        <v>350.0</v>
      </c>
      <c r="D76" s="17">
        <f>C76/Cotizacion!C77</f>
        <v>1.983002833</v>
      </c>
      <c r="E76" s="20">
        <f>E75*(1+IPC!C75)</f>
        <v>586.1865783</v>
      </c>
      <c r="F76" s="16">
        <v>300.0</v>
      </c>
      <c r="G76" s="17">
        <f>F76/Cotizacion!C77</f>
        <v>1.699716714</v>
      </c>
      <c r="H76" s="19">
        <f>H75*(1+IPC!C75)</f>
        <v>468.9492626</v>
      </c>
      <c r="I76" s="16">
        <v>500.0</v>
      </c>
      <c r="J76" s="17">
        <f>I76/Cotizacion!C77</f>
        <v>2.83286119</v>
      </c>
      <c r="K76" s="19">
        <f>K75*(1+IPC!C75)</f>
        <v>781.5821044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3">
        <v>2021.0</v>
      </c>
      <c r="B77" s="3">
        <v>9.0</v>
      </c>
      <c r="C77" s="16">
        <v>350.0</v>
      </c>
      <c r="D77" s="17">
        <f>C77/Cotizacion!C78</f>
        <v>1.923076923</v>
      </c>
      <c r="E77" s="20">
        <f>E76*(1+IPC!C76)</f>
        <v>600.8412428</v>
      </c>
      <c r="F77" s="16">
        <v>300.0</v>
      </c>
      <c r="G77" s="17">
        <f>F77/Cotizacion!C78</f>
        <v>1.648351648</v>
      </c>
      <c r="H77" s="19">
        <f>H76*(1+IPC!C76)</f>
        <v>480.6729942</v>
      </c>
      <c r="I77" s="16">
        <v>500.0</v>
      </c>
      <c r="J77" s="17">
        <f>I77/Cotizacion!C78</f>
        <v>2.747252747</v>
      </c>
      <c r="K77" s="19">
        <f>K76*(1+IPC!C76)</f>
        <v>801.121657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3">
        <v>2021.0</v>
      </c>
      <c r="B78" s="3">
        <v>10.0</v>
      </c>
      <c r="C78" s="16">
        <v>350.0</v>
      </c>
      <c r="D78" s="17">
        <f>C78/Cotizacion!C79</f>
        <v>1.80878553</v>
      </c>
      <c r="E78" s="20">
        <f>E77*(1+IPC!C77)</f>
        <v>622.4715275</v>
      </c>
      <c r="F78" s="16">
        <v>300.0</v>
      </c>
      <c r="G78" s="17">
        <f>F78/Cotizacion!C79</f>
        <v>1.550387597</v>
      </c>
      <c r="H78" s="19">
        <f>H77*(1+IPC!C77)</f>
        <v>497.977222</v>
      </c>
      <c r="I78" s="16">
        <v>500.0</v>
      </c>
      <c r="J78" s="17">
        <f>I78/Cotizacion!C79</f>
        <v>2.583979328</v>
      </c>
      <c r="K78" s="19">
        <f>K77*(1+IPC!C77)</f>
        <v>829.9620367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3">
        <v>2021.0</v>
      </c>
      <c r="B79" s="3">
        <v>11.0</v>
      </c>
      <c r="C79" s="16">
        <v>350.0</v>
      </c>
      <c r="D79" s="17">
        <f>C79/Cotizacion!C80</f>
        <v>1.772151899</v>
      </c>
      <c r="E79" s="20">
        <f>E78*(1+IPC!C78)</f>
        <v>644.258031</v>
      </c>
      <c r="F79" s="16">
        <v>400.0</v>
      </c>
      <c r="G79" s="17">
        <f>F79/Cotizacion!C80</f>
        <v>2.025316456</v>
      </c>
      <c r="H79" s="19">
        <f>H78*(1+IPC!C78)</f>
        <v>515.4064248</v>
      </c>
      <c r="I79" s="16">
        <v>600.0</v>
      </c>
      <c r="J79" s="17">
        <f>I79/Cotizacion!C80</f>
        <v>3.037974684</v>
      </c>
      <c r="K79" s="19">
        <f>K78*(1+IPC!C78)</f>
        <v>859.0107079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3">
        <v>2021.0</v>
      </c>
      <c r="B80" s="3">
        <v>12.0</v>
      </c>
      <c r="C80" s="16">
        <v>350.0</v>
      </c>
      <c r="D80" s="17">
        <f>C80/Cotizacion!C81</f>
        <v>1.715686275</v>
      </c>
      <c r="E80" s="20">
        <f>E79*(1+IPC!C79)</f>
        <v>660.3644817</v>
      </c>
      <c r="F80" s="16">
        <v>400.0</v>
      </c>
      <c r="G80" s="17">
        <f>F80/Cotizacion!C81</f>
        <v>1.960784314</v>
      </c>
      <c r="H80" s="19">
        <f>H79*(1+IPC!C79)</f>
        <v>528.2915854</v>
      </c>
      <c r="I80" s="16">
        <v>600.0</v>
      </c>
      <c r="J80" s="17">
        <f>I80/Cotizacion!C81</f>
        <v>2.941176471</v>
      </c>
      <c r="K80" s="19">
        <f>K79*(1+IPC!C79)</f>
        <v>880.4859756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3">
        <v>2022.0</v>
      </c>
      <c r="B81" s="3">
        <v>1.0</v>
      </c>
      <c r="C81" s="16">
        <v>350.0</v>
      </c>
      <c r="D81" s="17">
        <f>C81/Cotizacion!C82</f>
        <v>1.674641148</v>
      </c>
      <c r="E81" s="20">
        <f>E80*(1+IPC!C80)</f>
        <v>685.458332</v>
      </c>
      <c r="F81" s="16">
        <v>400.0</v>
      </c>
      <c r="G81" s="17">
        <f>F81/Cotizacion!C82</f>
        <v>1.913875598</v>
      </c>
      <c r="H81" s="19">
        <f>H80*(1+IPC!C80)</f>
        <v>548.3666656</v>
      </c>
      <c r="I81" s="16">
        <v>600.0</v>
      </c>
      <c r="J81" s="17">
        <f>I81/Cotizacion!C82</f>
        <v>2.870813397</v>
      </c>
      <c r="K81" s="19">
        <f>K80*(1+IPC!C80)</f>
        <v>913.9444427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3">
        <v>2022.0</v>
      </c>
      <c r="B82" s="3">
        <v>2.0</v>
      </c>
      <c r="C82" s="16">
        <v>350.0</v>
      </c>
      <c r="D82" s="17">
        <f>C82/Cotizacion!C83</f>
        <v>1.690821256</v>
      </c>
      <c r="E82" s="20">
        <f>E81*(1+IPC!C81)</f>
        <v>712.191207</v>
      </c>
      <c r="F82" s="16">
        <v>400.0</v>
      </c>
      <c r="G82" s="17">
        <f>F82/Cotizacion!C83</f>
        <v>1.93236715</v>
      </c>
      <c r="H82" s="19">
        <f>H81*(1+IPC!C81)</f>
        <v>569.7529656</v>
      </c>
      <c r="I82" s="16">
        <v>600.0</v>
      </c>
      <c r="J82" s="17">
        <f>I82/Cotizacion!C83</f>
        <v>2.898550725</v>
      </c>
      <c r="K82" s="19">
        <f>K81*(1+IPC!C81)</f>
        <v>949.588276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3">
        <v>2022.0</v>
      </c>
      <c r="B83" s="3">
        <v>3.0</v>
      </c>
      <c r="C83" s="16">
        <v>350.0</v>
      </c>
      <c r="D83" s="17">
        <f>C83/Cotizacion!C84</f>
        <v>1.785714286</v>
      </c>
      <c r="E83" s="20">
        <f>E82*(1+IPC!C82)</f>
        <v>745.6641937</v>
      </c>
      <c r="F83" s="16">
        <v>400.0</v>
      </c>
      <c r="G83" s="17">
        <f>F83/Cotizacion!C84</f>
        <v>2.040816327</v>
      </c>
      <c r="H83" s="19">
        <f>H82*(1+IPC!C82)</f>
        <v>596.531355</v>
      </c>
      <c r="I83" s="16">
        <v>600.0</v>
      </c>
      <c r="J83" s="17">
        <f>I83/Cotizacion!C84</f>
        <v>3.06122449</v>
      </c>
      <c r="K83" s="19">
        <f>K82*(1+IPC!C82)</f>
        <v>994.2189249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3">
        <v>2022.0</v>
      </c>
      <c r="B84" s="3">
        <v>4.0</v>
      </c>
      <c r="C84" s="16">
        <v>500.0</v>
      </c>
      <c r="D84" s="17">
        <f>C84/Cotizacion!C85</f>
        <v>2.544529262</v>
      </c>
      <c r="E84" s="20">
        <f>E83*(1+IPC!C83)</f>
        <v>795.6236947</v>
      </c>
      <c r="F84" s="16">
        <v>400.0</v>
      </c>
      <c r="G84" s="17">
        <f>F84/Cotizacion!C85</f>
        <v>2.03562341</v>
      </c>
      <c r="H84" s="19">
        <f>H83*(1+IPC!C83)</f>
        <v>636.4989558</v>
      </c>
      <c r="I84" s="16">
        <v>700.0</v>
      </c>
      <c r="J84" s="17">
        <f>I84/Cotizacion!C85</f>
        <v>3.562340967</v>
      </c>
      <c r="K84" s="19">
        <f>K83*(1+IPC!C83)</f>
        <v>1060.831593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3">
        <v>2022.0</v>
      </c>
      <c r="B85" s="3">
        <v>5.0</v>
      </c>
      <c r="C85" s="16">
        <v>500.0</v>
      </c>
      <c r="D85" s="17">
        <f>C85/Cotizacion!C86</f>
        <v>2.487562189</v>
      </c>
      <c r="E85" s="20">
        <f>E84*(1+IPC!C84)</f>
        <v>844.1567401</v>
      </c>
      <c r="F85" s="16">
        <v>400.0</v>
      </c>
      <c r="G85" s="17">
        <f>F85/Cotizacion!C86</f>
        <v>1.990049751</v>
      </c>
      <c r="H85" s="19">
        <f>H84*(1+IPC!C84)</f>
        <v>675.3253921</v>
      </c>
      <c r="I85" s="16">
        <v>700.0</v>
      </c>
      <c r="J85" s="17">
        <f>I85/Cotizacion!C86</f>
        <v>3.482587065</v>
      </c>
      <c r="K85" s="19">
        <f>K84*(1+IPC!C84)</f>
        <v>1125.54232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3">
        <v>2022.0</v>
      </c>
      <c r="B86" s="3">
        <v>6.0</v>
      </c>
      <c r="C86" s="16">
        <v>500.0</v>
      </c>
      <c r="D86" s="17">
        <f>C86/Cotizacion!C87</f>
        <v>2.136752137</v>
      </c>
      <c r="E86" s="20">
        <f>E85*(1+IPC!C85)</f>
        <v>887.2087338</v>
      </c>
      <c r="F86" s="16">
        <v>400.0</v>
      </c>
      <c r="G86" s="17">
        <f>F86/Cotizacion!C87</f>
        <v>1.709401709</v>
      </c>
      <c r="H86" s="19">
        <f>H85*(1+IPC!C85)</f>
        <v>709.766987</v>
      </c>
      <c r="I86" s="16">
        <v>700.0</v>
      </c>
      <c r="J86" s="17">
        <f>I86/Cotizacion!C87</f>
        <v>2.991452991</v>
      </c>
      <c r="K86" s="19">
        <f>K85*(1+IPC!C85)</f>
        <v>1182.944978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3">
        <v>2022.0</v>
      </c>
      <c r="B87" s="3">
        <v>7.0</v>
      </c>
      <c r="C87" s="16">
        <v>500.0</v>
      </c>
      <c r="D87" s="17">
        <f>C87/Cotizacion!C88</f>
        <v>1.748251748</v>
      </c>
      <c r="E87" s="20">
        <f>E86*(1+IPC!C86)</f>
        <v>934.2307967</v>
      </c>
      <c r="F87" s="16">
        <v>400.0</v>
      </c>
      <c r="G87" s="17">
        <f>F87/Cotizacion!C88</f>
        <v>1.398601399</v>
      </c>
      <c r="H87" s="19">
        <f>H86*(1+IPC!C86)</f>
        <v>747.3846374</v>
      </c>
      <c r="I87" s="16">
        <v>700.0</v>
      </c>
      <c r="J87" s="17">
        <f>I87/Cotizacion!C88</f>
        <v>2.447552448</v>
      </c>
      <c r="K87" s="19">
        <f>K86*(1+IPC!C86)</f>
        <v>1245.641062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3">
        <v>2022.0</v>
      </c>
      <c r="B88" s="3">
        <v>8.0</v>
      </c>
      <c r="C88" s="16">
        <v>600.0</v>
      </c>
      <c r="D88" s="17">
        <f>C88/Cotizacion!C89</f>
        <v>2.105263158</v>
      </c>
      <c r="E88" s="20">
        <f>E87*(1+IPC!C87)</f>
        <v>1003.363876</v>
      </c>
      <c r="F88" s="16">
        <v>500.0</v>
      </c>
      <c r="G88" s="17">
        <f>F88/Cotizacion!C89</f>
        <v>1.754385965</v>
      </c>
      <c r="H88" s="19">
        <f>H87*(1+IPC!C87)</f>
        <v>802.6911005</v>
      </c>
      <c r="I88" s="16">
        <v>900.0</v>
      </c>
      <c r="J88" s="17">
        <f>I88/Cotizacion!C89</f>
        <v>3.157894737</v>
      </c>
      <c r="K88" s="19">
        <f>K87*(1+IPC!C87)</f>
        <v>1337.818501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3">
        <v>2022.0</v>
      </c>
      <c r="B89" s="3">
        <v>9.0</v>
      </c>
      <c r="C89" s="16">
        <v>600.0</v>
      </c>
      <c r="D89" s="17">
        <f>C89/Cotizacion!C90</f>
        <v>2.112676056</v>
      </c>
      <c r="E89" s="20">
        <f>E88*(1+IPC!C88)</f>
        <v>1073.599347</v>
      </c>
      <c r="F89" s="16">
        <v>500.0</v>
      </c>
      <c r="G89" s="17">
        <f>F89/Cotizacion!C90</f>
        <v>1.76056338</v>
      </c>
      <c r="H89" s="19">
        <f>H88*(1+IPC!C88)</f>
        <v>858.8794776</v>
      </c>
      <c r="I89" s="16">
        <v>900.0</v>
      </c>
      <c r="J89" s="17">
        <f>I89/Cotizacion!C90</f>
        <v>3.169014085</v>
      </c>
      <c r="K89" s="19">
        <f>K88*(1+IPC!C88)</f>
        <v>1431.465796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3">
        <v>2022.0</v>
      </c>
      <c r="B90" s="3">
        <v>10.0</v>
      </c>
      <c r="C90" s="16">
        <v>600.0</v>
      </c>
      <c r="D90" s="17">
        <f>C90/Cotizacion!C91</f>
        <v>2.097902098</v>
      </c>
      <c r="E90" s="20">
        <f>E89*(1+IPC!C89)</f>
        <v>1140.162506</v>
      </c>
      <c r="F90" s="16">
        <v>500.0</v>
      </c>
      <c r="G90" s="17">
        <f>F90/Cotizacion!C91</f>
        <v>1.748251748</v>
      </c>
      <c r="H90" s="19">
        <f>H89*(1+IPC!C89)</f>
        <v>912.1300052</v>
      </c>
      <c r="I90" s="16">
        <v>900.0</v>
      </c>
      <c r="J90" s="17">
        <f>I90/Cotizacion!C91</f>
        <v>3.146853147</v>
      </c>
      <c r="K90" s="19">
        <f>K89*(1+IPC!C89)</f>
        <v>1520.216675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3">
        <v>2022.0</v>
      </c>
      <c r="B91" s="3">
        <v>11.0</v>
      </c>
      <c r="C91" s="16">
        <v>800.0</v>
      </c>
      <c r="D91" s="17">
        <f>C91/Cotizacion!C92</f>
        <v>2.580645161</v>
      </c>
      <c r="E91" s="20">
        <f>E90*(1+IPC!C90)</f>
        <v>1213.132907</v>
      </c>
      <c r="F91" s="16">
        <v>700.0</v>
      </c>
      <c r="G91" s="17">
        <f>F91/Cotizacion!C92</f>
        <v>2.258064516</v>
      </c>
      <c r="H91" s="19">
        <f>H90*(1+IPC!C90)</f>
        <v>970.5063255</v>
      </c>
      <c r="I91" s="16">
        <v>1300.0</v>
      </c>
      <c r="J91" s="17">
        <f>I91/Cotizacion!C92</f>
        <v>4.193548387</v>
      </c>
      <c r="K91" s="19">
        <f>K90*(1+IPC!C90)</f>
        <v>1617.510543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3">
        <v>2022.0</v>
      </c>
      <c r="B92" s="3">
        <v>12.0</v>
      </c>
      <c r="C92" s="16">
        <v>800.0</v>
      </c>
      <c r="D92" s="17">
        <f>C92/Cotizacion!C93</f>
        <v>2.339181287</v>
      </c>
      <c r="E92" s="20">
        <f>E91*(1+IPC!C91)</f>
        <v>1272.576419</v>
      </c>
      <c r="F92" s="16">
        <v>700.0</v>
      </c>
      <c r="G92" s="17">
        <f>F92/Cotizacion!C93</f>
        <v>2.046783626</v>
      </c>
      <c r="H92" s="19">
        <f>H91*(1+IPC!C91)</f>
        <v>1018.061135</v>
      </c>
      <c r="I92" s="16">
        <v>1300.0</v>
      </c>
      <c r="J92" s="17">
        <f>I92/Cotizacion!C93</f>
        <v>3.801169591</v>
      </c>
      <c r="K92" s="19">
        <f>K91*(1+IPC!C91)</f>
        <v>1696.768559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3">
        <v>2023.0</v>
      </c>
      <c r="B93" s="3">
        <v>1.0</v>
      </c>
      <c r="C93" s="16">
        <v>800.0</v>
      </c>
      <c r="D93" s="17">
        <f>C93/Cotizacion!C94</f>
        <v>2.110817942</v>
      </c>
      <c r="E93" s="20">
        <f>E92*(1+IPC!C92)</f>
        <v>1337.477817</v>
      </c>
      <c r="F93" s="16">
        <v>700.0</v>
      </c>
      <c r="G93" s="17">
        <f>F93/Cotizacion!C94</f>
        <v>1.846965699</v>
      </c>
      <c r="H93" s="19">
        <f>H92*(1+IPC!C92)</f>
        <v>1069.982253</v>
      </c>
      <c r="I93" s="16">
        <v>1300.0</v>
      </c>
      <c r="J93" s="17">
        <f>I93/Cotizacion!C94</f>
        <v>3.430079156</v>
      </c>
      <c r="K93" s="19">
        <f>K92*(1+IPC!C92)</f>
        <v>1783.303756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3">
        <v>2023.0</v>
      </c>
      <c r="B94" s="3">
        <v>2.0</v>
      </c>
      <c r="C94" s="16">
        <v>800.0</v>
      </c>
      <c r="D94" s="17">
        <f>C94/Cotizacion!C95</f>
        <v>2.144772118</v>
      </c>
      <c r="E94" s="20">
        <f>E93*(1+IPC!C93)</f>
        <v>1417.726486</v>
      </c>
      <c r="F94" s="16">
        <v>700.0</v>
      </c>
      <c r="G94" s="17">
        <f>F94/Cotizacion!C95</f>
        <v>1.876675603</v>
      </c>
      <c r="H94" s="19">
        <f>H93*(1+IPC!C93)</f>
        <v>1134.181189</v>
      </c>
      <c r="I94" s="16">
        <v>1300.0</v>
      </c>
      <c r="J94" s="17">
        <f>I94/Cotizacion!C95</f>
        <v>3.485254692</v>
      </c>
      <c r="K94" s="19">
        <f>K93*(1+IPC!C93)</f>
        <v>1890.301981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3">
        <v>2023.0</v>
      </c>
      <c r="B95" s="3">
        <v>3.0</v>
      </c>
      <c r="C95" s="16">
        <v>900.0</v>
      </c>
      <c r="D95" s="17">
        <f>C95/Cotizacion!C96</f>
        <v>2.319587629</v>
      </c>
      <c r="E95" s="20">
        <f>E94*(1+IPC!C94)</f>
        <v>1511.296434</v>
      </c>
      <c r="F95" s="16">
        <v>700.0</v>
      </c>
      <c r="G95" s="17">
        <f>F95/Cotizacion!C96</f>
        <v>1.804123711</v>
      </c>
      <c r="H95" s="19">
        <f>H94*(1+IPC!C94)</f>
        <v>1209.037147</v>
      </c>
      <c r="I95" s="16">
        <v>1300.0</v>
      </c>
      <c r="J95" s="17">
        <f>I95/Cotizacion!C96</f>
        <v>3.350515464</v>
      </c>
      <c r="K95" s="19">
        <f>K94*(1+IPC!C94)</f>
        <v>2015.061912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3">
        <v>2023.0</v>
      </c>
      <c r="B96" s="3">
        <v>4.0</v>
      </c>
      <c r="C96" s="16">
        <v>900.0</v>
      </c>
      <c r="D96" s="17">
        <f>C96/Cotizacion!C97</f>
        <v>1.948051948</v>
      </c>
      <c r="E96" s="20">
        <f>E95*(1+IPC!C95)</f>
        <v>1627.666259</v>
      </c>
      <c r="F96" s="16">
        <v>700.0</v>
      </c>
      <c r="G96" s="17">
        <f>F96/Cotizacion!C97</f>
        <v>1.515151515</v>
      </c>
      <c r="H96" s="19">
        <f>H95*(1+IPC!C95)</f>
        <v>1302.133007</v>
      </c>
      <c r="I96" s="16">
        <v>1300.0</v>
      </c>
      <c r="J96" s="17">
        <f>I96/Cotizacion!C97</f>
        <v>2.813852814</v>
      </c>
      <c r="K96" s="19">
        <f>K95*(1+IPC!C95)</f>
        <v>2170.221679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3">
        <v>2023.0</v>
      </c>
      <c r="B97" s="3">
        <v>5.0</v>
      </c>
      <c r="C97" s="16">
        <v>1000.0</v>
      </c>
      <c r="D97" s="17">
        <f>C97/Cotizacion!C98</f>
        <v>2.06185567</v>
      </c>
      <c r="E97" s="20">
        <f>E96*(1+IPC!C96)</f>
        <v>1764.390225</v>
      </c>
      <c r="F97" s="16">
        <v>800.0</v>
      </c>
      <c r="G97" s="17">
        <f>F97/Cotizacion!C98</f>
        <v>1.649484536</v>
      </c>
      <c r="H97" s="19">
        <f>H96*(1+IPC!C96)</f>
        <v>1411.51218</v>
      </c>
      <c r="I97" s="16">
        <v>1500.0</v>
      </c>
      <c r="J97" s="17">
        <f>I97/Cotizacion!C98</f>
        <v>3.092783505</v>
      </c>
      <c r="K97" s="19">
        <f>K96*(1+IPC!C96)</f>
        <v>2352.5203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3">
        <v>2023.0</v>
      </c>
      <c r="B98" s="3">
        <v>6.0</v>
      </c>
      <c r="C98" s="16">
        <v>1000.0</v>
      </c>
      <c r="D98" s="17">
        <f>C98/Cotizacion!C99</f>
        <v>2.044989775</v>
      </c>
      <c r="E98" s="20">
        <f>E97*(1+IPC!C97)</f>
        <v>1902.012662</v>
      </c>
      <c r="F98" s="16">
        <v>800.0</v>
      </c>
      <c r="G98" s="17">
        <f>F98/Cotizacion!C99</f>
        <v>1.63599182</v>
      </c>
      <c r="H98" s="19">
        <f>H97*(1+IPC!C97)</f>
        <v>1521.61013</v>
      </c>
      <c r="I98" s="16">
        <v>1500.0</v>
      </c>
      <c r="J98" s="17">
        <f>I98/Cotizacion!C99</f>
        <v>3.067484663</v>
      </c>
      <c r="K98" s="19">
        <f>K97*(1+IPC!C97)</f>
        <v>2536.016883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3">
        <v>2023.0</v>
      </c>
      <c r="B99" s="3">
        <v>7.0</v>
      </c>
      <c r="C99" s="16">
        <v>1300.0</v>
      </c>
      <c r="D99" s="17">
        <f>C99/Cotizacion!C100</f>
        <v>2.385321101</v>
      </c>
      <c r="E99" s="20">
        <f>E98*(1+IPC!C98)</f>
        <v>2016.133422</v>
      </c>
      <c r="F99" s="16">
        <v>1000.0</v>
      </c>
      <c r="G99" s="17">
        <f>F99/Cotizacion!C100</f>
        <v>1.834862385</v>
      </c>
      <c r="H99" s="19">
        <f>H98*(1+IPC!C98)</f>
        <v>1612.906738</v>
      </c>
      <c r="I99" s="16">
        <v>1800.0</v>
      </c>
      <c r="J99" s="17">
        <f>I99/Cotizacion!C100</f>
        <v>3.302752294</v>
      </c>
      <c r="K99" s="19">
        <f>K98*(1+IPC!C98)</f>
        <v>2688.177896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3">
        <v>2023.0</v>
      </c>
      <c r="B100" s="3">
        <v>8.0</v>
      </c>
      <c r="C100" s="16">
        <v>1500.0</v>
      </c>
      <c r="D100" s="17">
        <f>C100/Cotizacion!C101</f>
        <v>2.068965517</v>
      </c>
      <c r="E100" s="20">
        <f>E99*(1+IPC!C99)</f>
        <v>2143.149828</v>
      </c>
      <c r="F100" s="16">
        <v>1200.0</v>
      </c>
      <c r="G100" s="17">
        <f>F100/Cotizacion!C101</f>
        <v>1.655172414</v>
      </c>
      <c r="H100" s="19">
        <f>H99*(1+IPC!C99)</f>
        <v>1714.519862</v>
      </c>
      <c r="I100" s="16">
        <v>2000.0</v>
      </c>
      <c r="J100" s="17">
        <f>I100/Cotizacion!C101</f>
        <v>2.75862069</v>
      </c>
      <c r="K100" s="19">
        <f>K99*(1+IPC!C99)</f>
        <v>2857.533104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3">
        <v>2023.0</v>
      </c>
      <c r="B101" s="3">
        <v>9.0</v>
      </c>
      <c r="C101" s="16">
        <v>1500.0</v>
      </c>
      <c r="D101" s="17">
        <f>C101/Cotizacion!C102</f>
        <v>1.898734177</v>
      </c>
      <c r="E101" s="20">
        <f>E100*(1+IPC!C100)</f>
        <v>2408.900406</v>
      </c>
      <c r="F101" s="16">
        <v>1200.0</v>
      </c>
      <c r="G101" s="17">
        <f>F101/Cotizacion!C102</f>
        <v>1.518987342</v>
      </c>
      <c r="H101" s="19">
        <f>H100*(1+IPC!C100)</f>
        <v>1927.120325</v>
      </c>
      <c r="I101" s="16">
        <v>2000.0</v>
      </c>
      <c r="J101" s="17">
        <f>I101/Cotizacion!C102</f>
        <v>2.53164557</v>
      </c>
      <c r="K101" s="19">
        <f>K100*(1+IPC!C100)</f>
        <v>3211.867209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3"/>
      <c r="D102" s="24"/>
      <c r="E102" s="25"/>
      <c r="F102" s="23"/>
      <c r="G102" s="24"/>
      <c r="H102" s="25"/>
      <c r="I102" s="23"/>
      <c r="J102" s="24"/>
      <c r="K102" s="25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3"/>
      <c r="D103" s="24"/>
      <c r="E103" s="25"/>
      <c r="F103" s="23"/>
      <c r="G103" s="24"/>
      <c r="H103" s="25"/>
      <c r="I103" s="23"/>
      <c r="J103" s="24"/>
      <c r="K103" s="2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3"/>
      <c r="D104" s="24"/>
      <c r="E104" s="25"/>
      <c r="F104" s="23"/>
      <c r="G104" s="24"/>
      <c r="H104" s="25"/>
      <c r="I104" s="23"/>
      <c r="J104" s="24"/>
      <c r="K104" s="2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3"/>
      <c r="D105" s="24"/>
      <c r="E105" s="25"/>
      <c r="F105" s="23"/>
      <c r="G105" s="24"/>
      <c r="H105" s="25"/>
      <c r="I105" s="23"/>
      <c r="J105" s="24"/>
      <c r="K105" s="25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3"/>
      <c r="D106" s="24"/>
      <c r="E106" s="25"/>
      <c r="F106" s="23"/>
      <c r="G106" s="24"/>
      <c r="H106" s="25"/>
      <c r="I106" s="23"/>
      <c r="J106" s="24"/>
      <c r="K106" s="2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3"/>
      <c r="D107" s="24"/>
      <c r="E107" s="25"/>
      <c r="F107" s="23"/>
      <c r="G107" s="24"/>
      <c r="H107" s="25"/>
      <c r="I107" s="23"/>
      <c r="J107" s="24"/>
      <c r="K107" s="2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3"/>
      <c r="D108" s="24"/>
      <c r="E108" s="25"/>
      <c r="F108" s="23"/>
      <c r="G108" s="24"/>
      <c r="H108" s="25"/>
      <c r="I108" s="23"/>
      <c r="J108" s="24"/>
      <c r="K108" s="2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3"/>
      <c r="D109" s="24"/>
      <c r="E109" s="25"/>
      <c r="F109" s="23"/>
      <c r="G109" s="24"/>
      <c r="H109" s="25"/>
      <c r="I109" s="23"/>
      <c r="J109" s="24"/>
      <c r="K109" s="2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3"/>
      <c r="D110" s="24"/>
      <c r="E110" s="25"/>
      <c r="F110" s="23"/>
      <c r="G110" s="24"/>
      <c r="H110" s="25"/>
      <c r="I110" s="23"/>
      <c r="J110" s="24"/>
      <c r="K110" s="2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3"/>
      <c r="D111" s="24"/>
      <c r="E111" s="25"/>
      <c r="F111" s="23"/>
      <c r="G111" s="24"/>
      <c r="H111" s="25"/>
      <c r="I111" s="23"/>
      <c r="J111" s="24"/>
      <c r="K111" s="2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3"/>
      <c r="D112" s="24"/>
      <c r="E112" s="25"/>
      <c r="F112" s="23"/>
      <c r="G112" s="24"/>
      <c r="H112" s="25"/>
      <c r="I112" s="23"/>
      <c r="J112" s="24"/>
      <c r="K112" s="25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3"/>
      <c r="D113" s="24"/>
      <c r="E113" s="25"/>
      <c r="F113" s="23"/>
      <c r="G113" s="24"/>
      <c r="H113" s="25"/>
      <c r="I113" s="23"/>
      <c r="J113" s="24"/>
      <c r="K113" s="25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3"/>
      <c r="D114" s="24"/>
      <c r="E114" s="25"/>
      <c r="F114" s="23"/>
      <c r="G114" s="24"/>
      <c r="H114" s="25"/>
      <c r="I114" s="23"/>
      <c r="J114" s="24"/>
      <c r="K114" s="25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3"/>
      <c r="D115" s="24"/>
      <c r="E115" s="25"/>
      <c r="F115" s="23"/>
      <c r="G115" s="24"/>
      <c r="H115" s="25"/>
      <c r="I115" s="23"/>
      <c r="J115" s="24"/>
      <c r="K115" s="2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3"/>
      <c r="D116" s="24"/>
      <c r="E116" s="25"/>
      <c r="F116" s="23"/>
      <c r="G116" s="24"/>
      <c r="H116" s="25"/>
      <c r="I116" s="23"/>
      <c r="J116" s="24"/>
      <c r="K116" s="2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3"/>
      <c r="D117" s="24"/>
      <c r="E117" s="25"/>
      <c r="F117" s="23"/>
      <c r="G117" s="24"/>
      <c r="H117" s="25"/>
      <c r="I117" s="23"/>
      <c r="J117" s="24"/>
      <c r="K117" s="25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3"/>
      <c r="D118" s="24"/>
      <c r="E118" s="25"/>
      <c r="F118" s="23"/>
      <c r="G118" s="24"/>
      <c r="H118" s="25"/>
      <c r="I118" s="23"/>
      <c r="J118" s="24"/>
      <c r="K118" s="25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3"/>
      <c r="D119" s="24"/>
      <c r="E119" s="25"/>
      <c r="F119" s="23"/>
      <c r="G119" s="24"/>
      <c r="H119" s="25"/>
      <c r="I119" s="23"/>
      <c r="J119" s="24"/>
      <c r="K119" s="25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3"/>
      <c r="D120" s="24"/>
      <c r="E120" s="25"/>
      <c r="F120" s="23"/>
      <c r="G120" s="24"/>
      <c r="H120" s="25"/>
      <c r="I120" s="23"/>
      <c r="J120" s="24"/>
      <c r="K120" s="2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3"/>
      <c r="D121" s="24"/>
      <c r="E121" s="25"/>
      <c r="F121" s="23"/>
      <c r="G121" s="24"/>
      <c r="H121" s="25"/>
      <c r="I121" s="23"/>
      <c r="J121" s="24"/>
      <c r="K121" s="2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3"/>
      <c r="D122" s="24"/>
      <c r="E122" s="25"/>
      <c r="F122" s="23"/>
      <c r="G122" s="24"/>
      <c r="H122" s="25"/>
      <c r="I122" s="23"/>
      <c r="J122" s="24"/>
      <c r="K122" s="2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3"/>
      <c r="D123" s="24"/>
      <c r="E123" s="25"/>
      <c r="F123" s="23"/>
      <c r="G123" s="24"/>
      <c r="H123" s="25"/>
      <c r="I123" s="23"/>
      <c r="J123" s="24"/>
      <c r="K123" s="2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3"/>
      <c r="D124" s="24"/>
      <c r="E124" s="25"/>
      <c r="F124" s="23"/>
      <c r="G124" s="24"/>
      <c r="H124" s="25"/>
      <c r="I124" s="23"/>
      <c r="J124" s="24"/>
      <c r="K124" s="2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3"/>
      <c r="D125" s="24"/>
      <c r="E125" s="25"/>
      <c r="F125" s="23"/>
      <c r="G125" s="24"/>
      <c r="H125" s="25"/>
      <c r="I125" s="23"/>
      <c r="J125" s="24"/>
      <c r="K125" s="2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3"/>
      <c r="D126" s="24"/>
      <c r="E126" s="25"/>
      <c r="F126" s="23"/>
      <c r="G126" s="24"/>
      <c r="H126" s="25"/>
      <c r="I126" s="23"/>
      <c r="J126" s="24"/>
      <c r="K126" s="2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3"/>
      <c r="D127" s="24"/>
      <c r="E127" s="25"/>
      <c r="F127" s="23"/>
      <c r="G127" s="24"/>
      <c r="H127" s="25"/>
      <c r="I127" s="23"/>
      <c r="J127" s="24"/>
      <c r="K127" s="2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3"/>
      <c r="D128" s="24"/>
      <c r="E128" s="25"/>
      <c r="F128" s="23"/>
      <c r="G128" s="24"/>
      <c r="H128" s="25"/>
      <c r="I128" s="23"/>
      <c r="J128" s="24"/>
      <c r="K128" s="2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3"/>
      <c r="D129" s="24"/>
      <c r="E129" s="25"/>
      <c r="F129" s="23"/>
      <c r="G129" s="24"/>
      <c r="H129" s="25"/>
      <c r="I129" s="23"/>
      <c r="J129" s="24"/>
      <c r="K129" s="2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3"/>
      <c r="D130" s="24"/>
      <c r="E130" s="25"/>
      <c r="F130" s="23"/>
      <c r="G130" s="24"/>
      <c r="H130" s="25"/>
      <c r="I130" s="23"/>
      <c r="J130" s="24"/>
      <c r="K130" s="25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3"/>
      <c r="D131" s="24"/>
      <c r="E131" s="25"/>
      <c r="F131" s="23"/>
      <c r="G131" s="24"/>
      <c r="H131" s="25"/>
      <c r="I131" s="23"/>
      <c r="J131" s="24"/>
      <c r="K131" s="2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3"/>
      <c r="D132" s="24"/>
      <c r="E132" s="25"/>
      <c r="F132" s="23"/>
      <c r="G132" s="24"/>
      <c r="H132" s="25"/>
      <c r="I132" s="23"/>
      <c r="J132" s="24"/>
      <c r="K132" s="2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3"/>
      <c r="D133" s="24"/>
      <c r="E133" s="25"/>
      <c r="F133" s="23"/>
      <c r="G133" s="24"/>
      <c r="H133" s="25"/>
      <c r="I133" s="23"/>
      <c r="J133" s="24"/>
      <c r="K133" s="2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3"/>
      <c r="D134" s="24"/>
      <c r="E134" s="25"/>
      <c r="F134" s="23"/>
      <c r="G134" s="24"/>
      <c r="H134" s="25"/>
      <c r="I134" s="23"/>
      <c r="J134" s="24"/>
      <c r="K134" s="2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3"/>
      <c r="D135" s="24"/>
      <c r="E135" s="25"/>
      <c r="F135" s="23"/>
      <c r="G135" s="24"/>
      <c r="H135" s="25"/>
      <c r="I135" s="23"/>
      <c r="J135" s="24"/>
      <c r="K135" s="2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3"/>
      <c r="D136" s="24"/>
      <c r="E136" s="25"/>
      <c r="F136" s="23"/>
      <c r="G136" s="24"/>
      <c r="H136" s="25"/>
      <c r="I136" s="23"/>
      <c r="J136" s="24"/>
      <c r="K136" s="25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3"/>
      <c r="D137" s="24"/>
      <c r="E137" s="25"/>
      <c r="F137" s="23"/>
      <c r="G137" s="24"/>
      <c r="H137" s="25"/>
      <c r="I137" s="23"/>
      <c r="J137" s="24"/>
      <c r="K137" s="2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3"/>
      <c r="D138" s="24"/>
      <c r="E138" s="25"/>
      <c r="F138" s="23"/>
      <c r="G138" s="24"/>
      <c r="H138" s="25"/>
      <c r="I138" s="23"/>
      <c r="J138" s="24"/>
      <c r="K138" s="2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3"/>
      <c r="D139" s="24"/>
      <c r="E139" s="25"/>
      <c r="F139" s="23"/>
      <c r="G139" s="24"/>
      <c r="H139" s="25"/>
      <c r="I139" s="23"/>
      <c r="J139" s="24"/>
      <c r="K139" s="25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3"/>
      <c r="D140" s="24"/>
      <c r="E140" s="25"/>
      <c r="F140" s="23"/>
      <c r="G140" s="24"/>
      <c r="H140" s="25"/>
      <c r="I140" s="23"/>
      <c r="J140" s="24"/>
      <c r="K140" s="2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3"/>
      <c r="D141" s="24"/>
      <c r="E141" s="25"/>
      <c r="F141" s="23"/>
      <c r="G141" s="24"/>
      <c r="H141" s="25"/>
      <c r="I141" s="23"/>
      <c r="J141" s="24"/>
      <c r="K141" s="2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3"/>
      <c r="D142" s="24"/>
      <c r="E142" s="25"/>
      <c r="F142" s="23"/>
      <c r="G142" s="24"/>
      <c r="H142" s="25"/>
      <c r="I142" s="23"/>
      <c r="J142" s="24"/>
      <c r="K142" s="25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3"/>
      <c r="D143" s="24"/>
      <c r="E143" s="25"/>
      <c r="F143" s="23"/>
      <c r="G143" s="24"/>
      <c r="H143" s="25"/>
      <c r="I143" s="23"/>
      <c r="J143" s="24"/>
      <c r="K143" s="2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3"/>
      <c r="D144" s="24"/>
      <c r="E144" s="25"/>
      <c r="F144" s="23"/>
      <c r="G144" s="24"/>
      <c r="H144" s="25"/>
      <c r="I144" s="23"/>
      <c r="J144" s="24"/>
      <c r="K144" s="2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3"/>
      <c r="D145" s="24"/>
      <c r="E145" s="25"/>
      <c r="F145" s="23"/>
      <c r="G145" s="24"/>
      <c r="H145" s="25"/>
      <c r="I145" s="23"/>
      <c r="J145" s="24"/>
      <c r="K145" s="2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3"/>
      <c r="D146" s="24"/>
      <c r="E146" s="25"/>
      <c r="F146" s="23"/>
      <c r="G146" s="24"/>
      <c r="H146" s="25"/>
      <c r="I146" s="23"/>
      <c r="J146" s="24"/>
      <c r="K146" s="2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3"/>
      <c r="D147" s="24"/>
      <c r="E147" s="25"/>
      <c r="F147" s="23"/>
      <c r="G147" s="24"/>
      <c r="H147" s="25"/>
      <c r="I147" s="23"/>
      <c r="J147" s="24"/>
      <c r="K147" s="2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3"/>
      <c r="D148" s="24"/>
      <c r="E148" s="25"/>
      <c r="F148" s="23"/>
      <c r="G148" s="24"/>
      <c r="H148" s="25"/>
      <c r="I148" s="23"/>
      <c r="J148" s="24"/>
      <c r="K148" s="25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3"/>
      <c r="D149" s="24"/>
      <c r="E149" s="25"/>
      <c r="F149" s="23"/>
      <c r="G149" s="24"/>
      <c r="H149" s="25"/>
      <c r="I149" s="23"/>
      <c r="J149" s="24"/>
      <c r="K149" s="2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3"/>
      <c r="D150" s="24"/>
      <c r="E150" s="25"/>
      <c r="F150" s="23"/>
      <c r="G150" s="24"/>
      <c r="H150" s="25"/>
      <c r="I150" s="23"/>
      <c r="J150" s="24"/>
      <c r="K150" s="2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3"/>
      <c r="D151" s="24"/>
      <c r="E151" s="25"/>
      <c r="F151" s="23"/>
      <c r="G151" s="24"/>
      <c r="H151" s="25"/>
      <c r="I151" s="23"/>
      <c r="J151" s="24"/>
      <c r="K151" s="2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3"/>
      <c r="D152" s="24"/>
      <c r="E152" s="25"/>
      <c r="F152" s="23"/>
      <c r="G152" s="24"/>
      <c r="H152" s="25"/>
      <c r="I152" s="23"/>
      <c r="J152" s="24"/>
      <c r="K152" s="2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3"/>
      <c r="D153" s="24"/>
      <c r="E153" s="25"/>
      <c r="F153" s="23"/>
      <c r="G153" s="24"/>
      <c r="H153" s="25"/>
      <c r="I153" s="23"/>
      <c r="J153" s="24"/>
      <c r="K153" s="2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3"/>
      <c r="D154" s="24"/>
      <c r="E154" s="25"/>
      <c r="F154" s="23"/>
      <c r="G154" s="24"/>
      <c r="H154" s="25"/>
      <c r="I154" s="23"/>
      <c r="J154" s="24"/>
      <c r="K154" s="2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3"/>
      <c r="D155" s="24"/>
      <c r="E155" s="25"/>
      <c r="F155" s="23"/>
      <c r="G155" s="24"/>
      <c r="H155" s="25"/>
      <c r="I155" s="23"/>
      <c r="J155" s="24"/>
      <c r="K155" s="2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3"/>
      <c r="D156" s="24"/>
      <c r="E156" s="25"/>
      <c r="F156" s="23"/>
      <c r="G156" s="24"/>
      <c r="H156" s="25"/>
      <c r="I156" s="23"/>
      <c r="J156" s="24"/>
      <c r="K156" s="2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3"/>
      <c r="D157" s="24"/>
      <c r="E157" s="25"/>
      <c r="F157" s="23"/>
      <c r="G157" s="24"/>
      <c r="H157" s="25"/>
      <c r="I157" s="23"/>
      <c r="J157" s="24"/>
      <c r="K157" s="2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3"/>
      <c r="D158" s="24"/>
      <c r="E158" s="25"/>
      <c r="F158" s="23"/>
      <c r="G158" s="24"/>
      <c r="H158" s="25"/>
      <c r="I158" s="23"/>
      <c r="J158" s="24"/>
      <c r="K158" s="25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3"/>
      <c r="D159" s="24"/>
      <c r="E159" s="25"/>
      <c r="F159" s="23"/>
      <c r="G159" s="24"/>
      <c r="H159" s="25"/>
      <c r="I159" s="23"/>
      <c r="J159" s="24"/>
      <c r="K159" s="25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3"/>
      <c r="D160" s="24"/>
      <c r="E160" s="25"/>
      <c r="F160" s="23"/>
      <c r="G160" s="24"/>
      <c r="H160" s="25"/>
      <c r="I160" s="23"/>
      <c r="J160" s="24"/>
      <c r="K160" s="25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3"/>
      <c r="D161" s="24"/>
      <c r="E161" s="25"/>
      <c r="F161" s="23"/>
      <c r="G161" s="24"/>
      <c r="H161" s="25"/>
      <c r="I161" s="23"/>
      <c r="J161" s="24"/>
      <c r="K161" s="25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3"/>
      <c r="D162" s="24"/>
      <c r="E162" s="25"/>
      <c r="F162" s="23"/>
      <c r="G162" s="24"/>
      <c r="H162" s="25"/>
      <c r="I162" s="23"/>
      <c r="J162" s="24"/>
      <c r="K162" s="25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3"/>
      <c r="D163" s="24"/>
      <c r="E163" s="25"/>
      <c r="F163" s="23"/>
      <c r="G163" s="24"/>
      <c r="H163" s="25"/>
      <c r="I163" s="23"/>
      <c r="J163" s="24"/>
      <c r="K163" s="25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3"/>
      <c r="D164" s="24"/>
      <c r="E164" s="25"/>
      <c r="F164" s="23"/>
      <c r="G164" s="24"/>
      <c r="H164" s="25"/>
      <c r="I164" s="23"/>
      <c r="J164" s="24"/>
      <c r="K164" s="25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3"/>
      <c r="D165" s="24"/>
      <c r="E165" s="25"/>
      <c r="F165" s="23"/>
      <c r="G165" s="24"/>
      <c r="H165" s="25"/>
      <c r="I165" s="23"/>
      <c r="J165" s="24"/>
      <c r="K165" s="25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3"/>
      <c r="D166" s="24"/>
      <c r="E166" s="25"/>
      <c r="F166" s="23"/>
      <c r="G166" s="24"/>
      <c r="H166" s="25"/>
      <c r="I166" s="23"/>
      <c r="J166" s="24"/>
      <c r="K166" s="25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3"/>
      <c r="D167" s="24"/>
      <c r="E167" s="25"/>
      <c r="F167" s="23"/>
      <c r="G167" s="24"/>
      <c r="H167" s="25"/>
      <c r="I167" s="23"/>
      <c r="J167" s="24"/>
      <c r="K167" s="25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3"/>
      <c r="D168" s="24"/>
      <c r="E168" s="25"/>
      <c r="F168" s="23"/>
      <c r="G168" s="24"/>
      <c r="H168" s="25"/>
      <c r="I168" s="23"/>
      <c r="J168" s="24"/>
      <c r="K168" s="25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3"/>
      <c r="D169" s="24"/>
      <c r="E169" s="25"/>
      <c r="F169" s="23"/>
      <c r="G169" s="24"/>
      <c r="H169" s="25"/>
      <c r="I169" s="23"/>
      <c r="J169" s="24"/>
      <c r="K169" s="25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3"/>
      <c r="D170" s="24"/>
      <c r="E170" s="25"/>
      <c r="F170" s="23"/>
      <c r="G170" s="24"/>
      <c r="H170" s="25"/>
      <c r="I170" s="23"/>
      <c r="J170" s="24"/>
      <c r="K170" s="25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3"/>
      <c r="D171" s="24"/>
      <c r="E171" s="25"/>
      <c r="F171" s="23"/>
      <c r="G171" s="24"/>
      <c r="H171" s="25"/>
      <c r="I171" s="23"/>
      <c r="J171" s="24"/>
      <c r="K171" s="25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3"/>
      <c r="D172" s="24"/>
      <c r="E172" s="25"/>
      <c r="F172" s="23"/>
      <c r="G172" s="24"/>
      <c r="H172" s="25"/>
      <c r="I172" s="23"/>
      <c r="J172" s="24"/>
      <c r="K172" s="25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3"/>
      <c r="D173" s="24"/>
      <c r="E173" s="25"/>
      <c r="F173" s="23"/>
      <c r="G173" s="24"/>
      <c r="H173" s="25"/>
      <c r="I173" s="23"/>
      <c r="J173" s="24"/>
      <c r="K173" s="25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3"/>
      <c r="D174" s="24"/>
      <c r="E174" s="25"/>
      <c r="F174" s="23"/>
      <c r="G174" s="24"/>
      <c r="H174" s="25"/>
      <c r="I174" s="23"/>
      <c r="J174" s="24"/>
      <c r="K174" s="25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3"/>
      <c r="D175" s="24"/>
      <c r="E175" s="25"/>
      <c r="F175" s="23"/>
      <c r="G175" s="24"/>
      <c r="H175" s="25"/>
      <c r="I175" s="23"/>
      <c r="J175" s="24"/>
      <c r="K175" s="25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3"/>
      <c r="D176" s="24"/>
      <c r="E176" s="25"/>
      <c r="F176" s="23"/>
      <c r="G176" s="24"/>
      <c r="H176" s="25"/>
      <c r="I176" s="23"/>
      <c r="J176" s="24"/>
      <c r="K176" s="25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3"/>
      <c r="D177" s="24"/>
      <c r="E177" s="25"/>
      <c r="F177" s="23"/>
      <c r="G177" s="24"/>
      <c r="H177" s="25"/>
      <c r="I177" s="23"/>
      <c r="J177" s="24"/>
      <c r="K177" s="25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3"/>
      <c r="D178" s="24"/>
      <c r="E178" s="25"/>
      <c r="F178" s="23"/>
      <c r="G178" s="24"/>
      <c r="H178" s="25"/>
      <c r="I178" s="23"/>
      <c r="J178" s="24"/>
      <c r="K178" s="25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3"/>
      <c r="D179" s="24"/>
      <c r="E179" s="25"/>
      <c r="F179" s="23"/>
      <c r="G179" s="24"/>
      <c r="H179" s="25"/>
      <c r="I179" s="23"/>
      <c r="J179" s="24"/>
      <c r="K179" s="25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3"/>
      <c r="D180" s="24"/>
      <c r="E180" s="25"/>
      <c r="F180" s="23"/>
      <c r="G180" s="24"/>
      <c r="H180" s="25"/>
      <c r="I180" s="23"/>
      <c r="J180" s="24"/>
      <c r="K180" s="25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3"/>
      <c r="D181" s="24"/>
      <c r="E181" s="25"/>
      <c r="F181" s="23"/>
      <c r="G181" s="24"/>
      <c r="H181" s="25"/>
      <c r="I181" s="23"/>
      <c r="J181" s="24"/>
      <c r="K181" s="25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3"/>
      <c r="D182" s="24"/>
      <c r="E182" s="25"/>
      <c r="F182" s="23"/>
      <c r="G182" s="24"/>
      <c r="H182" s="25"/>
      <c r="I182" s="23"/>
      <c r="J182" s="24"/>
      <c r="K182" s="25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3"/>
      <c r="D183" s="24"/>
      <c r="E183" s="25"/>
      <c r="F183" s="23"/>
      <c r="G183" s="24"/>
      <c r="H183" s="25"/>
      <c r="I183" s="23"/>
      <c r="J183" s="24"/>
      <c r="K183" s="25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3"/>
      <c r="D184" s="24"/>
      <c r="E184" s="25"/>
      <c r="F184" s="23"/>
      <c r="G184" s="24"/>
      <c r="H184" s="25"/>
      <c r="I184" s="23"/>
      <c r="J184" s="24"/>
      <c r="K184" s="25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3"/>
      <c r="D185" s="24"/>
      <c r="E185" s="25"/>
      <c r="F185" s="23"/>
      <c r="G185" s="24"/>
      <c r="H185" s="25"/>
      <c r="I185" s="23"/>
      <c r="J185" s="24"/>
      <c r="K185" s="25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3"/>
      <c r="D186" s="24"/>
      <c r="E186" s="25"/>
      <c r="F186" s="23"/>
      <c r="G186" s="24"/>
      <c r="H186" s="25"/>
      <c r="I186" s="23"/>
      <c r="J186" s="24"/>
      <c r="K186" s="25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3"/>
      <c r="D187" s="24"/>
      <c r="E187" s="25"/>
      <c r="F187" s="23"/>
      <c r="G187" s="24"/>
      <c r="H187" s="25"/>
      <c r="I187" s="23"/>
      <c r="J187" s="24"/>
      <c r="K187" s="25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3"/>
      <c r="D188" s="24"/>
      <c r="E188" s="25"/>
      <c r="F188" s="23"/>
      <c r="G188" s="24"/>
      <c r="H188" s="25"/>
      <c r="I188" s="23"/>
      <c r="J188" s="24"/>
      <c r="K188" s="25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3"/>
      <c r="D189" s="24"/>
      <c r="E189" s="25"/>
      <c r="F189" s="23"/>
      <c r="G189" s="24"/>
      <c r="H189" s="25"/>
      <c r="I189" s="23"/>
      <c r="J189" s="24"/>
      <c r="K189" s="25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3"/>
      <c r="D190" s="24"/>
      <c r="E190" s="25"/>
      <c r="F190" s="23"/>
      <c r="G190" s="24"/>
      <c r="H190" s="25"/>
      <c r="I190" s="23"/>
      <c r="J190" s="24"/>
      <c r="K190" s="25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3"/>
      <c r="D191" s="24"/>
      <c r="E191" s="25"/>
      <c r="F191" s="23"/>
      <c r="G191" s="24"/>
      <c r="H191" s="25"/>
      <c r="I191" s="23"/>
      <c r="J191" s="24"/>
      <c r="K191" s="25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3"/>
      <c r="D192" s="24"/>
      <c r="E192" s="25"/>
      <c r="F192" s="23"/>
      <c r="G192" s="24"/>
      <c r="H192" s="25"/>
      <c r="I192" s="23"/>
      <c r="J192" s="24"/>
      <c r="K192" s="25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3"/>
      <c r="D193" s="24"/>
      <c r="E193" s="25"/>
      <c r="F193" s="23"/>
      <c r="G193" s="24"/>
      <c r="H193" s="25"/>
      <c r="I193" s="23"/>
      <c r="J193" s="24"/>
      <c r="K193" s="25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3"/>
      <c r="D194" s="24"/>
      <c r="E194" s="25"/>
      <c r="F194" s="23"/>
      <c r="G194" s="24"/>
      <c r="H194" s="25"/>
      <c r="I194" s="23"/>
      <c r="J194" s="24"/>
      <c r="K194" s="25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3"/>
      <c r="D195" s="24"/>
      <c r="E195" s="25"/>
      <c r="F195" s="23"/>
      <c r="G195" s="24"/>
      <c r="H195" s="25"/>
      <c r="I195" s="23"/>
      <c r="J195" s="24"/>
      <c r="K195" s="25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3"/>
      <c r="D196" s="24"/>
      <c r="E196" s="25"/>
      <c r="F196" s="23"/>
      <c r="G196" s="24"/>
      <c r="H196" s="25"/>
      <c r="I196" s="23"/>
      <c r="J196" s="24"/>
      <c r="K196" s="25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3"/>
      <c r="D197" s="24"/>
      <c r="E197" s="25"/>
      <c r="F197" s="23"/>
      <c r="G197" s="24"/>
      <c r="H197" s="25"/>
      <c r="I197" s="23"/>
      <c r="J197" s="24"/>
      <c r="K197" s="25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3"/>
      <c r="D198" s="24"/>
      <c r="E198" s="25"/>
      <c r="F198" s="23"/>
      <c r="G198" s="24"/>
      <c r="H198" s="25"/>
      <c r="I198" s="23"/>
      <c r="J198" s="24"/>
      <c r="K198" s="25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3"/>
      <c r="D199" s="24"/>
      <c r="E199" s="25"/>
      <c r="F199" s="23"/>
      <c r="G199" s="24"/>
      <c r="H199" s="25"/>
      <c r="I199" s="23"/>
      <c r="J199" s="24"/>
      <c r="K199" s="25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3"/>
      <c r="D200" s="24"/>
      <c r="E200" s="25"/>
      <c r="F200" s="23"/>
      <c r="G200" s="24"/>
      <c r="H200" s="25"/>
      <c r="I200" s="23"/>
      <c r="J200" s="24"/>
      <c r="K200" s="25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3"/>
      <c r="D201" s="24"/>
      <c r="E201" s="25"/>
      <c r="F201" s="23"/>
      <c r="G201" s="24"/>
      <c r="H201" s="25"/>
      <c r="I201" s="23"/>
      <c r="J201" s="24"/>
      <c r="K201" s="25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3"/>
      <c r="D202" s="24"/>
      <c r="E202" s="25"/>
      <c r="F202" s="23"/>
      <c r="G202" s="24"/>
      <c r="H202" s="25"/>
      <c r="I202" s="23"/>
      <c r="J202" s="24"/>
      <c r="K202" s="25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3"/>
      <c r="D203" s="24"/>
      <c r="E203" s="25"/>
      <c r="F203" s="23"/>
      <c r="G203" s="24"/>
      <c r="H203" s="25"/>
      <c r="I203" s="23"/>
      <c r="J203" s="24"/>
      <c r="K203" s="25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3"/>
      <c r="D204" s="24"/>
      <c r="E204" s="25"/>
      <c r="F204" s="23"/>
      <c r="G204" s="24"/>
      <c r="H204" s="25"/>
      <c r="I204" s="23"/>
      <c r="J204" s="24"/>
      <c r="K204" s="25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3"/>
      <c r="D205" s="24"/>
      <c r="E205" s="25"/>
      <c r="F205" s="23"/>
      <c r="G205" s="24"/>
      <c r="H205" s="25"/>
      <c r="I205" s="23"/>
      <c r="J205" s="24"/>
      <c r="K205" s="25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3"/>
      <c r="D206" s="24"/>
      <c r="E206" s="25"/>
      <c r="F206" s="23"/>
      <c r="G206" s="24"/>
      <c r="H206" s="25"/>
      <c r="I206" s="23"/>
      <c r="J206" s="24"/>
      <c r="K206" s="25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3"/>
      <c r="D207" s="24"/>
      <c r="E207" s="25"/>
      <c r="F207" s="23"/>
      <c r="G207" s="24"/>
      <c r="H207" s="25"/>
      <c r="I207" s="23"/>
      <c r="J207" s="24"/>
      <c r="K207" s="25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3"/>
      <c r="D208" s="24"/>
      <c r="E208" s="25"/>
      <c r="F208" s="23"/>
      <c r="G208" s="24"/>
      <c r="H208" s="25"/>
      <c r="I208" s="23"/>
      <c r="J208" s="24"/>
      <c r="K208" s="25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3"/>
      <c r="D209" s="24"/>
      <c r="E209" s="25"/>
      <c r="F209" s="23"/>
      <c r="G209" s="24"/>
      <c r="H209" s="25"/>
      <c r="I209" s="23"/>
      <c r="J209" s="24"/>
      <c r="K209" s="25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3"/>
      <c r="D210" s="24"/>
      <c r="E210" s="25"/>
      <c r="F210" s="23"/>
      <c r="G210" s="24"/>
      <c r="H210" s="25"/>
      <c r="I210" s="23"/>
      <c r="J210" s="24"/>
      <c r="K210" s="25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3"/>
      <c r="D211" s="24"/>
      <c r="E211" s="25"/>
      <c r="F211" s="23"/>
      <c r="G211" s="24"/>
      <c r="H211" s="25"/>
      <c r="I211" s="23"/>
      <c r="J211" s="24"/>
      <c r="K211" s="25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3"/>
      <c r="D212" s="24"/>
      <c r="E212" s="25"/>
      <c r="F212" s="23"/>
      <c r="G212" s="24"/>
      <c r="H212" s="25"/>
      <c r="I212" s="23"/>
      <c r="J212" s="24"/>
      <c r="K212" s="25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3"/>
      <c r="D213" s="24"/>
      <c r="E213" s="25"/>
      <c r="F213" s="23"/>
      <c r="G213" s="24"/>
      <c r="H213" s="25"/>
      <c r="I213" s="23"/>
      <c r="J213" s="24"/>
      <c r="K213" s="25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3"/>
      <c r="D214" s="24"/>
      <c r="E214" s="25"/>
      <c r="F214" s="23"/>
      <c r="G214" s="24"/>
      <c r="H214" s="25"/>
      <c r="I214" s="23"/>
      <c r="J214" s="24"/>
      <c r="K214" s="25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3"/>
      <c r="D215" s="24"/>
      <c r="E215" s="25"/>
      <c r="F215" s="23"/>
      <c r="G215" s="24"/>
      <c r="H215" s="25"/>
      <c r="I215" s="23"/>
      <c r="J215" s="24"/>
      <c r="K215" s="25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3"/>
      <c r="D216" s="24"/>
      <c r="E216" s="25"/>
      <c r="F216" s="23"/>
      <c r="G216" s="24"/>
      <c r="H216" s="25"/>
      <c r="I216" s="23"/>
      <c r="J216" s="24"/>
      <c r="K216" s="25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3"/>
      <c r="D217" s="24"/>
      <c r="E217" s="25"/>
      <c r="F217" s="23"/>
      <c r="G217" s="24"/>
      <c r="H217" s="25"/>
      <c r="I217" s="23"/>
      <c r="J217" s="24"/>
      <c r="K217" s="25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3"/>
      <c r="D218" s="24"/>
      <c r="E218" s="25"/>
      <c r="F218" s="23"/>
      <c r="G218" s="24"/>
      <c r="H218" s="25"/>
      <c r="I218" s="23"/>
      <c r="J218" s="24"/>
      <c r="K218" s="25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3"/>
      <c r="D219" s="24"/>
      <c r="E219" s="25"/>
      <c r="F219" s="23"/>
      <c r="G219" s="24"/>
      <c r="H219" s="25"/>
      <c r="I219" s="23"/>
      <c r="J219" s="24"/>
      <c r="K219" s="25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3"/>
      <c r="D220" s="24"/>
      <c r="E220" s="25"/>
      <c r="F220" s="23"/>
      <c r="G220" s="24"/>
      <c r="H220" s="25"/>
      <c r="I220" s="23"/>
      <c r="J220" s="24"/>
      <c r="K220" s="25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3"/>
      <c r="D221" s="24"/>
      <c r="E221" s="25"/>
      <c r="F221" s="23"/>
      <c r="G221" s="24"/>
      <c r="H221" s="25"/>
      <c r="I221" s="23"/>
      <c r="J221" s="24"/>
      <c r="K221" s="25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3"/>
      <c r="D222" s="24"/>
      <c r="E222" s="25"/>
      <c r="F222" s="23"/>
      <c r="G222" s="24"/>
      <c r="H222" s="25"/>
      <c r="I222" s="23"/>
      <c r="J222" s="24"/>
      <c r="K222" s="25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3"/>
      <c r="D223" s="24"/>
      <c r="E223" s="25"/>
      <c r="F223" s="23"/>
      <c r="G223" s="24"/>
      <c r="H223" s="25"/>
      <c r="I223" s="23"/>
      <c r="J223" s="24"/>
      <c r="K223" s="25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3"/>
      <c r="D224" s="24"/>
      <c r="E224" s="25"/>
      <c r="F224" s="23"/>
      <c r="G224" s="24"/>
      <c r="H224" s="25"/>
      <c r="I224" s="23"/>
      <c r="J224" s="24"/>
      <c r="K224" s="25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3"/>
      <c r="D225" s="24"/>
      <c r="E225" s="25"/>
      <c r="F225" s="23"/>
      <c r="G225" s="24"/>
      <c r="H225" s="25"/>
      <c r="I225" s="23"/>
      <c r="J225" s="24"/>
      <c r="K225" s="25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3"/>
      <c r="D226" s="24"/>
      <c r="E226" s="25"/>
      <c r="F226" s="23"/>
      <c r="G226" s="24"/>
      <c r="H226" s="25"/>
      <c r="I226" s="23"/>
      <c r="J226" s="24"/>
      <c r="K226" s="25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3"/>
      <c r="D227" s="24"/>
      <c r="E227" s="25"/>
      <c r="F227" s="23"/>
      <c r="G227" s="24"/>
      <c r="H227" s="25"/>
      <c r="I227" s="23"/>
      <c r="J227" s="24"/>
      <c r="K227" s="25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3"/>
      <c r="D228" s="24"/>
      <c r="E228" s="25"/>
      <c r="F228" s="23"/>
      <c r="G228" s="24"/>
      <c r="H228" s="25"/>
      <c r="I228" s="23"/>
      <c r="J228" s="24"/>
      <c r="K228" s="25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3"/>
      <c r="D229" s="24"/>
      <c r="E229" s="25"/>
      <c r="F229" s="23"/>
      <c r="G229" s="24"/>
      <c r="H229" s="25"/>
      <c r="I229" s="23"/>
      <c r="J229" s="24"/>
      <c r="K229" s="25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3"/>
      <c r="D230" s="24"/>
      <c r="E230" s="25"/>
      <c r="F230" s="23"/>
      <c r="G230" s="24"/>
      <c r="H230" s="25"/>
      <c r="I230" s="23"/>
      <c r="J230" s="24"/>
      <c r="K230" s="25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3"/>
      <c r="D231" s="24"/>
      <c r="E231" s="25"/>
      <c r="F231" s="23"/>
      <c r="G231" s="24"/>
      <c r="H231" s="25"/>
      <c r="I231" s="23"/>
      <c r="J231" s="24"/>
      <c r="K231" s="25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3"/>
      <c r="D232" s="24"/>
      <c r="E232" s="25"/>
      <c r="F232" s="23"/>
      <c r="G232" s="24"/>
      <c r="H232" s="25"/>
      <c r="I232" s="23"/>
      <c r="J232" s="24"/>
      <c r="K232" s="25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3"/>
      <c r="D233" s="24"/>
      <c r="E233" s="25"/>
      <c r="F233" s="23"/>
      <c r="G233" s="24"/>
      <c r="H233" s="25"/>
      <c r="I233" s="23"/>
      <c r="J233" s="24"/>
      <c r="K233" s="25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3"/>
      <c r="D234" s="24"/>
      <c r="E234" s="25"/>
      <c r="F234" s="23"/>
      <c r="G234" s="24"/>
      <c r="H234" s="25"/>
      <c r="I234" s="23"/>
      <c r="J234" s="24"/>
      <c r="K234" s="25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3"/>
      <c r="D235" s="24"/>
      <c r="E235" s="25"/>
      <c r="F235" s="23"/>
      <c r="G235" s="24"/>
      <c r="H235" s="25"/>
      <c r="I235" s="23"/>
      <c r="J235" s="24"/>
      <c r="K235" s="25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3"/>
      <c r="D236" s="24"/>
      <c r="E236" s="25"/>
      <c r="F236" s="23"/>
      <c r="G236" s="24"/>
      <c r="H236" s="25"/>
      <c r="I236" s="23"/>
      <c r="J236" s="24"/>
      <c r="K236" s="25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3"/>
      <c r="D237" s="24"/>
      <c r="E237" s="25"/>
      <c r="F237" s="23"/>
      <c r="G237" s="24"/>
      <c r="H237" s="25"/>
      <c r="I237" s="23"/>
      <c r="J237" s="24"/>
      <c r="K237" s="25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3"/>
      <c r="D238" s="24"/>
      <c r="E238" s="25"/>
      <c r="F238" s="23"/>
      <c r="G238" s="24"/>
      <c r="H238" s="25"/>
      <c r="I238" s="23"/>
      <c r="J238" s="24"/>
      <c r="K238" s="25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3"/>
      <c r="D239" s="24"/>
      <c r="E239" s="25"/>
      <c r="F239" s="23"/>
      <c r="G239" s="24"/>
      <c r="H239" s="25"/>
      <c r="I239" s="23"/>
      <c r="J239" s="24"/>
      <c r="K239" s="25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3"/>
      <c r="D240" s="24"/>
      <c r="E240" s="25"/>
      <c r="F240" s="23"/>
      <c r="G240" s="24"/>
      <c r="H240" s="25"/>
      <c r="I240" s="23"/>
      <c r="J240" s="24"/>
      <c r="K240" s="25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3"/>
      <c r="D241" s="24"/>
      <c r="E241" s="25"/>
      <c r="F241" s="23"/>
      <c r="G241" s="24"/>
      <c r="H241" s="25"/>
      <c r="I241" s="23"/>
      <c r="J241" s="24"/>
      <c r="K241" s="25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3"/>
      <c r="D242" s="24"/>
      <c r="E242" s="25"/>
      <c r="F242" s="23"/>
      <c r="G242" s="24"/>
      <c r="H242" s="25"/>
      <c r="I242" s="23"/>
      <c r="J242" s="24"/>
      <c r="K242" s="25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3"/>
      <c r="D243" s="24"/>
      <c r="E243" s="25"/>
      <c r="F243" s="23"/>
      <c r="G243" s="24"/>
      <c r="H243" s="25"/>
      <c r="I243" s="23"/>
      <c r="J243" s="24"/>
      <c r="K243" s="25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3"/>
      <c r="D244" s="24"/>
      <c r="E244" s="25"/>
      <c r="F244" s="23"/>
      <c r="G244" s="24"/>
      <c r="H244" s="25"/>
      <c r="I244" s="23"/>
      <c r="J244" s="24"/>
      <c r="K244" s="25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3"/>
      <c r="D245" s="24"/>
      <c r="E245" s="25"/>
      <c r="F245" s="23"/>
      <c r="G245" s="24"/>
      <c r="H245" s="25"/>
      <c r="I245" s="23"/>
      <c r="J245" s="24"/>
      <c r="K245" s="25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3"/>
      <c r="D246" s="24"/>
      <c r="E246" s="25"/>
      <c r="F246" s="23"/>
      <c r="G246" s="24"/>
      <c r="H246" s="25"/>
      <c r="I246" s="23"/>
      <c r="J246" s="24"/>
      <c r="K246" s="25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3"/>
      <c r="D247" s="24"/>
      <c r="E247" s="25"/>
      <c r="F247" s="23"/>
      <c r="G247" s="24"/>
      <c r="H247" s="25"/>
      <c r="I247" s="23"/>
      <c r="J247" s="24"/>
      <c r="K247" s="25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3"/>
      <c r="D248" s="24"/>
      <c r="E248" s="25"/>
      <c r="F248" s="23"/>
      <c r="G248" s="24"/>
      <c r="H248" s="25"/>
      <c r="I248" s="23"/>
      <c r="J248" s="24"/>
      <c r="K248" s="25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3"/>
      <c r="D249" s="24"/>
      <c r="E249" s="25"/>
      <c r="F249" s="23"/>
      <c r="G249" s="24"/>
      <c r="H249" s="25"/>
      <c r="I249" s="23"/>
      <c r="J249" s="24"/>
      <c r="K249" s="25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3"/>
      <c r="D250" s="24"/>
      <c r="E250" s="25"/>
      <c r="F250" s="23"/>
      <c r="G250" s="24"/>
      <c r="H250" s="25"/>
      <c r="I250" s="23"/>
      <c r="J250" s="24"/>
      <c r="K250" s="25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3"/>
      <c r="D251" s="24"/>
      <c r="E251" s="25"/>
      <c r="F251" s="23"/>
      <c r="G251" s="24"/>
      <c r="H251" s="25"/>
      <c r="I251" s="23"/>
      <c r="J251" s="24"/>
      <c r="K251" s="25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3"/>
      <c r="D252" s="24"/>
      <c r="E252" s="25"/>
      <c r="F252" s="23"/>
      <c r="G252" s="24"/>
      <c r="H252" s="25"/>
      <c r="I252" s="23"/>
      <c r="J252" s="24"/>
      <c r="K252" s="25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3"/>
      <c r="D253" s="24"/>
      <c r="E253" s="25"/>
      <c r="F253" s="23"/>
      <c r="G253" s="24"/>
      <c r="H253" s="25"/>
      <c r="I253" s="23"/>
      <c r="J253" s="24"/>
      <c r="K253" s="25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3"/>
      <c r="D254" s="24"/>
      <c r="E254" s="25"/>
      <c r="F254" s="23"/>
      <c r="G254" s="24"/>
      <c r="H254" s="25"/>
      <c r="I254" s="23"/>
      <c r="J254" s="24"/>
      <c r="K254" s="25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3"/>
      <c r="D255" s="24"/>
      <c r="E255" s="25"/>
      <c r="F255" s="23"/>
      <c r="G255" s="24"/>
      <c r="H255" s="25"/>
      <c r="I255" s="23"/>
      <c r="J255" s="24"/>
      <c r="K255" s="25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3"/>
      <c r="D256" s="24"/>
      <c r="E256" s="25"/>
      <c r="F256" s="23"/>
      <c r="G256" s="24"/>
      <c r="H256" s="25"/>
      <c r="I256" s="23"/>
      <c r="J256" s="24"/>
      <c r="K256" s="25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3"/>
      <c r="D257" s="24"/>
      <c r="E257" s="25"/>
      <c r="F257" s="23"/>
      <c r="G257" s="24"/>
      <c r="H257" s="25"/>
      <c r="I257" s="23"/>
      <c r="J257" s="24"/>
      <c r="K257" s="25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3"/>
      <c r="D258" s="24"/>
      <c r="E258" s="25"/>
      <c r="F258" s="23"/>
      <c r="G258" s="24"/>
      <c r="H258" s="25"/>
      <c r="I258" s="23"/>
      <c r="J258" s="24"/>
      <c r="K258" s="25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3"/>
      <c r="D259" s="24"/>
      <c r="E259" s="25"/>
      <c r="F259" s="23"/>
      <c r="G259" s="24"/>
      <c r="H259" s="25"/>
      <c r="I259" s="23"/>
      <c r="J259" s="24"/>
      <c r="K259" s="25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3"/>
      <c r="D260" s="24"/>
      <c r="E260" s="25"/>
      <c r="F260" s="23"/>
      <c r="G260" s="24"/>
      <c r="H260" s="25"/>
      <c r="I260" s="23"/>
      <c r="J260" s="24"/>
      <c r="K260" s="25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3"/>
      <c r="D261" s="24"/>
      <c r="E261" s="25"/>
      <c r="F261" s="23"/>
      <c r="G261" s="24"/>
      <c r="H261" s="25"/>
      <c r="I261" s="23"/>
      <c r="J261" s="24"/>
      <c r="K261" s="25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3"/>
      <c r="D262" s="24"/>
      <c r="E262" s="25"/>
      <c r="F262" s="23"/>
      <c r="G262" s="24"/>
      <c r="H262" s="25"/>
      <c r="I262" s="23"/>
      <c r="J262" s="24"/>
      <c r="K262" s="25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3"/>
      <c r="D263" s="24"/>
      <c r="E263" s="25"/>
      <c r="F263" s="23"/>
      <c r="G263" s="24"/>
      <c r="H263" s="25"/>
      <c r="I263" s="23"/>
      <c r="J263" s="24"/>
      <c r="K263" s="25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3"/>
      <c r="D264" s="24"/>
      <c r="E264" s="25"/>
      <c r="F264" s="23"/>
      <c r="G264" s="24"/>
      <c r="H264" s="25"/>
      <c r="I264" s="23"/>
      <c r="J264" s="24"/>
      <c r="K264" s="25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3"/>
      <c r="D265" s="24"/>
      <c r="E265" s="25"/>
      <c r="F265" s="23"/>
      <c r="G265" s="24"/>
      <c r="H265" s="25"/>
      <c r="I265" s="23"/>
      <c r="J265" s="24"/>
      <c r="K265" s="25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3"/>
      <c r="D266" s="24"/>
      <c r="E266" s="25"/>
      <c r="F266" s="23"/>
      <c r="G266" s="24"/>
      <c r="H266" s="25"/>
      <c r="I266" s="23"/>
      <c r="J266" s="24"/>
      <c r="K266" s="25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3"/>
      <c r="D267" s="24"/>
      <c r="E267" s="25"/>
      <c r="F267" s="23"/>
      <c r="G267" s="24"/>
      <c r="H267" s="25"/>
      <c r="I267" s="23"/>
      <c r="J267" s="24"/>
      <c r="K267" s="25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3"/>
      <c r="D268" s="24"/>
      <c r="E268" s="25"/>
      <c r="F268" s="23"/>
      <c r="G268" s="24"/>
      <c r="H268" s="25"/>
      <c r="I268" s="23"/>
      <c r="J268" s="24"/>
      <c r="K268" s="25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3"/>
      <c r="D269" s="24"/>
      <c r="E269" s="25"/>
      <c r="F269" s="23"/>
      <c r="G269" s="24"/>
      <c r="H269" s="25"/>
      <c r="I269" s="23"/>
      <c r="J269" s="24"/>
      <c r="K269" s="25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3"/>
      <c r="D270" s="24"/>
      <c r="E270" s="25"/>
      <c r="F270" s="23"/>
      <c r="G270" s="24"/>
      <c r="H270" s="25"/>
      <c r="I270" s="23"/>
      <c r="J270" s="24"/>
      <c r="K270" s="25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3"/>
      <c r="D271" s="24"/>
      <c r="E271" s="25"/>
      <c r="F271" s="23"/>
      <c r="G271" s="24"/>
      <c r="H271" s="25"/>
      <c r="I271" s="23"/>
      <c r="J271" s="24"/>
      <c r="K271" s="25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3"/>
      <c r="D272" s="24"/>
      <c r="E272" s="25"/>
      <c r="F272" s="23"/>
      <c r="G272" s="24"/>
      <c r="H272" s="25"/>
      <c r="I272" s="23"/>
      <c r="J272" s="24"/>
      <c r="K272" s="25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3"/>
      <c r="D273" s="24"/>
      <c r="E273" s="25"/>
      <c r="F273" s="23"/>
      <c r="G273" s="24"/>
      <c r="H273" s="25"/>
      <c r="I273" s="23"/>
      <c r="J273" s="24"/>
      <c r="K273" s="25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3"/>
      <c r="D274" s="24"/>
      <c r="E274" s="25"/>
      <c r="F274" s="23"/>
      <c r="G274" s="24"/>
      <c r="H274" s="25"/>
      <c r="I274" s="23"/>
      <c r="J274" s="24"/>
      <c r="K274" s="25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3"/>
      <c r="D275" s="24"/>
      <c r="E275" s="25"/>
      <c r="F275" s="23"/>
      <c r="G275" s="24"/>
      <c r="H275" s="25"/>
      <c r="I275" s="23"/>
      <c r="J275" s="24"/>
      <c r="K275" s="25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3"/>
      <c r="D276" s="24"/>
      <c r="E276" s="25"/>
      <c r="F276" s="23"/>
      <c r="G276" s="24"/>
      <c r="H276" s="25"/>
      <c r="I276" s="23"/>
      <c r="J276" s="24"/>
      <c r="K276" s="25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3"/>
      <c r="D277" s="24"/>
      <c r="E277" s="25"/>
      <c r="F277" s="23"/>
      <c r="G277" s="24"/>
      <c r="H277" s="25"/>
      <c r="I277" s="23"/>
      <c r="J277" s="24"/>
      <c r="K277" s="25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3"/>
      <c r="D278" s="24"/>
      <c r="E278" s="25"/>
      <c r="F278" s="23"/>
      <c r="G278" s="24"/>
      <c r="H278" s="25"/>
      <c r="I278" s="23"/>
      <c r="J278" s="24"/>
      <c r="K278" s="25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3"/>
      <c r="D279" s="24"/>
      <c r="E279" s="25"/>
      <c r="F279" s="23"/>
      <c r="G279" s="24"/>
      <c r="H279" s="25"/>
      <c r="I279" s="23"/>
      <c r="J279" s="24"/>
      <c r="K279" s="25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3"/>
      <c r="D280" s="24"/>
      <c r="E280" s="25"/>
      <c r="F280" s="23"/>
      <c r="G280" s="24"/>
      <c r="H280" s="25"/>
      <c r="I280" s="23"/>
      <c r="J280" s="24"/>
      <c r="K280" s="25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3"/>
      <c r="D281" s="24"/>
      <c r="E281" s="25"/>
      <c r="F281" s="23"/>
      <c r="G281" s="24"/>
      <c r="H281" s="25"/>
      <c r="I281" s="23"/>
      <c r="J281" s="24"/>
      <c r="K281" s="25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3"/>
      <c r="D282" s="24"/>
      <c r="E282" s="25"/>
      <c r="F282" s="23"/>
      <c r="G282" s="24"/>
      <c r="H282" s="25"/>
      <c r="I282" s="23"/>
      <c r="J282" s="24"/>
      <c r="K282" s="25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3"/>
      <c r="D283" s="24"/>
      <c r="E283" s="25"/>
      <c r="F283" s="23"/>
      <c r="G283" s="24"/>
      <c r="H283" s="25"/>
      <c r="I283" s="23"/>
      <c r="J283" s="24"/>
      <c r="K283" s="25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3"/>
      <c r="D284" s="24"/>
      <c r="E284" s="25"/>
      <c r="F284" s="23"/>
      <c r="G284" s="24"/>
      <c r="H284" s="25"/>
      <c r="I284" s="23"/>
      <c r="J284" s="24"/>
      <c r="K284" s="25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3"/>
      <c r="D285" s="24"/>
      <c r="E285" s="25"/>
      <c r="F285" s="23"/>
      <c r="G285" s="24"/>
      <c r="H285" s="25"/>
      <c r="I285" s="23"/>
      <c r="J285" s="24"/>
      <c r="K285" s="25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3"/>
      <c r="D286" s="24"/>
      <c r="E286" s="25"/>
      <c r="F286" s="23"/>
      <c r="G286" s="24"/>
      <c r="H286" s="25"/>
      <c r="I286" s="23"/>
      <c r="J286" s="24"/>
      <c r="K286" s="25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3"/>
      <c r="D287" s="24"/>
      <c r="E287" s="25"/>
      <c r="F287" s="23"/>
      <c r="G287" s="24"/>
      <c r="H287" s="25"/>
      <c r="I287" s="23"/>
      <c r="J287" s="24"/>
      <c r="K287" s="25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3"/>
      <c r="D288" s="24"/>
      <c r="E288" s="25"/>
      <c r="F288" s="23"/>
      <c r="G288" s="24"/>
      <c r="H288" s="25"/>
      <c r="I288" s="23"/>
      <c r="J288" s="24"/>
      <c r="K288" s="25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3"/>
      <c r="D289" s="24"/>
      <c r="E289" s="25"/>
      <c r="F289" s="23"/>
      <c r="G289" s="24"/>
      <c r="H289" s="25"/>
      <c r="I289" s="23"/>
      <c r="J289" s="24"/>
      <c r="K289" s="25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3"/>
      <c r="D290" s="24"/>
      <c r="E290" s="25"/>
      <c r="F290" s="23"/>
      <c r="G290" s="24"/>
      <c r="H290" s="25"/>
      <c r="I290" s="23"/>
      <c r="J290" s="24"/>
      <c r="K290" s="25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3"/>
      <c r="D291" s="24"/>
      <c r="E291" s="25"/>
      <c r="F291" s="23"/>
      <c r="G291" s="24"/>
      <c r="H291" s="25"/>
      <c r="I291" s="23"/>
      <c r="J291" s="24"/>
      <c r="K291" s="25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3"/>
      <c r="D292" s="24"/>
      <c r="E292" s="25"/>
      <c r="F292" s="23"/>
      <c r="G292" s="24"/>
      <c r="H292" s="25"/>
      <c r="I292" s="23"/>
      <c r="J292" s="24"/>
      <c r="K292" s="25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3"/>
      <c r="D293" s="24"/>
      <c r="E293" s="25"/>
      <c r="F293" s="23"/>
      <c r="G293" s="24"/>
      <c r="H293" s="25"/>
      <c r="I293" s="23"/>
      <c r="J293" s="24"/>
      <c r="K293" s="25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3"/>
      <c r="D294" s="24"/>
      <c r="E294" s="25"/>
      <c r="F294" s="23"/>
      <c r="G294" s="24"/>
      <c r="H294" s="25"/>
      <c r="I294" s="23"/>
      <c r="J294" s="24"/>
      <c r="K294" s="25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3"/>
      <c r="D295" s="24"/>
      <c r="E295" s="25"/>
      <c r="F295" s="23"/>
      <c r="G295" s="24"/>
      <c r="H295" s="25"/>
      <c r="I295" s="23"/>
      <c r="J295" s="24"/>
      <c r="K295" s="25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3"/>
      <c r="D296" s="24"/>
      <c r="E296" s="25"/>
      <c r="F296" s="23"/>
      <c r="G296" s="24"/>
      <c r="H296" s="25"/>
      <c r="I296" s="23"/>
      <c r="J296" s="24"/>
      <c r="K296" s="25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3"/>
      <c r="D297" s="24"/>
      <c r="E297" s="25"/>
      <c r="F297" s="23"/>
      <c r="G297" s="24"/>
      <c r="H297" s="25"/>
      <c r="I297" s="23"/>
      <c r="J297" s="24"/>
      <c r="K297" s="25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3"/>
      <c r="D298" s="24"/>
      <c r="E298" s="25"/>
      <c r="F298" s="23"/>
      <c r="G298" s="24"/>
      <c r="H298" s="25"/>
      <c r="I298" s="23"/>
      <c r="J298" s="24"/>
      <c r="K298" s="25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3"/>
      <c r="D299" s="24"/>
      <c r="E299" s="25"/>
      <c r="F299" s="23"/>
      <c r="G299" s="24"/>
      <c r="H299" s="25"/>
      <c r="I299" s="23"/>
      <c r="J299" s="24"/>
      <c r="K299" s="25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3"/>
      <c r="D300" s="24"/>
      <c r="E300" s="25"/>
      <c r="F300" s="23"/>
      <c r="G300" s="24"/>
      <c r="H300" s="25"/>
      <c r="I300" s="23"/>
      <c r="J300" s="24"/>
      <c r="K300" s="25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3"/>
      <c r="D301" s="24"/>
      <c r="E301" s="25"/>
      <c r="F301" s="23"/>
      <c r="G301" s="24"/>
      <c r="H301" s="25"/>
      <c r="I301" s="23"/>
      <c r="J301" s="24"/>
      <c r="K301" s="25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3"/>
      <c r="D302" s="24"/>
      <c r="E302" s="25"/>
      <c r="F302" s="23"/>
      <c r="G302" s="24"/>
      <c r="H302" s="25"/>
      <c r="I302" s="23"/>
      <c r="J302" s="24"/>
      <c r="K302" s="25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3"/>
      <c r="D303" s="24"/>
      <c r="E303" s="25"/>
      <c r="F303" s="23"/>
      <c r="G303" s="24"/>
      <c r="H303" s="25"/>
      <c r="I303" s="23"/>
      <c r="J303" s="24"/>
      <c r="K303" s="25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3"/>
      <c r="D304" s="24"/>
      <c r="E304" s="25"/>
      <c r="F304" s="23"/>
      <c r="G304" s="24"/>
      <c r="H304" s="25"/>
      <c r="I304" s="23"/>
      <c r="J304" s="24"/>
      <c r="K304" s="25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3"/>
      <c r="D305" s="24"/>
      <c r="E305" s="25"/>
      <c r="F305" s="23"/>
      <c r="G305" s="24"/>
      <c r="H305" s="25"/>
      <c r="I305" s="23"/>
      <c r="J305" s="24"/>
      <c r="K305" s="25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3"/>
      <c r="D306" s="24"/>
      <c r="E306" s="25"/>
      <c r="F306" s="23"/>
      <c r="G306" s="24"/>
      <c r="H306" s="25"/>
      <c r="I306" s="23"/>
      <c r="J306" s="24"/>
      <c r="K306" s="25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3"/>
      <c r="D307" s="24"/>
      <c r="E307" s="25"/>
      <c r="F307" s="23"/>
      <c r="G307" s="24"/>
      <c r="H307" s="25"/>
      <c r="I307" s="23"/>
      <c r="J307" s="24"/>
      <c r="K307" s="25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3"/>
      <c r="D308" s="24"/>
      <c r="E308" s="25"/>
      <c r="F308" s="23"/>
      <c r="G308" s="24"/>
      <c r="H308" s="25"/>
      <c r="I308" s="23"/>
      <c r="J308" s="24"/>
      <c r="K308" s="25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3"/>
      <c r="D309" s="24"/>
      <c r="E309" s="25"/>
      <c r="F309" s="23"/>
      <c r="G309" s="24"/>
      <c r="H309" s="25"/>
      <c r="I309" s="23"/>
      <c r="J309" s="24"/>
      <c r="K309" s="25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3"/>
      <c r="D310" s="24"/>
      <c r="E310" s="25"/>
      <c r="F310" s="23"/>
      <c r="G310" s="24"/>
      <c r="H310" s="25"/>
      <c r="I310" s="23"/>
      <c r="J310" s="24"/>
      <c r="K310" s="25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3"/>
      <c r="D311" s="24"/>
      <c r="E311" s="25"/>
      <c r="F311" s="23"/>
      <c r="G311" s="24"/>
      <c r="H311" s="25"/>
      <c r="I311" s="23"/>
      <c r="J311" s="24"/>
      <c r="K311" s="25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3"/>
      <c r="D312" s="24"/>
      <c r="E312" s="25"/>
      <c r="F312" s="23"/>
      <c r="G312" s="24"/>
      <c r="H312" s="25"/>
      <c r="I312" s="23"/>
      <c r="J312" s="24"/>
      <c r="K312" s="25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3"/>
      <c r="D313" s="24"/>
      <c r="E313" s="25"/>
      <c r="F313" s="23"/>
      <c r="G313" s="24"/>
      <c r="H313" s="25"/>
      <c r="I313" s="23"/>
      <c r="J313" s="24"/>
      <c r="K313" s="25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3"/>
      <c r="D314" s="24"/>
      <c r="E314" s="25"/>
      <c r="F314" s="23"/>
      <c r="G314" s="24"/>
      <c r="H314" s="25"/>
      <c r="I314" s="23"/>
      <c r="J314" s="24"/>
      <c r="K314" s="25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3"/>
      <c r="D315" s="24"/>
      <c r="E315" s="25"/>
      <c r="F315" s="23"/>
      <c r="G315" s="24"/>
      <c r="H315" s="25"/>
      <c r="I315" s="23"/>
      <c r="J315" s="24"/>
      <c r="K315" s="25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3"/>
      <c r="D316" s="24"/>
      <c r="E316" s="25"/>
      <c r="F316" s="23"/>
      <c r="G316" s="24"/>
      <c r="H316" s="25"/>
      <c r="I316" s="23"/>
      <c r="J316" s="24"/>
      <c r="K316" s="25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3"/>
      <c r="D317" s="24"/>
      <c r="E317" s="25"/>
      <c r="F317" s="23"/>
      <c r="G317" s="24"/>
      <c r="H317" s="25"/>
      <c r="I317" s="23"/>
      <c r="J317" s="24"/>
      <c r="K317" s="25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3"/>
      <c r="D318" s="24"/>
      <c r="E318" s="25"/>
      <c r="F318" s="23"/>
      <c r="G318" s="24"/>
      <c r="H318" s="25"/>
      <c r="I318" s="23"/>
      <c r="J318" s="24"/>
      <c r="K318" s="25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3"/>
      <c r="D319" s="24"/>
      <c r="E319" s="25"/>
      <c r="F319" s="23"/>
      <c r="G319" s="24"/>
      <c r="H319" s="25"/>
      <c r="I319" s="23"/>
      <c r="J319" s="24"/>
      <c r="K319" s="25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3"/>
      <c r="D320" s="24"/>
      <c r="E320" s="25"/>
      <c r="F320" s="23"/>
      <c r="G320" s="24"/>
      <c r="H320" s="25"/>
      <c r="I320" s="23"/>
      <c r="J320" s="24"/>
      <c r="K320" s="25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3"/>
      <c r="D321" s="24"/>
      <c r="E321" s="25"/>
      <c r="F321" s="23"/>
      <c r="G321" s="24"/>
      <c r="H321" s="25"/>
      <c r="I321" s="23"/>
      <c r="J321" s="24"/>
      <c r="K321" s="25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3"/>
      <c r="D322" s="24"/>
      <c r="E322" s="25"/>
      <c r="F322" s="23"/>
      <c r="G322" s="24"/>
      <c r="H322" s="25"/>
      <c r="I322" s="23"/>
      <c r="J322" s="24"/>
      <c r="K322" s="25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3"/>
      <c r="D323" s="24"/>
      <c r="E323" s="25"/>
      <c r="F323" s="23"/>
      <c r="G323" s="24"/>
      <c r="H323" s="25"/>
      <c r="I323" s="23"/>
      <c r="J323" s="24"/>
      <c r="K323" s="25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3"/>
      <c r="D324" s="24"/>
      <c r="E324" s="25"/>
      <c r="F324" s="23"/>
      <c r="G324" s="24"/>
      <c r="H324" s="25"/>
      <c r="I324" s="23"/>
      <c r="J324" s="24"/>
      <c r="K324" s="25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3"/>
      <c r="D325" s="24"/>
      <c r="E325" s="25"/>
      <c r="F325" s="23"/>
      <c r="G325" s="24"/>
      <c r="H325" s="25"/>
      <c r="I325" s="23"/>
      <c r="J325" s="24"/>
      <c r="K325" s="25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3"/>
      <c r="D326" s="24"/>
      <c r="E326" s="25"/>
      <c r="F326" s="23"/>
      <c r="G326" s="24"/>
      <c r="H326" s="25"/>
      <c r="I326" s="23"/>
      <c r="J326" s="24"/>
      <c r="K326" s="25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3"/>
      <c r="D327" s="24"/>
      <c r="E327" s="25"/>
      <c r="F327" s="23"/>
      <c r="G327" s="24"/>
      <c r="H327" s="25"/>
      <c r="I327" s="23"/>
      <c r="J327" s="24"/>
      <c r="K327" s="25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3"/>
      <c r="D328" s="24"/>
      <c r="E328" s="25"/>
      <c r="F328" s="23"/>
      <c r="G328" s="24"/>
      <c r="H328" s="25"/>
      <c r="I328" s="23"/>
      <c r="J328" s="24"/>
      <c r="K328" s="25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3"/>
      <c r="D329" s="24"/>
      <c r="E329" s="25"/>
      <c r="F329" s="23"/>
      <c r="G329" s="24"/>
      <c r="H329" s="25"/>
      <c r="I329" s="23"/>
      <c r="J329" s="24"/>
      <c r="K329" s="25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3"/>
      <c r="D330" s="24"/>
      <c r="E330" s="25"/>
      <c r="F330" s="23"/>
      <c r="G330" s="24"/>
      <c r="H330" s="25"/>
      <c r="I330" s="23"/>
      <c r="J330" s="24"/>
      <c r="K330" s="25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3"/>
      <c r="D331" s="24"/>
      <c r="E331" s="25"/>
      <c r="F331" s="23"/>
      <c r="G331" s="24"/>
      <c r="H331" s="25"/>
      <c r="I331" s="23"/>
      <c r="J331" s="24"/>
      <c r="K331" s="25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3"/>
      <c r="D332" s="24"/>
      <c r="E332" s="25"/>
      <c r="F332" s="23"/>
      <c r="G332" s="24"/>
      <c r="H332" s="25"/>
      <c r="I332" s="23"/>
      <c r="J332" s="24"/>
      <c r="K332" s="25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3"/>
      <c r="D333" s="24"/>
      <c r="E333" s="25"/>
      <c r="F333" s="23"/>
      <c r="G333" s="24"/>
      <c r="H333" s="25"/>
      <c r="I333" s="23"/>
      <c r="J333" s="24"/>
      <c r="K333" s="25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3"/>
      <c r="D334" s="24"/>
      <c r="E334" s="25"/>
      <c r="F334" s="23"/>
      <c r="G334" s="24"/>
      <c r="H334" s="25"/>
      <c r="I334" s="23"/>
      <c r="J334" s="24"/>
      <c r="K334" s="25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3"/>
      <c r="D335" s="24"/>
      <c r="E335" s="25"/>
      <c r="F335" s="23"/>
      <c r="G335" s="24"/>
      <c r="H335" s="25"/>
      <c r="I335" s="23"/>
      <c r="J335" s="24"/>
      <c r="K335" s="25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3"/>
      <c r="D336" s="24"/>
      <c r="E336" s="25"/>
      <c r="F336" s="23"/>
      <c r="G336" s="24"/>
      <c r="H336" s="25"/>
      <c r="I336" s="23"/>
      <c r="J336" s="24"/>
      <c r="K336" s="25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3"/>
      <c r="D337" s="24"/>
      <c r="E337" s="25"/>
      <c r="F337" s="23"/>
      <c r="G337" s="24"/>
      <c r="H337" s="25"/>
      <c r="I337" s="23"/>
      <c r="J337" s="24"/>
      <c r="K337" s="25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3"/>
      <c r="D338" s="24"/>
      <c r="E338" s="25"/>
      <c r="F338" s="23"/>
      <c r="G338" s="24"/>
      <c r="H338" s="25"/>
      <c r="I338" s="23"/>
      <c r="J338" s="24"/>
      <c r="K338" s="25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3"/>
      <c r="D339" s="24"/>
      <c r="E339" s="25"/>
      <c r="F339" s="23"/>
      <c r="G339" s="24"/>
      <c r="H339" s="25"/>
      <c r="I339" s="23"/>
      <c r="J339" s="24"/>
      <c r="K339" s="25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3"/>
      <c r="D340" s="24"/>
      <c r="E340" s="25"/>
      <c r="F340" s="23"/>
      <c r="G340" s="24"/>
      <c r="H340" s="25"/>
      <c r="I340" s="23"/>
      <c r="J340" s="24"/>
      <c r="K340" s="25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3"/>
      <c r="D341" s="24"/>
      <c r="E341" s="25"/>
      <c r="F341" s="23"/>
      <c r="G341" s="24"/>
      <c r="H341" s="25"/>
      <c r="I341" s="23"/>
      <c r="J341" s="24"/>
      <c r="K341" s="25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3"/>
      <c r="D342" s="24"/>
      <c r="E342" s="25"/>
      <c r="F342" s="23"/>
      <c r="G342" s="24"/>
      <c r="H342" s="25"/>
      <c r="I342" s="23"/>
      <c r="J342" s="24"/>
      <c r="K342" s="25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3"/>
      <c r="D343" s="24"/>
      <c r="E343" s="25"/>
      <c r="F343" s="23"/>
      <c r="G343" s="24"/>
      <c r="H343" s="25"/>
      <c r="I343" s="23"/>
      <c r="J343" s="24"/>
      <c r="K343" s="25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3"/>
      <c r="D344" s="24"/>
      <c r="E344" s="25"/>
      <c r="F344" s="23"/>
      <c r="G344" s="24"/>
      <c r="H344" s="25"/>
      <c r="I344" s="23"/>
      <c r="J344" s="24"/>
      <c r="K344" s="25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3"/>
      <c r="D345" s="24"/>
      <c r="E345" s="25"/>
      <c r="F345" s="23"/>
      <c r="G345" s="24"/>
      <c r="H345" s="25"/>
      <c r="I345" s="23"/>
      <c r="J345" s="24"/>
      <c r="K345" s="25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3"/>
      <c r="D346" s="24"/>
      <c r="E346" s="25"/>
      <c r="F346" s="23"/>
      <c r="G346" s="24"/>
      <c r="H346" s="25"/>
      <c r="I346" s="23"/>
      <c r="J346" s="24"/>
      <c r="K346" s="25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3"/>
      <c r="D347" s="24"/>
      <c r="E347" s="25"/>
      <c r="F347" s="23"/>
      <c r="G347" s="24"/>
      <c r="H347" s="25"/>
      <c r="I347" s="23"/>
      <c r="J347" s="24"/>
      <c r="K347" s="25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3"/>
      <c r="D348" s="24"/>
      <c r="E348" s="25"/>
      <c r="F348" s="23"/>
      <c r="G348" s="24"/>
      <c r="H348" s="25"/>
      <c r="I348" s="23"/>
      <c r="J348" s="24"/>
      <c r="K348" s="25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3"/>
      <c r="D349" s="24"/>
      <c r="E349" s="25"/>
      <c r="F349" s="23"/>
      <c r="G349" s="24"/>
      <c r="H349" s="25"/>
      <c r="I349" s="23"/>
      <c r="J349" s="24"/>
      <c r="K349" s="25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3"/>
      <c r="D350" s="24"/>
      <c r="E350" s="25"/>
      <c r="F350" s="23"/>
      <c r="G350" s="24"/>
      <c r="H350" s="25"/>
      <c r="I350" s="23"/>
      <c r="J350" s="24"/>
      <c r="K350" s="25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3"/>
      <c r="D351" s="24"/>
      <c r="E351" s="25"/>
      <c r="F351" s="23"/>
      <c r="G351" s="24"/>
      <c r="H351" s="25"/>
      <c r="I351" s="23"/>
      <c r="J351" s="24"/>
      <c r="K351" s="25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3"/>
      <c r="D352" s="24"/>
      <c r="E352" s="25"/>
      <c r="F352" s="23"/>
      <c r="G352" s="24"/>
      <c r="H352" s="25"/>
      <c r="I352" s="23"/>
      <c r="J352" s="24"/>
      <c r="K352" s="25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3"/>
      <c r="D353" s="24"/>
      <c r="E353" s="25"/>
      <c r="F353" s="23"/>
      <c r="G353" s="24"/>
      <c r="H353" s="25"/>
      <c r="I353" s="23"/>
      <c r="J353" s="24"/>
      <c r="K353" s="25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3"/>
      <c r="D354" s="24"/>
      <c r="E354" s="25"/>
      <c r="F354" s="23"/>
      <c r="G354" s="24"/>
      <c r="H354" s="25"/>
      <c r="I354" s="23"/>
      <c r="J354" s="24"/>
      <c r="K354" s="25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3"/>
      <c r="D355" s="24"/>
      <c r="E355" s="25"/>
      <c r="F355" s="23"/>
      <c r="G355" s="24"/>
      <c r="H355" s="25"/>
      <c r="I355" s="23"/>
      <c r="J355" s="24"/>
      <c r="K355" s="25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3"/>
      <c r="D356" s="24"/>
      <c r="E356" s="25"/>
      <c r="F356" s="23"/>
      <c r="G356" s="24"/>
      <c r="H356" s="25"/>
      <c r="I356" s="23"/>
      <c r="J356" s="24"/>
      <c r="K356" s="25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3"/>
      <c r="D357" s="24"/>
      <c r="E357" s="25"/>
      <c r="F357" s="23"/>
      <c r="G357" s="24"/>
      <c r="H357" s="25"/>
      <c r="I357" s="23"/>
      <c r="J357" s="24"/>
      <c r="K357" s="25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3"/>
      <c r="D358" s="24"/>
      <c r="E358" s="25"/>
      <c r="F358" s="23"/>
      <c r="G358" s="24"/>
      <c r="H358" s="25"/>
      <c r="I358" s="23"/>
      <c r="J358" s="24"/>
      <c r="K358" s="25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3"/>
      <c r="D359" s="24"/>
      <c r="E359" s="25"/>
      <c r="F359" s="23"/>
      <c r="G359" s="24"/>
      <c r="H359" s="25"/>
      <c r="I359" s="23"/>
      <c r="J359" s="24"/>
      <c r="K359" s="25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3"/>
      <c r="D360" s="24"/>
      <c r="E360" s="25"/>
      <c r="F360" s="23"/>
      <c r="G360" s="24"/>
      <c r="H360" s="25"/>
      <c r="I360" s="23"/>
      <c r="J360" s="24"/>
      <c r="K360" s="25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3"/>
      <c r="D361" s="24"/>
      <c r="E361" s="25"/>
      <c r="F361" s="23"/>
      <c r="G361" s="24"/>
      <c r="H361" s="25"/>
      <c r="I361" s="23"/>
      <c r="J361" s="24"/>
      <c r="K361" s="25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3"/>
      <c r="D362" s="24"/>
      <c r="E362" s="25"/>
      <c r="F362" s="23"/>
      <c r="G362" s="24"/>
      <c r="H362" s="25"/>
      <c r="I362" s="23"/>
      <c r="J362" s="24"/>
      <c r="K362" s="25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3"/>
      <c r="D363" s="24"/>
      <c r="E363" s="25"/>
      <c r="F363" s="23"/>
      <c r="G363" s="24"/>
      <c r="H363" s="25"/>
      <c r="I363" s="23"/>
      <c r="J363" s="24"/>
      <c r="K363" s="25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3"/>
      <c r="D364" s="24"/>
      <c r="E364" s="25"/>
      <c r="F364" s="23"/>
      <c r="G364" s="24"/>
      <c r="H364" s="25"/>
      <c r="I364" s="23"/>
      <c r="J364" s="24"/>
      <c r="K364" s="25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3"/>
      <c r="D365" s="24"/>
      <c r="E365" s="25"/>
      <c r="F365" s="23"/>
      <c r="G365" s="24"/>
      <c r="H365" s="25"/>
      <c r="I365" s="23"/>
      <c r="J365" s="24"/>
      <c r="K365" s="25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3"/>
      <c r="D366" s="24"/>
      <c r="E366" s="25"/>
      <c r="F366" s="23"/>
      <c r="G366" s="24"/>
      <c r="H366" s="25"/>
      <c r="I366" s="23"/>
      <c r="J366" s="24"/>
      <c r="K366" s="25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3"/>
      <c r="D367" s="24"/>
      <c r="E367" s="25"/>
      <c r="F367" s="23"/>
      <c r="G367" s="24"/>
      <c r="H367" s="25"/>
      <c r="I367" s="23"/>
      <c r="J367" s="24"/>
      <c r="K367" s="25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3"/>
      <c r="D368" s="24"/>
      <c r="E368" s="25"/>
      <c r="F368" s="23"/>
      <c r="G368" s="24"/>
      <c r="H368" s="25"/>
      <c r="I368" s="23"/>
      <c r="J368" s="24"/>
      <c r="K368" s="25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3"/>
      <c r="D369" s="24"/>
      <c r="E369" s="25"/>
      <c r="F369" s="23"/>
      <c r="G369" s="24"/>
      <c r="H369" s="25"/>
      <c r="I369" s="23"/>
      <c r="J369" s="24"/>
      <c r="K369" s="25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3"/>
      <c r="D370" s="24"/>
      <c r="E370" s="25"/>
      <c r="F370" s="23"/>
      <c r="G370" s="24"/>
      <c r="H370" s="25"/>
      <c r="I370" s="23"/>
      <c r="J370" s="24"/>
      <c r="K370" s="25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3"/>
      <c r="D371" s="24"/>
      <c r="E371" s="25"/>
      <c r="F371" s="23"/>
      <c r="G371" s="24"/>
      <c r="H371" s="25"/>
      <c r="I371" s="23"/>
      <c r="J371" s="24"/>
      <c r="K371" s="25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3"/>
      <c r="D372" s="24"/>
      <c r="E372" s="25"/>
      <c r="F372" s="23"/>
      <c r="G372" s="24"/>
      <c r="H372" s="25"/>
      <c r="I372" s="23"/>
      <c r="J372" s="24"/>
      <c r="K372" s="25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3"/>
      <c r="D373" s="24"/>
      <c r="E373" s="25"/>
      <c r="F373" s="23"/>
      <c r="G373" s="24"/>
      <c r="H373" s="25"/>
      <c r="I373" s="23"/>
      <c r="J373" s="24"/>
      <c r="K373" s="25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3"/>
      <c r="D374" s="24"/>
      <c r="E374" s="25"/>
      <c r="F374" s="23"/>
      <c r="G374" s="24"/>
      <c r="H374" s="25"/>
      <c r="I374" s="23"/>
      <c r="J374" s="24"/>
      <c r="K374" s="25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3"/>
      <c r="D375" s="24"/>
      <c r="E375" s="25"/>
      <c r="F375" s="23"/>
      <c r="G375" s="24"/>
      <c r="H375" s="25"/>
      <c r="I375" s="23"/>
      <c r="J375" s="24"/>
      <c r="K375" s="25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3"/>
      <c r="D376" s="24"/>
      <c r="E376" s="25"/>
      <c r="F376" s="23"/>
      <c r="G376" s="24"/>
      <c r="H376" s="25"/>
      <c r="I376" s="23"/>
      <c r="J376" s="24"/>
      <c r="K376" s="25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3"/>
      <c r="D377" s="24"/>
      <c r="E377" s="25"/>
      <c r="F377" s="23"/>
      <c r="G377" s="24"/>
      <c r="H377" s="25"/>
      <c r="I377" s="23"/>
      <c r="J377" s="24"/>
      <c r="K377" s="25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3"/>
      <c r="D378" s="24"/>
      <c r="E378" s="25"/>
      <c r="F378" s="23"/>
      <c r="G378" s="24"/>
      <c r="H378" s="25"/>
      <c r="I378" s="23"/>
      <c r="J378" s="24"/>
      <c r="K378" s="25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3"/>
      <c r="D379" s="24"/>
      <c r="E379" s="25"/>
      <c r="F379" s="23"/>
      <c r="G379" s="24"/>
      <c r="H379" s="25"/>
      <c r="I379" s="23"/>
      <c r="J379" s="24"/>
      <c r="K379" s="25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3"/>
      <c r="D380" s="24"/>
      <c r="E380" s="25"/>
      <c r="F380" s="23"/>
      <c r="G380" s="24"/>
      <c r="H380" s="25"/>
      <c r="I380" s="23"/>
      <c r="J380" s="24"/>
      <c r="K380" s="25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3"/>
      <c r="D381" s="24"/>
      <c r="E381" s="25"/>
      <c r="F381" s="23"/>
      <c r="G381" s="24"/>
      <c r="H381" s="25"/>
      <c r="I381" s="23"/>
      <c r="J381" s="24"/>
      <c r="K381" s="25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3"/>
      <c r="D382" s="24"/>
      <c r="E382" s="25"/>
      <c r="F382" s="23"/>
      <c r="G382" s="24"/>
      <c r="H382" s="25"/>
      <c r="I382" s="23"/>
      <c r="J382" s="24"/>
      <c r="K382" s="25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3"/>
      <c r="D383" s="24"/>
      <c r="E383" s="25"/>
      <c r="F383" s="23"/>
      <c r="G383" s="24"/>
      <c r="H383" s="25"/>
      <c r="I383" s="23"/>
      <c r="J383" s="24"/>
      <c r="K383" s="25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3"/>
      <c r="D384" s="24"/>
      <c r="E384" s="25"/>
      <c r="F384" s="23"/>
      <c r="G384" s="24"/>
      <c r="H384" s="25"/>
      <c r="I384" s="23"/>
      <c r="J384" s="24"/>
      <c r="K384" s="25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3"/>
      <c r="D385" s="24"/>
      <c r="E385" s="25"/>
      <c r="F385" s="23"/>
      <c r="G385" s="24"/>
      <c r="H385" s="25"/>
      <c r="I385" s="23"/>
      <c r="J385" s="24"/>
      <c r="K385" s="25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3"/>
      <c r="D386" s="24"/>
      <c r="E386" s="25"/>
      <c r="F386" s="23"/>
      <c r="G386" s="24"/>
      <c r="H386" s="25"/>
      <c r="I386" s="23"/>
      <c r="J386" s="24"/>
      <c r="K386" s="25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3"/>
      <c r="D387" s="24"/>
      <c r="E387" s="25"/>
      <c r="F387" s="23"/>
      <c r="G387" s="24"/>
      <c r="H387" s="25"/>
      <c r="I387" s="23"/>
      <c r="J387" s="24"/>
      <c r="K387" s="25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3"/>
      <c r="D388" s="24"/>
      <c r="E388" s="25"/>
      <c r="F388" s="23"/>
      <c r="G388" s="24"/>
      <c r="H388" s="25"/>
      <c r="I388" s="23"/>
      <c r="J388" s="24"/>
      <c r="K388" s="25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3"/>
      <c r="D389" s="24"/>
      <c r="E389" s="25"/>
      <c r="F389" s="23"/>
      <c r="G389" s="24"/>
      <c r="H389" s="25"/>
      <c r="I389" s="23"/>
      <c r="J389" s="24"/>
      <c r="K389" s="25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3"/>
      <c r="D390" s="24"/>
      <c r="E390" s="25"/>
      <c r="F390" s="23"/>
      <c r="G390" s="24"/>
      <c r="H390" s="25"/>
      <c r="I390" s="23"/>
      <c r="J390" s="24"/>
      <c r="K390" s="25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3"/>
      <c r="D391" s="24"/>
      <c r="E391" s="25"/>
      <c r="F391" s="23"/>
      <c r="G391" s="24"/>
      <c r="H391" s="25"/>
      <c r="I391" s="23"/>
      <c r="J391" s="24"/>
      <c r="K391" s="25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3"/>
      <c r="D392" s="24"/>
      <c r="E392" s="25"/>
      <c r="F392" s="23"/>
      <c r="G392" s="24"/>
      <c r="H392" s="25"/>
      <c r="I392" s="23"/>
      <c r="J392" s="24"/>
      <c r="K392" s="25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3"/>
      <c r="D393" s="24"/>
      <c r="E393" s="25"/>
      <c r="F393" s="23"/>
      <c r="G393" s="24"/>
      <c r="H393" s="25"/>
      <c r="I393" s="23"/>
      <c r="J393" s="24"/>
      <c r="K393" s="25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3"/>
      <c r="D394" s="24"/>
      <c r="E394" s="25"/>
      <c r="F394" s="23"/>
      <c r="G394" s="24"/>
      <c r="H394" s="25"/>
      <c r="I394" s="23"/>
      <c r="J394" s="24"/>
      <c r="K394" s="25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3"/>
      <c r="D395" s="24"/>
      <c r="E395" s="25"/>
      <c r="F395" s="23"/>
      <c r="G395" s="24"/>
      <c r="H395" s="25"/>
      <c r="I395" s="23"/>
      <c r="J395" s="24"/>
      <c r="K395" s="25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3"/>
      <c r="D396" s="24"/>
      <c r="E396" s="25"/>
      <c r="F396" s="23"/>
      <c r="G396" s="24"/>
      <c r="H396" s="25"/>
      <c r="I396" s="23"/>
      <c r="J396" s="24"/>
      <c r="K396" s="25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3"/>
      <c r="D397" s="24"/>
      <c r="E397" s="25"/>
      <c r="F397" s="23"/>
      <c r="G397" s="24"/>
      <c r="H397" s="25"/>
      <c r="I397" s="23"/>
      <c r="J397" s="24"/>
      <c r="K397" s="25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3"/>
      <c r="D398" s="24"/>
      <c r="E398" s="25"/>
      <c r="F398" s="23"/>
      <c r="G398" s="24"/>
      <c r="H398" s="25"/>
      <c r="I398" s="23"/>
      <c r="J398" s="24"/>
      <c r="K398" s="25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3"/>
      <c r="D399" s="24"/>
      <c r="E399" s="25"/>
      <c r="F399" s="23"/>
      <c r="G399" s="24"/>
      <c r="H399" s="25"/>
      <c r="I399" s="23"/>
      <c r="J399" s="24"/>
      <c r="K399" s="25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3"/>
      <c r="D400" s="24"/>
      <c r="E400" s="25"/>
      <c r="F400" s="23"/>
      <c r="G400" s="24"/>
      <c r="H400" s="25"/>
      <c r="I400" s="23"/>
      <c r="J400" s="24"/>
      <c r="K400" s="25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3"/>
      <c r="D401" s="24"/>
      <c r="E401" s="25"/>
      <c r="F401" s="23"/>
      <c r="G401" s="24"/>
      <c r="H401" s="25"/>
      <c r="I401" s="23"/>
      <c r="J401" s="24"/>
      <c r="K401" s="25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3"/>
      <c r="D402" s="24"/>
      <c r="E402" s="25"/>
      <c r="F402" s="23"/>
      <c r="G402" s="24"/>
      <c r="H402" s="25"/>
      <c r="I402" s="23"/>
      <c r="J402" s="24"/>
      <c r="K402" s="25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3"/>
      <c r="D403" s="24"/>
      <c r="E403" s="25"/>
      <c r="F403" s="23"/>
      <c r="G403" s="24"/>
      <c r="H403" s="25"/>
      <c r="I403" s="23"/>
      <c r="J403" s="24"/>
      <c r="K403" s="25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3"/>
      <c r="D404" s="24"/>
      <c r="E404" s="25"/>
      <c r="F404" s="23"/>
      <c r="G404" s="24"/>
      <c r="H404" s="25"/>
      <c r="I404" s="23"/>
      <c r="J404" s="24"/>
      <c r="K404" s="25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3"/>
      <c r="D405" s="24"/>
      <c r="E405" s="25"/>
      <c r="F405" s="23"/>
      <c r="G405" s="24"/>
      <c r="H405" s="25"/>
      <c r="I405" s="23"/>
      <c r="J405" s="24"/>
      <c r="K405" s="25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3"/>
      <c r="D406" s="24"/>
      <c r="E406" s="25"/>
      <c r="F406" s="23"/>
      <c r="G406" s="24"/>
      <c r="H406" s="25"/>
      <c r="I406" s="23"/>
      <c r="J406" s="24"/>
      <c r="K406" s="25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3"/>
      <c r="D407" s="24"/>
      <c r="E407" s="25"/>
      <c r="F407" s="23"/>
      <c r="G407" s="24"/>
      <c r="H407" s="25"/>
      <c r="I407" s="23"/>
      <c r="J407" s="24"/>
      <c r="K407" s="25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3"/>
      <c r="D408" s="24"/>
      <c r="E408" s="25"/>
      <c r="F408" s="23"/>
      <c r="G408" s="24"/>
      <c r="H408" s="25"/>
      <c r="I408" s="23"/>
      <c r="J408" s="24"/>
      <c r="K408" s="25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3"/>
      <c r="D409" s="24"/>
      <c r="E409" s="25"/>
      <c r="F409" s="23"/>
      <c r="G409" s="24"/>
      <c r="H409" s="25"/>
      <c r="I409" s="23"/>
      <c r="J409" s="24"/>
      <c r="K409" s="25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3"/>
      <c r="D410" s="24"/>
      <c r="E410" s="25"/>
      <c r="F410" s="23"/>
      <c r="G410" s="24"/>
      <c r="H410" s="25"/>
      <c r="I410" s="23"/>
      <c r="J410" s="24"/>
      <c r="K410" s="25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3"/>
      <c r="D411" s="24"/>
      <c r="E411" s="25"/>
      <c r="F411" s="23"/>
      <c r="G411" s="24"/>
      <c r="H411" s="25"/>
      <c r="I411" s="23"/>
      <c r="J411" s="24"/>
      <c r="K411" s="25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3"/>
      <c r="D412" s="24"/>
      <c r="E412" s="25"/>
      <c r="F412" s="23"/>
      <c r="G412" s="24"/>
      <c r="H412" s="25"/>
      <c r="I412" s="23"/>
      <c r="J412" s="24"/>
      <c r="K412" s="25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3"/>
      <c r="D413" s="24"/>
      <c r="E413" s="25"/>
      <c r="F413" s="23"/>
      <c r="G413" s="24"/>
      <c r="H413" s="25"/>
      <c r="I413" s="23"/>
      <c r="J413" s="24"/>
      <c r="K413" s="25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3"/>
      <c r="D414" s="24"/>
      <c r="E414" s="25"/>
      <c r="F414" s="23"/>
      <c r="G414" s="24"/>
      <c r="H414" s="25"/>
      <c r="I414" s="23"/>
      <c r="J414" s="24"/>
      <c r="K414" s="25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3"/>
      <c r="D415" s="24"/>
      <c r="E415" s="25"/>
      <c r="F415" s="23"/>
      <c r="G415" s="24"/>
      <c r="H415" s="25"/>
      <c r="I415" s="23"/>
      <c r="J415" s="24"/>
      <c r="K415" s="25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3"/>
      <c r="D416" s="24"/>
      <c r="E416" s="25"/>
      <c r="F416" s="23"/>
      <c r="G416" s="24"/>
      <c r="H416" s="25"/>
      <c r="I416" s="23"/>
      <c r="J416" s="24"/>
      <c r="K416" s="25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3"/>
      <c r="D417" s="24"/>
      <c r="E417" s="25"/>
      <c r="F417" s="23"/>
      <c r="G417" s="24"/>
      <c r="H417" s="25"/>
      <c r="I417" s="23"/>
      <c r="J417" s="24"/>
      <c r="K417" s="25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3"/>
      <c r="D418" s="24"/>
      <c r="E418" s="25"/>
      <c r="F418" s="23"/>
      <c r="G418" s="24"/>
      <c r="H418" s="25"/>
      <c r="I418" s="23"/>
      <c r="J418" s="24"/>
      <c r="K418" s="25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3"/>
      <c r="D419" s="24"/>
      <c r="E419" s="25"/>
      <c r="F419" s="23"/>
      <c r="G419" s="24"/>
      <c r="H419" s="25"/>
      <c r="I419" s="23"/>
      <c r="J419" s="24"/>
      <c r="K419" s="25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3"/>
      <c r="D420" s="24"/>
      <c r="E420" s="25"/>
      <c r="F420" s="23"/>
      <c r="G420" s="24"/>
      <c r="H420" s="25"/>
      <c r="I420" s="23"/>
      <c r="J420" s="24"/>
      <c r="K420" s="25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3"/>
      <c r="D421" s="24"/>
      <c r="E421" s="25"/>
      <c r="F421" s="23"/>
      <c r="G421" s="24"/>
      <c r="H421" s="25"/>
      <c r="I421" s="23"/>
      <c r="J421" s="24"/>
      <c r="K421" s="25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3"/>
      <c r="D422" s="24"/>
      <c r="E422" s="25"/>
      <c r="F422" s="23"/>
      <c r="G422" s="24"/>
      <c r="H422" s="25"/>
      <c r="I422" s="23"/>
      <c r="J422" s="24"/>
      <c r="K422" s="25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3"/>
      <c r="D423" s="24"/>
      <c r="E423" s="25"/>
      <c r="F423" s="23"/>
      <c r="G423" s="24"/>
      <c r="H423" s="25"/>
      <c r="I423" s="23"/>
      <c r="J423" s="24"/>
      <c r="K423" s="25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3"/>
      <c r="D424" s="24"/>
      <c r="E424" s="25"/>
      <c r="F424" s="23"/>
      <c r="G424" s="24"/>
      <c r="H424" s="25"/>
      <c r="I424" s="23"/>
      <c r="J424" s="24"/>
      <c r="K424" s="25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3"/>
      <c r="D425" s="24"/>
      <c r="E425" s="25"/>
      <c r="F425" s="23"/>
      <c r="G425" s="24"/>
      <c r="H425" s="25"/>
      <c r="I425" s="23"/>
      <c r="J425" s="24"/>
      <c r="K425" s="25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3"/>
      <c r="D426" s="24"/>
      <c r="E426" s="25"/>
      <c r="F426" s="23"/>
      <c r="G426" s="24"/>
      <c r="H426" s="25"/>
      <c r="I426" s="23"/>
      <c r="J426" s="24"/>
      <c r="K426" s="25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3"/>
      <c r="D427" s="24"/>
      <c r="E427" s="25"/>
      <c r="F427" s="23"/>
      <c r="G427" s="24"/>
      <c r="H427" s="25"/>
      <c r="I427" s="23"/>
      <c r="J427" s="24"/>
      <c r="K427" s="25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3"/>
      <c r="D428" s="24"/>
      <c r="E428" s="25"/>
      <c r="F428" s="23"/>
      <c r="G428" s="24"/>
      <c r="H428" s="25"/>
      <c r="I428" s="23"/>
      <c r="J428" s="24"/>
      <c r="K428" s="25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3"/>
      <c r="D429" s="24"/>
      <c r="E429" s="25"/>
      <c r="F429" s="23"/>
      <c r="G429" s="24"/>
      <c r="H429" s="25"/>
      <c r="I429" s="23"/>
      <c r="J429" s="24"/>
      <c r="K429" s="25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3"/>
      <c r="D430" s="24"/>
      <c r="E430" s="25"/>
      <c r="F430" s="23"/>
      <c r="G430" s="24"/>
      <c r="H430" s="25"/>
      <c r="I430" s="23"/>
      <c r="J430" s="24"/>
      <c r="K430" s="25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3"/>
      <c r="D431" s="24"/>
      <c r="E431" s="25"/>
      <c r="F431" s="23"/>
      <c r="G431" s="24"/>
      <c r="H431" s="25"/>
      <c r="I431" s="23"/>
      <c r="J431" s="24"/>
      <c r="K431" s="25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3"/>
      <c r="D432" s="24"/>
      <c r="E432" s="25"/>
      <c r="F432" s="23"/>
      <c r="G432" s="24"/>
      <c r="H432" s="25"/>
      <c r="I432" s="23"/>
      <c r="J432" s="24"/>
      <c r="K432" s="25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3"/>
      <c r="D433" s="24"/>
      <c r="E433" s="25"/>
      <c r="F433" s="23"/>
      <c r="G433" s="24"/>
      <c r="H433" s="25"/>
      <c r="I433" s="23"/>
      <c r="J433" s="24"/>
      <c r="K433" s="25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3"/>
      <c r="D434" s="24"/>
      <c r="E434" s="25"/>
      <c r="F434" s="23"/>
      <c r="G434" s="24"/>
      <c r="H434" s="25"/>
      <c r="I434" s="23"/>
      <c r="J434" s="24"/>
      <c r="K434" s="25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3"/>
      <c r="D435" s="24"/>
      <c r="E435" s="25"/>
      <c r="F435" s="23"/>
      <c r="G435" s="24"/>
      <c r="H435" s="25"/>
      <c r="I435" s="23"/>
      <c r="J435" s="24"/>
      <c r="K435" s="25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3"/>
      <c r="D436" s="24"/>
      <c r="E436" s="25"/>
      <c r="F436" s="23"/>
      <c r="G436" s="24"/>
      <c r="H436" s="25"/>
      <c r="I436" s="23"/>
      <c r="J436" s="24"/>
      <c r="K436" s="25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3"/>
      <c r="D437" s="24"/>
      <c r="E437" s="25"/>
      <c r="F437" s="23"/>
      <c r="G437" s="24"/>
      <c r="H437" s="25"/>
      <c r="I437" s="23"/>
      <c r="J437" s="24"/>
      <c r="K437" s="25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3"/>
      <c r="D438" s="24"/>
      <c r="E438" s="25"/>
      <c r="F438" s="23"/>
      <c r="G438" s="24"/>
      <c r="H438" s="25"/>
      <c r="I438" s="23"/>
      <c r="J438" s="24"/>
      <c r="K438" s="25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3"/>
      <c r="D439" s="24"/>
      <c r="E439" s="25"/>
      <c r="F439" s="23"/>
      <c r="G439" s="24"/>
      <c r="H439" s="25"/>
      <c r="I439" s="23"/>
      <c r="J439" s="24"/>
      <c r="K439" s="25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3"/>
      <c r="D440" s="24"/>
      <c r="E440" s="25"/>
      <c r="F440" s="23"/>
      <c r="G440" s="24"/>
      <c r="H440" s="25"/>
      <c r="I440" s="23"/>
      <c r="J440" s="24"/>
      <c r="K440" s="25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3"/>
      <c r="D441" s="24"/>
      <c r="E441" s="25"/>
      <c r="F441" s="23"/>
      <c r="G441" s="24"/>
      <c r="H441" s="25"/>
      <c r="I441" s="23"/>
      <c r="J441" s="24"/>
      <c r="K441" s="25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3"/>
      <c r="D442" s="24"/>
      <c r="E442" s="25"/>
      <c r="F442" s="23"/>
      <c r="G442" s="24"/>
      <c r="H442" s="25"/>
      <c r="I442" s="23"/>
      <c r="J442" s="24"/>
      <c r="K442" s="25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3"/>
      <c r="D443" s="24"/>
      <c r="E443" s="25"/>
      <c r="F443" s="23"/>
      <c r="G443" s="24"/>
      <c r="H443" s="25"/>
      <c r="I443" s="23"/>
      <c r="J443" s="24"/>
      <c r="K443" s="25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3"/>
      <c r="D444" s="24"/>
      <c r="E444" s="25"/>
      <c r="F444" s="23"/>
      <c r="G444" s="24"/>
      <c r="H444" s="25"/>
      <c r="I444" s="23"/>
      <c r="J444" s="24"/>
      <c r="K444" s="25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3"/>
      <c r="D445" s="24"/>
      <c r="E445" s="25"/>
      <c r="F445" s="23"/>
      <c r="G445" s="24"/>
      <c r="H445" s="25"/>
      <c r="I445" s="23"/>
      <c r="J445" s="24"/>
      <c r="K445" s="25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3"/>
      <c r="D446" s="24"/>
      <c r="E446" s="25"/>
      <c r="F446" s="23"/>
      <c r="G446" s="24"/>
      <c r="H446" s="25"/>
      <c r="I446" s="23"/>
      <c r="J446" s="24"/>
      <c r="K446" s="25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3"/>
      <c r="D447" s="24"/>
      <c r="E447" s="25"/>
      <c r="F447" s="23"/>
      <c r="G447" s="24"/>
      <c r="H447" s="25"/>
      <c r="I447" s="23"/>
      <c r="J447" s="24"/>
      <c r="K447" s="25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3"/>
      <c r="D448" s="24"/>
      <c r="E448" s="25"/>
      <c r="F448" s="23"/>
      <c r="G448" s="24"/>
      <c r="H448" s="25"/>
      <c r="I448" s="23"/>
      <c r="J448" s="24"/>
      <c r="K448" s="25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3"/>
      <c r="D449" s="24"/>
      <c r="E449" s="25"/>
      <c r="F449" s="23"/>
      <c r="G449" s="24"/>
      <c r="H449" s="25"/>
      <c r="I449" s="23"/>
      <c r="J449" s="24"/>
      <c r="K449" s="25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3"/>
      <c r="D450" s="24"/>
      <c r="E450" s="25"/>
      <c r="F450" s="23"/>
      <c r="G450" s="24"/>
      <c r="H450" s="25"/>
      <c r="I450" s="23"/>
      <c r="J450" s="24"/>
      <c r="K450" s="25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3"/>
      <c r="D451" s="24"/>
      <c r="E451" s="25"/>
      <c r="F451" s="23"/>
      <c r="G451" s="24"/>
      <c r="H451" s="25"/>
      <c r="I451" s="23"/>
      <c r="J451" s="24"/>
      <c r="K451" s="25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3"/>
      <c r="D452" s="24"/>
      <c r="E452" s="25"/>
      <c r="F452" s="23"/>
      <c r="G452" s="24"/>
      <c r="H452" s="25"/>
      <c r="I452" s="23"/>
      <c r="J452" s="24"/>
      <c r="K452" s="25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3"/>
      <c r="D453" s="24"/>
      <c r="E453" s="25"/>
      <c r="F453" s="23"/>
      <c r="G453" s="24"/>
      <c r="H453" s="25"/>
      <c r="I453" s="23"/>
      <c r="J453" s="24"/>
      <c r="K453" s="25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3"/>
      <c r="D454" s="24"/>
      <c r="E454" s="25"/>
      <c r="F454" s="23"/>
      <c r="G454" s="24"/>
      <c r="H454" s="25"/>
      <c r="I454" s="23"/>
      <c r="J454" s="24"/>
      <c r="K454" s="25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3"/>
      <c r="D455" s="24"/>
      <c r="E455" s="25"/>
      <c r="F455" s="23"/>
      <c r="G455" s="24"/>
      <c r="H455" s="25"/>
      <c r="I455" s="23"/>
      <c r="J455" s="24"/>
      <c r="K455" s="25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3"/>
      <c r="D456" s="24"/>
      <c r="E456" s="25"/>
      <c r="F456" s="23"/>
      <c r="G456" s="24"/>
      <c r="H456" s="25"/>
      <c r="I456" s="23"/>
      <c r="J456" s="24"/>
      <c r="K456" s="25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3"/>
      <c r="D457" s="24"/>
      <c r="E457" s="25"/>
      <c r="F457" s="23"/>
      <c r="G457" s="24"/>
      <c r="H457" s="25"/>
      <c r="I457" s="23"/>
      <c r="J457" s="24"/>
      <c r="K457" s="25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3"/>
      <c r="D458" s="24"/>
      <c r="E458" s="25"/>
      <c r="F458" s="23"/>
      <c r="G458" s="24"/>
      <c r="H458" s="25"/>
      <c r="I458" s="23"/>
      <c r="J458" s="24"/>
      <c r="K458" s="25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3"/>
      <c r="D459" s="24"/>
      <c r="E459" s="25"/>
      <c r="F459" s="23"/>
      <c r="G459" s="24"/>
      <c r="H459" s="25"/>
      <c r="I459" s="23"/>
      <c r="J459" s="24"/>
      <c r="K459" s="25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3"/>
      <c r="D460" s="24"/>
      <c r="E460" s="25"/>
      <c r="F460" s="23"/>
      <c r="G460" s="24"/>
      <c r="H460" s="25"/>
      <c r="I460" s="23"/>
      <c r="J460" s="24"/>
      <c r="K460" s="25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3"/>
      <c r="D461" s="24"/>
      <c r="E461" s="25"/>
      <c r="F461" s="23"/>
      <c r="G461" s="24"/>
      <c r="H461" s="25"/>
      <c r="I461" s="23"/>
      <c r="J461" s="24"/>
      <c r="K461" s="25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3"/>
      <c r="D462" s="24"/>
      <c r="E462" s="25"/>
      <c r="F462" s="23"/>
      <c r="G462" s="24"/>
      <c r="H462" s="25"/>
      <c r="I462" s="23"/>
      <c r="J462" s="24"/>
      <c r="K462" s="25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3"/>
      <c r="D463" s="24"/>
      <c r="E463" s="25"/>
      <c r="F463" s="23"/>
      <c r="G463" s="24"/>
      <c r="H463" s="25"/>
      <c r="I463" s="23"/>
      <c r="J463" s="24"/>
      <c r="K463" s="25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3"/>
      <c r="D464" s="24"/>
      <c r="E464" s="25"/>
      <c r="F464" s="23"/>
      <c r="G464" s="24"/>
      <c r="H464" s="25"/>
      <c r="I464" s="23"/>
      <c r="J464" s="24"/>
      <c r="K464" s="25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3"/>
      <c r="D465" s="24"/>
      <c r="E465" s="25"/>
      <c r="F465" s="23"/>
      <c r="G465" s="24"/>
      <c r="H465" s="25"/>
      <c r="I465" s="23"/>
      <c r="J465" s="24"/>
      <c r="K465" s="25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3"/>
      <c r="D466" s="24"/>
      <c r="E466" s="25"/>
      <c r="F466" s="23"/>
      <c r="G466" s="24"/>
      <c r="H466" s="25"/>
      <c r="I466" s="23"/>
      <c r="J466" s="24"/>
      <c r="K466" s="25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3"/>
      <c r="D467" s="24"/>
      <c r="E467" s="25"/>
      <c r="F467" s="23"/>
      <c r="G467" s="24"/>
      <c r="H467" s="25"/>
      <c r="I467" s="23"/>
      <c r="J467" s="24"/>
      <c r="K467" s="25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3"/>
      <c r="D468" s="24"/>
      <c r="E468" s="25"/>
      <c r="F468" s="23"/>
      <c r="G468" s="24"/>
      <c r="H468" s="25"/>
      <c r="I468" s="23"/>
      <c r="J468" s="24"/>
      <c r="K468" s="25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3"/>
      <c r="D469" s="24"/>
      <c r="E469" s="25"/>
      <c r="F469" s="23"/>
      <c r="G469" s="24"/>
      <c r="H469" s="25"/>
      <c r="I469" s="23"/>
      <c r="J469" s="24"/>
      <c r="K469" s="25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3"/>
      <c r="D470" s="24"/>
      <c r="E470" s="25"/>
      <c r="F470" s="23"/>
      <c r="G470" s="24"/>
      <c r="H470" s="25"/>
      <c r="I470" s="23"/>
      <c r="J470" s="24"/>
      <c r="K470" s="25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3"/>
      <c r="D471" s="24"/>
      <c r="E471" s="25"/>
      <c r="F471" s="23"/>
      <c r="G471" s="24"/>
      <c r="H471" s="25"/>
      <c r="I471" s="23"/>
      <c r="J471" s="24"/>
      <c r="K471" s="25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3"/>
      <c r="D472" s="24"/>
      <c r="E472" s="25"/>
      <c r="F472" s="23"/>
      <c r="G472" s="24"/>
      <c r="H472" s="25"/>
      <c r="I472" s="23"/>
      <c r="J472" s="24"/>
      <c r="K472" s="25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3"/>
      <c r="D473" s="24"/>
      <c r="E473" s="25"/>
      <c r="F473" s="23"/>
      <c r="G473" s="24"/>
      <c r="H473" s="25"/>
      <c r="I473" s="23"/>
      <c r="J473" s="24"/>
      <c r="K473" s="25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3"/>
      <c r="D474" s="24"/>
      <c r="E474" s="25"/>
      <c r="F474" s="23"/>
      <c r="G474" s="24"/>
      <c r="H474" s="25"/>
      <c r="I474" s="23"/>
      <c r="J474" s="24"/>
      <c r="K474" s="25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3"/>
      <c r="D475" s="24"/>
      <c r="E475" s="25"/>
      <c r="F475" s="23"/>
      <c r="G475" s="24"/>
      <c r="H475" s="25"/>
      <c r="I475" s="23"/>
      <c r="J475" s="24"/>
      <c r="K475" s="25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3"/>
      <c r="D476" s="24"/>
      <c r="E476" s="25"/>
      <c r="F476" s="23"/>
      <c r="G476" s="24"/>
      <c r="H476" s="25"/>
      <c r="I476" s="23"/>
      <c r="J476" s="24"/>
      <c r="K476" s="25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3"/>
      <c r="D477" s="24"/>
      <c r="E477" s="25"/>
      <c r="F477" s="23"/>
      <c r="G477" s="24"/>
      <c r="H477" s="25"/>
      <c r="I477" s="23"/>
      <c r="J477" s="24"/>
      <c r="K477" s="25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3"/>
      <c r="D478" s="24"/>
      <c r="E478" s="25"/>
      <c r="F478" s="23"/>
      <c r="G478" s="24"/>
      <c r="H478" s="25"/>
      <c r="I478" s="23"/>
      <c r="J478" s="24"/>
      <c r="K478" s="25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3"/>
      <c r="D479" s="24"/>
      <c r="E479" s="25"/>
      <c r="F479" s="23"/>
      <c r="G479" s="24"/>
      <c r="H479" s="25"/>
      <c r="I479" s="23"/>
      <c r="J479" s="24"/>
      <c r="K479" s="25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3"/>
      <c r="D480" s="24"/>
      <c r="E480" s="25"/>
      <c r="F480" s="23"/>
      <c r="G480" s="24"/>
      <c r="H480" s="25"/>
      <c r="I480" s="23"/>
      <c r="J480" s="24"/>
      <c r="K480" s="25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3"/>
      <c r="D481" s="24"/>
      <c r="E481" s="25"/>
      <c r="F481" s="23"/>
      <c r="G481" s="24"/>
      <c r="H481" s="25"/>
      <c r="I481" s="23"/>
      <c r="J481" s="24"/>
      <c r="K481" s="25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3"/>
      <c r="D482" s="24"/>
      <c r="E482" s="25"/>
      <c r="F482" s="23"/>
      <c r="G482" s="24"/>
      <c r="H482" s="25"/>
      <c r="I482" s="23"/>
      <c r="J482" s="24"/>
      <c r="K482" s="25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3"/>
      <c r="D483" s="24"/>
      <c r="E483" s="25"/>
      <c r="F483" s="23"/>
      <c r="G483" s="24"/>
      <c r="H483" s="25"/>
      <c r="I483" s="23"/>
      <c r="J483" s="24"/>
      <c r="K483" s="25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3"/>
      <c r="D484" s="24"/>
      <c r="E484" s="25"/>
      <c r="F484" s="23"/>
      <c r="G484" s="24"/>
      <c r="H484" s="25"/>
      <c r="I484" s="23"/>
      <c r="J484" s="24"/>
      <c r="K484" s="25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3"/>
      <c r="D485" s="24"/>
      <c r="E485" s="25"/>
      <c r="F485" s="23"/>
      <c r="G485" s="24"/>
      <c r="H485" s="25"/>
      <c r="I485" s="23"/>
      <c r="J485" s="24"/>
      <c r="K485" s="25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3"/>
      <c r="D486" s="24"/>
      <c r="E486" s="25"/>
      <c r="F486" s="23"/>
      <c r="G486" s="24"/>
      <c r="H486" s="25"/>
      <c r="I486" s="23"/>
      <c r="J486" s="24"/>
      <c r="K486" s="25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3"/>
      <c r="D487" s="24"/>
      <c r="E487" s="25"/>
      <c r="F487" s="23"/>
      <c r="G487" s="24"/>
      <c r="H487" s="25"/>
      <c r="I487" s="23"/>
      <c r="J487" s="24"/>
      <c r="K487" s="25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3"/>
      <c r="D488" s="24"/>
      <c r="E488" s="25"/>
      <c r="F488" s="23"/>
      <c r="G488" s="24"/>
      <c r="H488" s="25"/>
      <c r="I488" s="23"/>
      <c r="J488" s="24"/>
      <c r="K488" s="25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3"/>
      <c r="D489" s="24"/>
      <c r="E489" s="25"/>
      <c r="F489" s="23"/>
      <c r="G489" s="24"/>
      <c r="H489" s="25"/>
      <c r="I489" s="23"/>
      <c r="J489" s="24"/>
      <c r="K489" s="25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3"/>
      <c r="D490" s="24"/>
      <c r="E490" s="25"/>
      <c r="F490" s="23"/>
      <c r="G490" s="24"/>
      <c r="H490" s="25"/>
      <c r="I490" s="23"/>
      <c r="J490" s="24"/>
      <c r="K490" s="25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3"/>
      <c r="D491" s="24"/>
      <c r="E491" s="25"/>
      <c r="F491" s="23"/>
      <c r="G491" s="24"/>
      <c r="H491" s="25"/>
      <c r="I491" s="23"/>
      <c r="J491" s="24"/>
      <c r="K491" s="25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3"/>
      <c r="D492" s="24"/>
      <c r="E492" s="25"/>
      <c r="F492" s="23"/>
      <c r="G492" s="24"/>
      <c r="H492" s="25"/>
      <c r="I492" s="23"/>
      <c r="J492" s="24"/>
      <c r="K492" s="25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3"/>
      <c r="D493" s="24"/>
      <c r="E493" s="25"/>
      <c r="F493" s="23"/>
      <c r="G493" s="24"/>
      <c r="H493" s="25"/>
      <c r="I493" s="23"/>
      <c r="J493" s="24"/>
      <c r="K493" s="25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3"/>
      <c r="D494" s="24"/>
      <c r="E494" s="25"/>
      <c r="F494" s="23"/>
      <c r="G494" s="24"/>
      <c r="H494" s="25"/>
      <c r="I494" s="23"/>
      <c r="J494" s="24"/>
      <c r="K494" s="25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3"/>
      <c r="D495" s="24"/>
      <c r="E495" s="25"/>
      <c r="F495" s="23"/>
      <c r="G495" s="24"/>
      <c r="H495" s="25"/>
      <c r="I495" s="23"/>
      <c r="J495" s="24"/>
      <c r="K495" s="25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3"/>
      <c r="D496" s="24"/>
      <c r="E496" s="25"/>
      <c r="F496" s="23"/>
      <c r="G496" s="24"/>
      <c r="H496" s="25"/>
      <c r="I496" s="23"/>
      <c r="J496" s="24"/>
      <c r="K496" s="25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3"/>
      <c r="D497" s="24"/>
      <c r="E497" s="25"/>
      <c r="F497" s="23"/>
      <c r="G497" s="24"/>
      <c r="H497" s="25"/>
      <c r="I497" s="23"/>
      <c r="J497" s="24"/>
      <c r="K497" s="25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3"/>
      <c r="D498" s="24"/>
      <c r="E498" s="25"/>
      <c r="F498" s="23"/>
      <c r="G498" s="24"/>
      <c r="H498" s="25"/>
      <c r="I498" s="23"/>
      <c r="J498" s="24"/>
      <c r="K498" s="25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3"/>
      <c r="D499" s="24"/>
      <c r="E499" s="25"/>
      <c r="F499" s="23"/>
      <c r="G499" s="24"/>
      <c r="H499" s="25"/>
      <c r="I499" s="23"/>
      <c r="J499" s="24"/>
      <c r="K499" s="25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3"/>
      <c r="D500" s="24"/>
      <c r="E500" s="25"/>
      <c r="F500" s="23"/>
      <c r="G500" s="24"/>
      <c r="H500" s="25"/>
      <c r="I500" s="23"/>
      <c r="J500" s="24"/>
      <c r="K500" s="25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3"/>
      <c r="D501" s="24"/>
      <c r="E501" s="25"/>
      <c r="F501" s="23"/>
      <c r="G501" s="24"/>
      <c r="H501" s="25"/>
      <c r="I501" s="23"/>
      <c r="J501" s="24"/>
      <c r="K501" s="25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3"/>
      <c r="D502" s="24"/>
      <c r="E502" s="25"/>
      <c r="F502" s="23"/>
      <c r="G502" s="24"/>
      <c r="H502" s="25"/>
      <c r="I502" s="23"/>
      <c r="J502" s="24"/>
      <c r="K502" s="25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3"/>
      <c r="D503" s="24"/>
      <c r="E503" s="25"/>
      <c r="F503" s="23"/>
      <c r="G503" s="24"/>
      <c r="H503" s="25"/>
      <c r="I503" s="23"/>
      <c r="J503" s="24"/>
      <c r="K503" s="25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3"/>
      <c r="D504" s="24"/>
      <c r="E504" s="25"/>
      <c r="F504" s="23"/>
      <c r="G504" s="24"/>
      <c r="H504" s="25"/>
      <c r="I504" s="23"/>
      <c r="J504" s="24"/>
      <c r="K504" s="25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3"/>
      <c r="D505" s="24"/>
      <c r="E505" s="25"/>
      <c r="F505" s="23"/>
      <c r="G505" s="24"/>
      <c r="H505" s="25"/>
      <c r="I505" s="23"/>
      <c r="J505" s="24"/>
      <c r="K505" s="25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3"/>
      <c r="D506" s="24"/>
      <c r="E506" s="25"/>
      <c r="F506" s="23"/>
      <c r="G506" s="24"/>
      <c r="H506" s="25"/>
      <c r="I506" s="23"/>
      <c r="J506" s="24"/>
      <c r="K506" s="25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3"/>
      <c r="D507" s="24"/>
      <c r="E507" s="25"/>
      <c r="F507" s="23"/>
      <c r="G507" s="24"/>
      <c r="H507" s="25"/>
      <c r="I507" s="23"/>
      <c r="J507" s="24"/>
      <c r="K507" s="25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3"/>
      <c r="D508" s="24"/>
      <c r="E508" s="25"/>
      <c r="F508" s="23"/>
      <c r="G508" s="24"/>
      <c r="H508" s="25"/>
      <c r="I508" s="23"/>
      <c r="J508" s="24"/>
      <c r="K508" s="25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3"/>
      <c r="D509" s="24"/>
      <c r="E509" s="25"/>
      <c r="F509" s="23"/>
      <c r="G509" s="24"/>
      <c r="H509" s="25"/>
      <c r="I509" s="23"/>
      <c r="J509" s="24"/>
      <c r="K509" s="25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3"/>
      <c r="D510" s="24"/>
      <c r="E510" s="25"/>
      <c r="F510" s="23"/>
      <c r="G510" s="24"/>
      <c r="H510" s="25"/>
      <c r="I510" s="23"/>
      <c r="J510" s="24"/>
      <c r="K510" s="25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3"/>
      <c r="D511" s="24"/>
      <c r="E511" s="25"/>
      <c r="F511" s="23"/>
      <c r="G511" s="24"/>
      <c r="H511" s="25"/>
      <c r="I511" s="23"/>
      <c r="J511" s="24"/>
      <c r="K511" s="25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3"/>
      <c r="D512" s="24"/>
      <c r="E512" s="25"/>
      <c r="F512" s="23"/>
      <c r="G512" s="24"/>
      <c r="H512" s="25"/>
      <c r="I512" s="23"/>
      <c r="J512" s="24"/>
      <c r="K512" s="25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3"/>
      <c r="D513" s="24"/>
      <c r="E513" s="25"/>
      <c r="F513" s="23"/>
      <c r="G513" s="24"/>
      <c r="H513" s="25"/>
      <c r="I513" s="23"/>
      <c r="J513" s="24"/>
      <c r="K513" s="25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3"/>
      <c r="D514" s="24"/>
      <c r="E514" s="25"/>
      <c r="F514" s="23"/>
      <c r="G514" s="24"/>
      <c r="H514" s="25"/>
      <c r="I514" s="23"/>
      <c r="J514" s="24"/>
      <c r="K514" s="25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3"/>
      <c r="D515" s="24"/>
      <c r="E515" s="25"/>
      <c r="F515" s="23"/>
      <c r="G515" s="24"/>
      <c r="H515" s="25"/>
      <c r="I515" s="23"/>
      <c r="J515" s="24"/>
      <c r="K515" s="25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3"/>
      <c r="D516" s="24"/>
      <c r="E516" s="25"/>
      <c r="F516" s="23"/>
      <c r="G516" s="24"/>
      <c r="H516" s="25"/>
      <c r="I516" s="23"/>
      <c r="J516" s="24"/>
      <c r="K516" s="25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3"/>
      <c r="D517" s="24"/>
      <c r="E517" s="25"/>
      <c r="F517" s="23"/>
      <c r="G517" s="24"/>
      <c r="H517" s="25"/>
      <c r="I517" s="23"/>
      <c r="J517" s="24"/>
      <c r="K517" s="25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3"/>
      <c r="D518" s="24"/>
      <c r="E518" s="25"/>
      <c r="F518" s="23"/>
      <c r="G518" s="24"/>
      <c r="H518" s="25"/>
      <c r="I518" s="23"/>
      <c r="J518" s="24"/>
      <c r="K518" s="25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3"/>
      <c r="D519" s="24"/>
      <c r="E519" s="25"/>
      <c r="F519" s="23"/>
      <c r="G519" s="24"/>
      <c r="H519" s="25"/>
      <c r="I519" s="23"/>
      <c r="J519" s="24"/>
      <c r="K519" s="25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3"/>
      <c r="D520" s="24"/>
      <c r="E520" s="25"/>
      <c r="F520" s="23"/>
      <c r="G520" s="24"/>
      <c r="H520" s="25"/>
      <c r="I520" s="23"/>
      <c r="J520" s="24"/>
      <c r="K520" s="25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3"/>
      <c r="D521" s="24"/>
      <c r="E521" s="25"/>
      <c r="F521" s="23"/>
      <c r="G521" s="24"/>
      <c r="H521" s="25"/>
      <c r="I521" s="23"/>
      <c r="J521" s="24"/>
      <c r="K521" s="25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3"/>
      <c r="D522" s="24"/>
      <c r="E522" s="25"/>
      <c r="F522" s="23"/>
      <c r="G522" s="24"/>
      <c r="H522" s="25"/>
      <c r="I522" s="23"/>
      <c r="J522" s="24"/>
      <c r="K522" s="25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3"/>
      <c r="D523" s="24"/>
      <c r="E523" s="25"/>
      <c r="F523" s="23"/>
      <c r="G523" s="24"/>
      <c r="H523" s="25"/>
      <c r="I523" s="23"/>
      <c r="J523" s="24"/>
      <c r="K523" s="25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3"/>
      <c r="D524" s="24"/>
      <c r="E524" s="25"/>
      <c r="F524" s="23"/>
      <c r="G524" s="24"/>
      <c r="H524" s="25"/>
      <c r="I524" s="23"/>
      <c r="J524" s="24"/>
      <c r="K524" s="25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3"/>
      <c r="D525" s="24"/>
      <c r="E525" s="25"/>
      <c r="F525" s="23"/>
      <c r="G525" s="24"/>
      <c r="H525" s="25"/>
      <c r="I525" s="23"/>
      <c r="J525" s="24"/>
      <c r="K525" s="25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3"/>
      <c r="D526" s="24"/>
      <c r="E526" s="25"/>
      <c r="F526" s="23"/>
      <c r="G526" s="24"/>
      <c r="H526" s="25"/>
      <c r="I526" s="23"/>
      <c r="J526" s="24"/>
      <c r="K526" s="25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3"/>
      <c r="D527" s="24"/>
      <c r="E527" s="25"/>
      <c r="F527" s="23"/>
      <c r="G527" s="24"/>
      <c r="H527" s="25"/>
      <c r="I527" s="23"/>
      <c r="J527" s="24"/>
      <c r="K527" s="25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3"/>
      <c r="D528" s="24"/>
      <c r="E528" s="25"/>
      <c r="F528" s="23"/>
      <c r="G528" s="24"/>
      <c r="H528" s="25"/>
      <c r="I528" s="23"/>
      <c r="J528" s="24"/>
      <c r="K528" s="25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3"/>
      <c r="D529" s="24"/>
      <c r="E529" s="25"/>
      <c r="F529" s="23"/>
      <c r="G529" s="24"/>
      <c r="H529" s="25"/>
      <c r="I529" s="23"/>
      <c r="J529" s="24"/>
      <c r="K529" s="25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3"/>
      <c r="D530" s="24"/>
      <c r="E530" s="25"/>
      <c r="F530" s="23"/>
      <c r="G530" s="24"/>
      <c r="H530" s="25"/>
      <c r="I530" s="23"/>
      <c r="J530" s="24"/>
      <c r="K530" s="25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3"/>
      <c r="D531" s="24"/>
      <c r="E531" s="25"/>
      <c r="F531" s="23"/>
      <c r="G531" s="24"/>
      <c r="H531" s="25"/>
      <c r="I531" s="23"/>
      <c r="J531" s="24"/>
      <c r="K531" s="25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3"/>
      <c r="D532" s="24"/>
      <c r="E532" s="25"/>
      <c r="F532" s="23"/>
      <c r="G532" s="24"/>
      <c r="H532" s="25"/>
      <c r="I532" s="23"/>
      <c r="J532" s="24"/>
      <c r="K532" s="25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3"/>
      <c r="D533" s="24"/>
      <c r="E533" s="25"/>
      <c r="F533" s="23"/>
      <c r="G533" s="24"/>
      <c r="H533" s="25"/>
      <c r="I533" s="23"/>
      <c r="J533" s="24"/>
      <c r="K533" s="25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3"/>
      <c r="D534" s="24"/>
      <c r="E534" s="25"/>
      <c r="F534" s="23"/>
      <c r="G534" s="24"/>
      <c r="H534" s="25"/>
      <c r="I534" s="23"/>
      <c r="J534" s="24"/>
      <c r="K534" s="25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3"/>
      <c r="D535" s="24"/>
      <c r="E535" s="25"/>
      <c r="F535" s="23"/>
      <c r="G535" s="24"/>
      <c r="H535" s="25"/>
      <c r="I535" s="23"/>
      <c r="J535" s="24"/>
      <c r="K535" s="25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3"/>
      <c r="D536" s="24"/>
      <c r="E536" s="25"/>
      <c r="F536" s="23"/>
      <c r="G536" s="24"/>
      <c r="H536" s="25"/>
      <c r="I536" s="23"/>
      <c r="J536" s="24"/>
      <c r="K536" s="25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3"/>
      <c r="D537" s="24"/>
      <c r="E537" s="25"/>
      <c r="F537" s="23"/>
      <c r="G537" s="24"/>
      <c r="H537" s="25"/>
      <c r="I537" s="23"/>
      <c r="J537" s="24"/>
      <c r="K537" s="25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3"/>
      <c r="D538" s="24"/>
      <c r="E538" s="25"/>
      <c r="F538" s="23"/>
      <c r="G538" s="24"/>
      <c r="H538" s="25"/>
      <c r="I538" s="23"/>
      <c r="J538" s="24"/>
      <c r="K538" s="25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3"/>
      <c r="D539" s="24"/>
      <c r="E539" s="25"/>
      <c r="F539" s="23"/>
      <c r="G539" s="24"/>
      <c r="H539" s="25"/>
      <c r="I539" s="23"/>
      <c r="J539" s="24"/>
      <c r="K539" s="25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3"/>
      <c r="D540" s="24"/>
      <c r="E540" s="25"/>
      <c r="F540" s="23"/>
      <c r="G540" s="24"/>
      <c r="H540" s="25"/>
      <c r="I540" s="23"/>
      <c r="J540" s="24"/>
      <c r="K540" s="25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3"/>
      <c r="D541" s="24"/>
      <c r="E541" s="25"/>
      <c r="F541" s="23"/>
      <c r="G541" s="24"/>
      <c r="H541" s="25"/>
      <c r="I541" s="23"/>
      <c r="J541" s="24"/>
      <c r="K541" s="25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3"/>
      <c r="D542" s="24"/>
      <c r="E542" s="25"/>
      <c r="F542" s="23"/>
      <c r="G542" s="24"/>
      <c r="H542" s="25"/>
      <c r="I542" s="23"/>
      <c r="J542" s="24"/>
      <c r="K542" s="25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3"/>
      <c r="D543" s="24"/>
      <c r="E543" s="25"/>
      <c r="F543" s="23"/>
      <c r="G543" s="24"/>
      <c r="H543" s="25"/>
      <c r="I543" s="23"/>
      <c r="J543" s="24"/>
      <c r="K543" s="25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3"/>
      <c r="D544" s="24"/>
      <c r="E544" s="25"/>
      <c r="F544" s="23"/>
      <c r="G544" s="24"/>
      <c r="H544" s="25"/>
      <c r="I544" s="23"/>
      <c r="J544" s="24"/>
      <c r="K544" s="25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3"/>
      <c r="D545" s="24"/>
      <c r="E545" s="25"/>
      <c r="F545" s="23"/>
      <c r="G545" s="24"/>
      <c r="H545" s="25"/>
      <c r="I545" s="23"/>
      <c r="J545" s="24"/>
      <c r="K545" s="25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3"/>
      <c r="D546" s="24"/>
      <c r="E546" s="25"/>
      <c r="F546" s="23"/>
      <c r="G546" s="24"/>
      <c r="H546" s="25"/>
      <c r="I546" s="23"/>
      <c r="J546" s="24"/>
      <c r="K546" s="25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3"/>
      <c r="D547" s="24"/>
      <c r="E547" s="25"/>
      <c r="F547" s="23"/>
      <c r="G547" s="24"/>
      <c r="H547" s="25"/>
      <c r="I547" s="23"/>
      <c r="J547" s="24"/>
      <c r="K547" s="25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3"/>
      <c r="D548" s="24"/>
      <c r="E548" s="25"/>
      <c r="F548" s="23"/>
      <c r="G548" s="24"/>
      <c r="H548" s="25"/>
      <c r="I548" s="23"/>
      <c r="J548" s="24"/>
      <c r="K548" s="25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3"/>
      <c r="D549" s="24"/>
      <c r="E549" s="25"/>
      <c r="F549" s="23"/>
      <c r="G549" s="24"/>
      <c r="H549" s="25"/>
      <c r="I549" s="23"/>
      <c r="J549" s="24"/>
      <c r="K549" s="25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3"/>
      <c r="D550" s="24"/>
      <c r="E550" s="25"/>
      <c r="F550" s="23"/>
      <c r="G550" s="24"/>
      <c r="H550" s="25"/>
      <c r="I550" s="23"/>
      <c r="J550" s="24"/>
      <c r="K550" s="25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3"/>
      <c r="D551" s="24"/>
      <c r="E551" s="25"/>
      <c r="F551" s="23"/>
      <c r="G551" s="24"/>
      <c r="H551" s="25"/>
      <c r="I551" s="23"/>
      <c r="J551" s="24"/>
      <c r="K551" s="25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3"/>
      <c r="D552" s="24"/>
      <c r="E552" s="25"/>
      <c r="F552" s="23"/>
      <c r="G552" s="24"/>
      <c r="H552" s="25"/>
      <c r="I552" s="23"/>
      <c r="J552" s="24"/>
      <c r="K552" s="25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3"/>
      <c r="D553" s="24"/>
      <c r="E553" s="25"/>
      <c r="F553" s="23"/>
      <c r="G553" s="24"/>
      <c r="H553" s="25"/>
      <c r="I553" s="23"/>
      <c r="J553" s="24"/>
      <c r="K553" s="25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3"/>
      <c r="D554" s="24"/>
      <c r="E554" s="25"/>
      <c r="F554" s="23"/>
      <c r="G554" s="24"/>
      <c r="H554" s="25"/>
      <c r="I554" s="23"/>
      <c r="J554" s="24"/>
      <c r="K554" s="25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3"/>
      <c r="D555" s="24"/>
      <c r="E555" s="25"/>
      <c r="F555" s="23"/>
      <c r="G555" s="24"/>
      <c r="H555" s="25"/>
      <c r="I555" s="23"/>
      <c r="J555" s="24"/>
      <c r="K555" s="25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3"/>
      <c r="D556" s="24"/>
      <c r="E556" s="25"/>
      <c r="F556" s="23"/>
      <c r="G556" s="24"/>
      <c r="H556" s="25"/>
      <c r="I556" s="23"/>
      <c r="J556" s="24"/>
      <c r="K556" s="25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3"/>
      <c r="D557" s="24"/>
      <c r="E557" s="25"/>
      <c r="F557" s="23"/>
      <c r="G557" s="24"/>
      <c r="H557" s="25"/>
      <c r="I557" s="23"/>
      <c r="J557" s="24"/>
      <c r="K557" s="25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3"/>
      <c r="D558" s="24"/>
      <c r="E558" s="25"/>
      <c r="F558" s="23"/>
      <c r="G558" s="24"/>
      <c r="H558" s="25"/>
      <c r="I558" s="23"/>
      <c r="J558" s="24"/>
      <c r="K558" s="25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3"/>
      <c r="D559" s="24"/>
      <c r="E559" s="25"/>
      <c r="F559" s="23"/>
      <c r="G559" s="24"/>
      <c r="H559" s="25"/>
      <c r="I559" s="23"/>
      <c r="J559" s="24"/>
      <c r="K559" s="25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3"/>
      <c r="D560" s="24"/>
      <c r="E560" s="25"/>
      <c r="F560" s="23"/>
      <c r="G560" s="24"/>
      <c r="H560" s="25"/>
      <c r="I560" s="23"/>
      <c r="J560" s="24"/>
      <c r="K560" s="25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3"/>
      <c r="D561" s="24"/>
      <c r="E561" s="25"/>
      <c r="F561" s="23"/>
      <c r="G561" s="24"/>
      <c r="H561" s="25"/>
      <c r="I561" s="23"/>
      <c r="J561" s="24"/>
      <c r="K561" s="25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3"/>
      <c r="D562" s="24"/>
      <c r="E562" s="25"/>
      <c r="F562" s="23"/>
      <c r="G562" s="24"/>
      <c r="H562" s="25"/>
      <c r="I562" s="23"/>
      <c r="J562" s="24"/>
      <c r="K562" s="25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3"/>
      <c r="D563" s="24"/>
      <c r="E563" s="25"/>
      <c r="F563" s="23"/>
      <c r="G563" s="24"/>
      <c r="H563" s="25"/>
      <c r="I563" s="23"/>
      <c r="J563" s="24"/>
      <c r="K563" s="25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3"/>
      <c r="D564" s="24"/>
      <c r="E564" s="25"/>
      <c r="F564" s="23"/>
      <c r="G564" s="24"/>
      <c r="H564" s="25"/>
      <c r="I564" s="23"/>
      <c r="J564" s="24"/>
      <c r="K564" s="25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3"/>
      <c r="D565" s="24"/>
      <c r="E565" s="25"/>
      <c r="F565" s="23"/>
      <c r="G565" s="24"/>
      <c r="H565" s="25"/>
      <c r="I565" s="23"/>
      <c r="J565" s="24"/>
      <c r="K565" s="25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3"/>
      <c r="D566" s="24"/>
      <c r="E566" s="25"/>
      <c r="F566" s="23"/>
      <c r="G566" s="24"/>
      <c r="H566" s="25"/>
      <c r="I566" s="23"/>
      <c r="J566" s="24"/>
      <c r="K566" s="25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3"/>
      <c r="D567" s="24"/>
      <c r="E567" s="25"/>
      <c r="F567" s="23"/>
      <c r="G567" s="24"/>
      <c r="H567" s="25"/>
      <c r="I567" s="23"/>
      <c r="J567" s="24"/>
      <c r="K567" s="25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3"/>
      <c r="D568" s="24"/>
      <c r="E568" s="25"/>
      <c r="F568" s="23"/>
      <c r="G568" s="24"/>
      <c r="H568" s="25"/>
      <c r="I568" s="23"/>
      <c r="J568" s="24"/>
      <c r="K568" s="25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3"/>
      <c r="D569" s="24"/>
      <c r="E569" s="25"/>
      <c r="F569" s="23"/>
      <c r="G569" s="24"/>
      <c r="H569" s="25"/>
      <c r="I569" s="23"/>
      <c r="J569" s="24"/>
      <c r="K569" s="25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3"/>
      <c r="D570" s="24"/>
      <c r="E570" s="25"/>
      <c r="F570" s="23"/>
      <c r="G570" s="24"/>
      <c r="H570" s="25"/>
      <c r="I570" s="23"/>
      <c r="J570" s="24"/>
      <c r="K570" s="25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3"/>
      <c r="D571" s="24"/>
      <c r="E571" s="25"/>
      <c r="F571" s="23"/>
      <c r="G571" s="24"/>
      <c r="H571" s="25"/>
      <c r="I571" s="23"/>
      <c r="J571" s="24"/>
      <c r="K571" s="25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3"/>
      <c r="D572" s="24"/>
      <c r="E572" s="25"/>
      <c r="F572" s="23"/>
      <c r="G572" s="24"/>
      <c r="H572" s="25"/>
      <c r="I572" s="23"/>
      <c r="J572" s="24"/>
      <c r="K572" s="25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3"/>
      <c r="D573" s="24"/>
      <c r="E573" s="25"/>
      <c r="F573" s="23"/>
      <c r="G573" s="24"/>
      <c r="H573" s="25"/>
      <c r="I573" s="23"/>
      <c r="J573" s="24"/>
      <c r="K573" s="25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3"/>
      <c r="D574" s="24"/>
      <c r="E574" s="25"/>
      <c r="F574" s="23"/>
      <c r="G574" s="24"/>
      <c r="H574" s="25"/>
      <c r="I574" s="23"/>
      <c r="J574" s="24"/>
      <c r="K574" s="25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3"/>
      <c r="D575" s="24"/>
      <c r="E575" s="25"/>
      <c r="F575" s="23"/>
      <c r="G575" s="24"/>
      <c r="H575" s="25"/>
      <c r="I575" s="23"/>
      <c r="J575" s="24"/>
      <c r="K575" s="25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3"/>
      <c r="D576" s="24"/>
      <c r="E576" s="25"/>
      <c r="F576" s="23"/>
      <c r="G576" s="24"/>
      <c r="H576" s="25"/>
      <c r="I576" s="23"/>
      <c r="J576" s="24"/>
      <c r="K576" s="25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3"/>
      <c r="D577" s="24"/>
      <c r="E577" s="25"/>
      <c r="F577" s="23"/>
      <c r="G577" s="24"/>
      <c r="H577" s="25"/>
      <c r="I577" s="23"/>
      <c r="J577" s="24"/>
      <c r="K577" s="25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3"/>
      <c r="D578" s="24"/>
      <c r="E578" s="25"/>
      <c r="F578" s="23"/>
      <c r="G578" s="24"/>
      <c r="H578" s="25"/>
      <c r="I578" s="23"/>
      <c r="J578" s="24"/>
      <c r="K578" s="25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3"/>
      <c r="D579" s="24"/>
      <c r="E579" s="25"/>
      <c r="F579" s="23"/>
      <c r="G579" s="24"/>
      <c r="H579" s="25"/>
      <c r="I579" s="23"/>
      <c r="J579" s="24"/>
      <c r="K579" s="25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3"/>
      <c r="D580" s="24"/>
      <c r="E580" s="25"/>
      <c r="F580" s="23"/>
      <c r="G580" s="24"/>
      <c r="H580" s="25"/>
      <c r="I580" s="23"/>
      <c r="J580" s="24"/>
      <c r="K580" s="25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3"/>
      <c r="D581" s="24"/>
      <c r="E581" s="25"/>
      <c r="F581" s="23"/>
      <c r="G581" s="24"/>
      <c r="H581" s="25"/>
      <c r="I581" s="23"/>
      <c r="J581" s="24"/>
      <c r="K581" s="25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3"/>
      <c r="D582" s="24"/>
      <c r="E582" s="25"/>
      <c r="F582" s="23"/>
      <c r="G582" s="24"/>
      <c r="H582" s="25"/>
      <c r="I582" s="23"/>
      <c r="J582" s="24"/>
      <c r="K582" s="25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3"/>
      <c r="D583" s="24"/>
      <c r="E583" s="25"/>
      <c r="F583" s="23"/>
      <c r="G583" s="24"/>
      <c r="H583" s="25"/>
      <c r="I583" s="23"/>
      <c r="J583" s="24"/>
      <c r="K583" s="25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3"/>
      <c r="D584" s="24"/>
      <c r="E584" s="25"/>
      <c r="F584" s="23"/>
      <c r="G584" s="24"/>
      <c r="H584" s="25"/>
      <c r="I584" s="23"/>
      <c r="J584" s="24"/>
      <c r="K584" s="25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3"/>
      <c r="D585" s="24"/>
      <c r="E585" s="25"/>
      <c r="F585" s="23"/>
      <c r="G585" s="24"/>
      <c r="H585" s="25"/>
      <c r="I585" s="23"/>
      <c r="J585" s="24"/>
      <c r="K585" s="25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3"/>
      <c r="D586" s="24"/>
      <c r="E586" s="25"/>
      <c r="F586" s="23"/>
      <c r="G586" s="24"/>
      <c r="H586" s="25"/>
      <c r="I586" s="23"/>
      <c r="J586" s="24"/>
      <c r="K586" s="25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3"/>
      <c r="D587" s="24"/>
      <c r="E587" s="25"/>
      <c r="F587" s="23"/>
      <c r="G587" s="24"/>
      <c r="H587" s="25"/>
      <c r="I587" s="23"/>
      <c r="J587" s="24"/>
      <c r="K587" s="25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3"/>
      <c r="D588" s="24"/>
      <c r="E588" s="25"/>
      <c r="F588" s="23"/>
      <c r="G588" s="24"/>
      <c r="H588" s="25"/>
      <c r="I588" s="23"/>
      <c r="J588" s="24"/>
      <c r="K588" s="25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3"/>
      <c r="D589" s="24"/>
      <c r="E589" s="25"/>
      <c r="F589" s="23"/>
      <c r="G589" s="24"/>
      <c r="H589" s="25"/>
      <c r="I589" s="23"/>
      <c r="J589" s="24"/>
      <c r="K589" s="25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3"/>
      <c r="D590" s="24"/>
      <c r="E590" s="25"/>
      <c r="F590" s="23"/>
      <c r="G590" s="24"/>
      <c r="H590" s="25"/>
      <c r="I590" s="23"/>
      <c r="J590" s="24"/>
      <c r="K590" s="25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3"/>
      <c r="D591" s="24"/>
      <c r="E591" s="25"/>
      <c r="F591" s="23"/>
      <c r="G591" s="24"/>
      <c r="H591" s="25"/>
      <c r="I591" s="23"/>
      <c r="J591" s="24"/>
      <c r="K591" s="25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3"/>
      <c r="D592" s="24"/>
      <c r="E592" s="25"/>
      <c r="F592" s="23"/>
      <c r="G592" s="24"/>
      <c r="H592" s="25"/>
      <c r="I592" s="23"/>
      <c r="J592" s="24"/>
      <c r="K592" s="25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3"/>
      <c r="D593" s="24"/>
      <c r="E593" s="25"/>
      <c r="F593" s="23"/>
      <c r="G593" s="24"/>
      <c r="H593" s="25"/>
      <c r="I593" s="23"/>
      <c r="J593" s="24"/>
      <c r="K593" s="25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3"/>
      <c r="D594" s="24"/>
      <c r="E594" s="25"/>
      <c r="F594" s="23"/>
      <c r="G594" s="24"/>
      <c r="H594" s="25"/>
      <c r="I594" s="23"/>
      <c r="J594" s="24"/>
      <c r="K594" s="25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3"/>
      <c r="D595" s="24"/>
      <c r="E595" s="25"/>
      <c r="F595" s="23"/>
      <c r="G595" s="24"/>
      <c r="H595" s="25"/>
      <c r="I595" s="23"/>
      <c r="J595" s="24"/>
      <c r="K595" s="25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3"/>
      <c r="D596" s="24"/>
      <c r="E596" s="25"/>
      <c r="F596" s="23"/>
      <c r="G596" s="24"/>
      <c r="H596" s="25"/>
      <c r="I596" s="23"/>
      <c r="J596" s="24"/>
      <c r="K596" s="25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3"/>
      <c r="D597" s="24"/>
      <c r="E597" s="25"/>
      <c r="F597" s="23"/>
      <c r="G597" s="24"/>
      <c r="H597" s="25"/>
      <c r="I597" s="23"/>
      <c r="J597" s="24"/>
      <c r="K597" s="25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3"/>
      <c r="D598" s="24"/>
      <c r="E598" s="25"/>
      <c r="F598" s="23"/>
      <c r="G598" s="24"/>
      <c r="H598" s="25"/>
      <c r="I598" s="23"/>
      <c r="J598" s="24"/>
      <c r="K598" s="25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3"/>
      <c r="D599" s="24"/>
      <c r="E599" s="25"/>
      <c r="F599" s="23"/>
      <c r="G599" s="24"/>
      <c r="H599" s="25"/>
      <c r="I599" s="23"/>
      <c r="J599" s="24"/>
      <c r="K599" s="25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3"/>
      <c r="D600" s="24"/>
      <c r="E600" s="25"/>
      <c r="F600" s="23"/>
      <c r="G600" s="24"/>
      <c r="H600" s="25"/>
      <c r="I600" s="23"/>
      <c r="J600" s="24"/>
      <c r="K600" s="25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3"/>
      <c r="D601" s="24"/>
      <c r="E601" s="25"/>
      <c r="F601" s="23"/>
      <c r="G601" s="24"/>
      <c r="H601" s="25"/>
      <c r="I601" s="23"/>
      <c r="J601" s="24"/>
      <c r="K601" s="25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3"/>
      <c r="D602" s="24"/>
      <c r="E602" s="25"/>
      <c r="F602" s="23"/>
      <c r="G602" s="24"/>
      <c r="H602" s="25"/>
      <c r="I602" s="23"/>
      <c r="J602" s="24"/>
      <c r="K602" s="25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3"/>
      <c r="D603" s="24"/>
      <c r="E603" s="25"/>
      <c r="F603" s="23"/>
      <c r="G603" s="24"/>
      <c r="H603" s="25"/>
      <c r="I603" s="23"/>
      <c r="J603" s="24"/>
      <c r="K603" s="25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3"/>
      <c r="D604" s="24"/>
      <c r="E604" s="25"/>
      <c r="F604" s="23"/>
      <c r="G604" s="24"/>
      <c r="H604" s="25"/>
      <c r="I604" s="23"/>
      <c r="J604" s="24"/>
      <c r="K604" s="25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3"/>
      <c r="D605" s="24"/>
      <c r="E605" s="25"/>
      <c r="F605" s="23"/>
      <c r="G605" s="24"/>
      <c r="H605" s="25"/>
      <c r="I605" s="23"/>
      <c r="J605" s="24"/>
      <c r="K605" s="25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3"/>
      <c r="D606" s="24"/>
      <c r="E606" s="25"/>
      <c r="F606" s="23"/>
      <c r="G606" s="24"/>
      <c r="H606" s="25"/>
      <c r="I606" s="23"/>
      <c r="J606" s="24"/>
      <c r="K606" s="25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3"/>
      <c r="D607" s="24"/>
      <c r="E607" s="25"/>
      <c r="F607" s="23"/>
      <c r="G607" s="24"/>
      <c r="H607" s="25"/>
      <c r="I607" s="23"/>
      <c r="J607" s="24"/>
      <c r="K607" s="25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3"/>
      <c r="D608" s="24"/>
      <c r="E608" s="25"/>
      <c r="F608" s="23"/>
      <c r="G608" s="24"/>
      <c r="H608" s="25"/>
      <c r="I608" s="23"/>
      <c r="J608" s="24"/>
      <c r="K608" s="25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3"/>
      <c r="D609" s="24"/>
      <c r="E609" s="25"/>
      <c r="F609" s="23"/>
      <c r="G609" s="24"/>
      <c r="H609" s="25"/>
      <c r="I609" s="23"/>
      <c r="J609" s="24"/>
      <c r="K609" s="25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3"/>
      <c r="D610" s="24"/>
      <c r="E610" s="25"/>
      <c r="F610" s="23"/>
      <c r="G610" s="24"/>
      <c r="H610" s="25"/>
      <c r="I610" s="23"/>
      <c r="J610" s="24"/>
      <c r="K610" s="25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3"/>
      <c r="D611" s="24"/>
      <c r="E611" s="25"/>
      <c r="F611" s="23"/>
      <c r="G611" s="24"/>
      <c r="H611" s="25"/>
      <c r="I611" s="23"/>
      <c r="J611" s="24"/>
      <c r="K611" s="25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3"/>
      <c r="D612" s="24"/>
      <c r="E612" s="25"/>
      <c r="F612" s="23"/>
      <c r="G612" s="24"/>
      <c r="H612" s="25"/>
      <c r="I612" s="23"/>
      <c r="J612" s="24"/>
      <c r="K612" s="25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3"/>
      <c r="D613" s="24"/>
      <c r="E613" s="25"/>
      <c r="F613" s="23"/>
      <c r="G613" s="24"/>
      <c r="H613" s="25"/>
      <c r="I613" s="23"/>
      <c r="J613" s="24"/>
      <c r="K613" s="25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3"/>
      <c r="D614" s="24"/>
      <c r="E614" s="25"/>
      <c r="F614" s="23"/>
      <c r="G614" s="24"/>
      <c r="H614" s="25"/>
      <c r="I614" s="23"/>
      <c r="J614" s="24"/>
      <c r="K614" s="25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3"/>
      <c r="D615" s="24"/>
      <c r="E615" s="25"/>
      <c r="F615" s="23"/>
      <c r="G615" s="24"/>
      <c r="H615" s="25"/>
      <c r="I615" s="23"/>
      <c r="J615" s="24"/>
      <c r="K615" s="25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3"/>
      <c r="D616" s="24"/>
      <c r="E616" s="25"/>
      <c r="F616" s="23"/>
      <c r="G616" s="24"/>
      <c r="H616" s="25"/>
      <c r="I616" s="23"/>
      <c r="J616" s="24"/>
      <c r="K616" s="25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3"/>
      <c r="D617" s="24"/>
      <c r="E617" s="25"/>
      <c r="F617" s="23"/>
      <c r="G617" s="24"/>
      <c r="H617" s="25"/>
      <c r="I617" s="23"/>
      <c r="J617" s="24"/>
      <c r="K617" s="25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3"/>
      <c r="D618" s="24"/>
      <c r="E618" s="25"/>
      <c r="F618" s="23"/>
      <c r="G618" s="24"/>
      <c r="H618" s="25"/>
      <c r="I618" s="23"/>
      <c r="J618" s="24"/>
      <c r="K618" s="25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3"/>
      <c r="D619" s="24"/>
      <c r="E619" s="25"/>
      <c r="F619" s="23"/>
      <c r="G619" s="24"/>
      <c r="H619" s="25"/>
      <c r="I619" s="23"/>
      <c r="J619" s="24"/>
      <c r="K619" s="25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3"/>
      <c r="D620" s="24"/>
      <c r="E620" s="25"/>
      <c r="F620" s="23"/>
      <c r="G620" s="24"/>
      <c r="H620" s="25"/>
      <c r="I620" s="23"/>
      <c r="J620" s="24"/>
      <c r="K620" s="25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3"/>
      <c r="D621" s="24"/>
      <c r="E621" s="25"/>
      <c r="F621" s="23"/>
      <c r="G621" s="24"/>
      <c r="H621" s="25"/>
      <c r="I621" s="23"/>
      <c r="J621" s="24"/>
      <c r="K621" s="25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3"/>
      <c r="D622" s="24"/>
      <c r="E622" s="25"/>
      <c r="F622" s="23"/>
      <c r="G622" s="24"/>
      <c r="H622" s="25"/>
      <c r="I622" s="23"/>
      <c r="J622" s="24"/>
      <c r="K622" s="25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3"/>
      <c r="D623" s="24"/>
      <c r="E623" s="25"/>
      <c r="F623" s="23"/>
      <c r="G623" s="24"/>
      <c r="H623" s="25"/>
      <c r="I623" s="23"/>
      <c r="J623" s="24"/>
      <c r="K623" s="25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3"/>
      <c r="D624" s="24"/>
      <c r="E624" s="25"/>
      <c r="F624" s="23"/>
      <c r="G624" s="24"/>
      <c r="H624" s="25"/>
      <c r="I624" s="23"/>
      <c r="J624" s="24"/>
      <c r="K624" s="25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3"/>
      <c r="D625" s="24"/>
      <c r="E625" s="25"/>
      <c r="F625" s="23"/>
      <c r="G625" s="24"/>
      <c r="H625" s="25"/>
      <c r="I625" s="23"/>
      <c r="J625" s="24"/>
      <c r="K625" s="25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3"/>
      <c r="D626" s="24"/>
      <c r="E626" s="25"/>
      <c r="F626" s="23"/>
      <c r="G626" s="24"/>
      <c r="H626" s="25"/>
      <c r="I626" s="23"/>
      <c r="J626" s="24"/>
      <c r="K626" s="25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3"/>
      <c r="D627" s="24"/>
      <c r="E627" s="25"/>
      <c r="F627" s="23"/>
      <c r="G627" s="24"/>
      <c r="H627" s="25"/>
      <c r="I627" s="23"/>
      <c r="J627" s="24"/>
      <c r="K627" s="25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3"/>
      <c r="D628" s="24"/>
      <c r="E628" s="25"/>
      <c r="F628" s="23"/>
      <c r="G628" s="24"/>
      <c r="H628" s="25"/>
      <c r="I628" s="23"/>
      <c r="J628" s="24"/>
      <c r="K628" s="25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3"/>
      <c r="D629" s="24"/>
      <c r="E629" s="25"/>
      <c r="F629" s="23"/>
      <c r="G629" s="24"/>
      <c r="H629" s="25"/>
      <c r="I629" s="23"/>
      <c r="J629" s="24"/>
      <c r="K629" s="25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3"/>
      <c r="D630" s="24"/>
      <c r="E630" s="25"/>
      <c r="F630" s="23"/>
      <c r="G630" s="24"/>
      <c r="H630" s="25"/>
      <c r="I630" s="23"/>
      <c r="J630" s="24"/>
      <c r="K630" s="25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3"/>
      <c r="D631" s="24"/>
      <c r="E631" s="25"/>
      <c r="F631" s="23"/>
      <c r="G631" s="24"/>
      <c r="H631" s="25"/>
      <c r="I631" s="23"/>
      <c r="J631" s="24"/>
      <c r="K631" s="25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3"/>
      <c r="D632" s="24"/>
      <c r="E632" s="25"/>
      <c r="F632" s="23"/>
      <c r="G632" s="24"/>
      <c r="H632" s="25"/>
      <c r="I632" s="23"/>
      <c r="J632" s="24"/>
      <c r="K632" s="25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3"/>
      <c r="D633" s="24"/>
      <c r="E633" s="25"/>
      <c r="F633" s="23"/>
      <c r="G633" s="24"/>
      <c r="H633" s="25"/>
      <c r="I633" s="23"/>
      <c r="J633" s="24"/>
      <c r="K633" s="25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3"/>
      <c r="D634" s="24"/>
      <c r="E634" s="25"/>
      <c r="F634" s="23"/>
      <c r="G634" s="24"/>
      <c r="H634" s="25"/>
      <c r="I634" s="23"/>
      <c r="J634" s="24"/>
      <c r="K634" s="25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3"/>
      <c r="D635" s="24"/>
      <c r="E635" s="25"/>
      <c r="F635" s="23"/>
      <c r="G635" s="24"/>
      <c r="H635" s="25"/>
      <c r="I635" s="23"/>
      <c r="J635" s="24"/>
      <c r="K635" s="25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3"/>
      <c r="D636" s="24"/>
      <c r="E636" s="25"/>
      <c r="F636" s="23"/>
      <c r="G636" s="24"/>
      <c r="H636" s="25"/>
      <c r="I636" s="23"/>
      <c r="J636" s="24"/>
      <c r="K636" s="25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3"/>
      <c r="D637" s="24"/>
      <c r="E637" s="25"/>
      <c r="F637" s="23"/>
      <c r="G637" s="24"/>
      <c r="H637" s="25"/>
      <c r="I637" s="23"/>
      <c r="J637" s="24"/>
      <c r="K637" s="25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3"/>
      <c r="D638" s="24"/>
      <c r="E638" s="25"/>
      <c r="F638" s="23"/>
      <c r="G638" s="24"/>
      <c r="H638" s="25"/>
      <c r="I638" s="23"/>
      <c r="J638" s="24"/>
      <c r="K638" s="25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3"/>
      <c r="D639" s="24"/>
      <c r="E639" s="25"/>
      <c r="F639" s="23"/>
      <c r="G639" s="24"/>
      <c r="H639" s="25"/>
      <c r="I639" s="23"/>
      <c r="J639" s="24"/>
      <c r="K639" s="25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3"/>
      <c r="D640" s="24"/>
      <c r="E640" s="25"/>
      <c r="F640" s="23"/>
      <c r="G640" s="24"/>
      <c r="H640" s="25"/>
      <c r="I640" s="23"/>
      <c r="J640" s="24"/>
      <c r="K640" s="25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3"/>
      <c r="D641" s="24"/>
      <c r="E641" s="25"/>
      <c r="F641" s="23"/>
      <c r="G641" s="24"/>
      <c r="H641" s="25"/>
      <c r="I641" s="23"/>
      <c r="J641" s="24"/>
      <c r="K641" s="25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3"/>
      <c r="D642" s="24"/>
      <c r="E642" s="25"/>
      <c r="F642" s="23"/>
      <c r="G642" s="24"/>
      <c r="H642" s="25"/>
      <c r="I642" s="23"/>
      <c r="J642" s="24"/>
      <c r="K642" s="25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3"/>
      <c r="D643" s="24"/>
      <c r="E643" s="25"/>
      <c r="F643" s="23"/>
      <c r="G643" s="24"/>
      <c r="H643" s="25"/>
      <c r="I643" s="23"/>
      <c r="J643" s="24"/>
      <c r="K643" s="25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3"/>
      <c r="D644" s="24"/>
      <c r="E644" s="25"/>
      <c r="F644" s="23"/>
      <c r="G644" s="24"/>
      <c r="H644" s="25"/>
      <c r="I644" s="23"/>
      <c r="J644" s="24"/>
      <c r="K644" s="25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3"/>
      <c r="D645" s="24"/>
      <c r="E645" s="25"/>
      <c r="F645" s="23"/>
      <c r="G645" s="24"/>
      <c r="H645" s="25"/>
      <c r="I645" s="23"/>
      <c r="J645" s="24"/>
      <c r="K645" s="25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3"/>
      <c r="D646" s="24"/>
      <c r="E646" s="25"/>
      <c r="F646" s="23"/>
      <c r="G646" s="24"/>
      <c r="H646" s="25"/>
      <c r="I646" s="23"/>
      <c r="J646" s="24"/>
      <c r="K646" s="25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3"/>
      <c r="D647" s="24"/>
      <c r="E647" s="25"/>
      <c r="F647" s="23"/>
      <c r="G647" s="24"/>
      <c r="H647" s="25"/>
      <c r="I647" s="23"/>
      <c r="J647" s="24"/>
      <c r="K647" s="25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3"/>
      <c r="D648" s="24"/>
      <c r="E648" s="25"/>
      <c r="F648" s="23"/>
      <c r="G648" s="24"/>
      <c r="H648" s="25"/>
      <c r="I648" s="23"/>
      <c r="J648" s="24"/>
      <c r="K648" s="25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3"/>
      <c r="D649" s="24"/>
      <c r="E649" s="25"/>
      <c r="F649" s="23"/>
      <c r="G649" s="24"/>
      <c r="H649" s="25"/>
      <c r="I649" s="23"/>
      <c r="J649" s="24"/>
      <c r="K649" s="25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3"/>
      <c r="D650" s="24"/>
      <c r="E650" s="25"/>
      <c r="F650" s="23"/>
      <c r="G650" s="24"/>
      <c r="H650" s="25"/>
      <c r="I650" s="23"/>
      <c r="J650" s="24"/>
      <c r="K650" s="25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3"/>
      <c r="D651" s="24"/>
      <c r="E651" s="25"/>
      <c r="F651" s="23"/>
      <c r="G651" s="24"/>
      <c r="H651" s="25"/>
      <c r="I651" s="23"/>
      <c r="J651" s="24"/>
      <c r="K651" s="25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3"/>
      <c r="D652" s="24"/>
      <c r="E652" s="25"/>
      <c r="F652" s="23"/>
      <c r="G652" s="24"/>
      <c r="H652" s="25"/>
      <c r="I652" s="23"/>
      <c r="J652" s="24"/>
      <c r="K652" s="25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3"/>
      <c r="D653" s="24"/>
      <c r="E653" s="25"/>
      <c r="F653" s="23"/>
      <c r="G653" s="24"/>
      <c r="H653" s="25"/>
      <c r="I653" s="23"/>
      <c r="J653" s="24"/>
      <c r="K653" s="25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3"/>
      <c r="D654" s="24"/>
      <c r="E654" s="25"/>
      <c r="F654" s="23"/>
      <c r="G654" s="24"/>
      <c r="H654" s="25"/>
      <c r="I654" s="23"/>
      <c r="J654" s="24"/>
      <c r="K654" s="25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3"/>
      <c r="D655" s="24"/>
      <c r="E655" s="25"/>
      <c r="F655" s="23"/>
      <c r="G655" s="24"/>
      <c r="H655" s="25"/>
      <c r="I655" s="23"/>
      <c r="J655" s="24"/>
      <c r="K655" s="25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3"/>
      <c r="D656" s="24"/>
      <c r="E656" s="25"/>
      <c r="F656" s="23"/>
      <c r="G656" s="24"/>
      <c r="H656" s="25"/>
      <c r="I656" s="23"/>
      <c r="J656" s="24"/>
      <c r="K656" s="25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3"/>
      <c r="D657" s="24"/>
      <c r="E657" s="25"/>
      <c r="F657" s="23"/>
      <c r="G657" s="24"/>
      <c r="H657" s="25"/>
      <c r="I657" s="23"/>
      <c r="J657" s="24"/>
      <c r="K657" s="25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3"/>
      <c r="D658" s="24"/>
      <c r="E658" s="25"/>
      <c r="F658" s="23"/>
      <c r="G658" s="24"/>
      <c r="H658" s="25"/>
      <c r="I658" s="23"/>
      <c r="J658" s="24"/>
      <c r="K658" s="25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3"/>
      <c r="D659" s="24"/>
      <c r="E659" s="25"/>
      <c r="F659" s="23"/>
      <c r="G659" s="24"/>
      <c r="H659" s="25"/>
      <c r="I659" s="23"/>
      <c r="J659" s="24"/>
      <c r="K659" s="25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3"/>
      <c r="D660" s="24"/>
      <c r="E660" s="25"/>
      <c r="F660" s="23"/>
      <c r="G660" s="24"/>
      <c r="H660" s="25"/>
      <c r="I660" s="23"/>
      <c r="J660" s="24"/>
      <c r="K660" s="25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3"/>
      <c r="D661" s="24"/>
      <c r="E661" s="25"/>
      <c r="F661" s="23"/>
      <c r="G661" s="24"/>
      <c r="H661" s="25"/>
      <c r="I661" s="23"/>
      <c r="J661" s="24"/>
      <c r="K661" s="25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3"/>
      <c r="D662" s="24"/>
      <c r="E662" s="25"/>
      <c r="F662" s="23"/>
      <c r="G662" s="24"/>
      <c r="H662" s="25"/>
      <c r="I662" s="23"/>
      <c r="J662" s="24"/>
      <c r="K662" s="25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3"/>
      <c r="D663" s="24"/>
      <c r="E663" s="25"/>
      <c r="F663" s="23"/>
      <c r="G663" s="24"/>
      <c r="H663" s="25"/>
      <c r="I663" s="23"/>
      <c r="J663" s="24"/>
      <c r="K663" s="25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3"/>
      <c r="D664" s="24"/>
      <c r="E664" s="25"/>
      <c r="F664" s="23"/>
      <c r="G664" s="24"/>
      <c r="H664" s="25"/>
      <c r="I664" s="23"/>
      <c r="J664" s="24"/>
      <c r="K664" s="25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3"/>
      <c r="D665" s="24"/>
      <c r="E665" s="25"/>
      <c r="F665" s="23"/>
      <c r="G665" s="24"/>
      <c r="H665" s="25"/>
      <c r="I665" s="23"/>
      <c r="J665" s="24"/>
      <c r="K665" s="25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3"/>
      <c r="D666" s="24"/>
      <c r="E666" s="25"/>
      <c r="F666" s="23"/>
      <c r="G666" s="24"/>
      <c r="H666" s="25"/>
      <c r="I666" s="23"/>
      <c r="J666" s="24"/>
      <c r="K666" s="25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3"/>
      <c r="D667" s="24"/>
      <c r="E667" s="25"/>
      <c r="F667" s="23"/>
      <c r="G667" s="24"/>
      <c r="H667" s="25"/>
      <c r="I667" s="23"/>
      <c r="J667" s="24"/>
      <c r="K667" s="25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3"/>
      <c r="D668" s="24"/>
      <c r="E668" s="25"/>
      <c r="F668" s="23"/>
      <c r="G668" s="24"/>
      <c r="H668" s="25"/>
      <c r="I668" s="23"/>
      <c r="J668" s="24"/>
      <c r="K668" s="25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3"/>
      <c r="D669" s="24"/>
      <c r="E669" s="25"/>
      <c r="F669" s="23"/>
      <c r="G669" s="24"/>
      <c r="H669" s="25"/>
      <c r="I669" s="23"/>
      <c r="J669" s="24"/>
      <c r="K669" s="25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3"/>
      <c r="D670" s="24"/>
      <c r="E670" s="25"/>
      <c r="F670" s="23"/>
      <c r="G670" s="24"/>
      <c r="H670" s="25"/>
      <c r="I670" s="23"/>
      <c r="J670" s="24"/>
      <c r="K670" s="25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3"/>
      <c r="D671" s="24"/>
      <c r="E671" s="25"/>
      <c r="F671" s="23"/>
      <c r="G671" s="24"/>
      <c r="H671" s="25"/>
      <c r="I671" s="23"/>
      <c r="J671" s="24"/>
      <c r="K671" s="25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3"/>
      <c r="D672" s="24"/>
      <c r="E672" s="25"/>
      <c r="F672" s="23"/>
      <c r="G672" s="24"/>
      <c r="H672" s="25"/>
      <c r="I672" s="23"/>
      <c r="J672" s="24"/>
      <c r="K672" s="25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3"/>
      <c r="D673" s="24"/>
      <c r="E673" s="25"/>
      <c r="F673" s="23"/>
      <c r="G673" s="24"/>
      <c r="H673" s="25"/>
      <c r="I673" s="23"/>
      <c r="J673" s="24"/>
      <c r="K673" s="25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3"/>
      <c r="D674" s="24"/>
      <c r="E674" s="25"/>
      <c r="F674" s="23"/>
      <c r="G674" s="24"/>
      <c r="H674" s="25"/>
      <c r="I674" s="23"/>
      <c r="J674" s="24"/>
      <c r="K674" s="25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3"/>
      <c r="D675" s="24"/>
      <c r="E675" s="25"/>
      <c r="F675" s="23"/>
      <c r="G675" s="24"/>
      <c r="H675" s="25"/>
      <c r="I675" s="23"/>
      <c r="J675" s="24"/>
      <c r="K675" s="25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3"/>
      <c r="D676" s="24"/>
      <c r="E676" s="25"/>
      <c r="F676" s="23"/>
      <c r="G676" s="24"/>
      <c r="H676" s="25"/>
      <c r="I676" s="23"/>
      <c r="J676" s="24"/>
      <c r="K676" s="25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3"/>
      <c r="D677" s="24"/>
      <c r="E677" s="25"/>
      <c r="F677" s="23"/>
      <c r="G677" s="24"/>
      <c r="H677" s="25"/>
      <c r="I677" s="23"/>
      <c r="J677" s="24"/>
      <c r="K677" s="25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3"/>
      <c r="D678" s="24"/>
      <c r="E678" s="25"/>
      <c r="F678" s="23"/>
      <c r="G678" s="24"/>
      <c r="H678" s="25"/>
      <c r="I678" s="23"/>
      <c r="J678" s="24"/>
      <c r="K678" s="25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3"/>
      <c r="D679" s="24"/>
      <c r="E679" s="25"/>
      <c r="F679" s="23"/>
      <c r="G679" s="24"/>
      <c r="H679" s="25"/>
      <c r="I679" s="23"/>
      <c r="J679" s="24"/>
      <c r="K679" s="25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3"/>
      <c r="D680" s="24"/>
      <c r="E680" s="25"/>
      <c r="F680" s="23"/>
      <c r="G680" s="24"/>
      <c r="H680" s="25"/>
      <c r="I680" s="23"/>
      <c r="J680" s="24"/>
      <c r="K680" s="25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3"/>
      <c r="D681" s="24"/>
      <c r="E681" s="25"/>
      <c r="F681" s="23"/>
      <c r="G681" s="24"/>
      <c r="H681" s="25"/>
      <c r="I681" s="23"/>
      <c r="J681" s="24"/>
      <c r="K681" s="25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3"/>
      <c r="D682" s="24"/>
      <c r="E682" s="25"/>
      <c r="F682" s="23"/>
      <c r="G682" s="24"/>
      <c r="H682" s="25"/>
      <c r="I682" s="23"/>
      <c r="J682" s="24"/>
      <c r="K682" s="25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3"/>
      <c r="D683" s="24"/>
      <c r="E683" s="25"/>
      <c r="F683" s="23"/>
      <c r="G683" s="24"/>
      <c r="H683" s="25"/>
      <c r="I683" s="23"/>
      <c r="J683" s="24"/>
      <c r="K683" s="25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3"/>
      <c r="D684" s="24"/>
      <c r="E684" s="25"/>
      <c r="F684" s="23"/>
      <c r="G684" s="24"/>
      <c r="H684" s="25"/>
      <c r="I684" s="23"/>
      <c r="J684" s="24"/>
      <c r="K684" s="25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3"/>
      <c r="D685" s="24"/>
      <c r="E685" s="25"/>
      <c r="F685" s="23"/>
      <c r="G685" s="24"/>
      <c r="H685" s="25"/>
      <c r="I685" s="23"/>
      <c r="J685" s="24"/>
      <c r="K685" s="25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3"/>
      <c r="D686" s="24"/>
      <c r="E686" s="25"/>
      <c r="F686" s="23"/>
      <c r="G686" s="24"/>
      <c r="H686" s="25"/>
      <c r="I686" s="23"/>
      <c r="J686" s="24"/>
      <c r="K686" s="25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3"/>
      <c r="D687" s="24"/>
      <c r="E687" s="25"/>
      <c r="F687" s="23"/>
      <c r="G687" s="24"/>
      <c r="H687" s="25"/>
      <c r="I687" s="23"/>
      <c r="J687" s="24"/>
      <c r="K687" s="25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3"/>
      <c r="D688" s="24"/>
      <c r="E688" s="25"/>
      <c r="F688" s="23"/>
      <c r="G688" s="24"/>
      <c r="H688" s="25"/>
      <c r="I688" s="23"/>
      <c r="J688" s="24"/>
      <c r="K688" s="25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3"/>
      <c r="D689" s="24"/>
      <c r="E689" s="25"/>
      <c r="F689" s="23"/>
      <c r="G689" s="24"/>
      <c r="H689" s="25"/>
      <c r="I689" s="23"/>
      <c r="J689" s="24"/>
      <c r="K689" s="25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3"/>
      <c r="D690" s="24"/>
      <c r="E690" s="25"/>
      <c r="F690" s="23"/>
      <c r="G690" s="24"/>
      <c r="H690" s="25"/>
      <c r="I690" s="23"/>
      <c r="J690" s="24"/>
      <c r="K690" s="25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3"/>
      <c r="D691" s="24"/>
      <c r="E691" s="25"/>
      <c r="F691" s="23"/>
      <c r="G691" s="24"/>
      <c r="H691" s="25"/>
      <c r="I691" s="23"/>
      <c r="J691" s="24"/>
      <c r="K691" s="25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3"/>
      <c r="D692" s="24"/>
      <c r="E692" s="25"/>
      <c r="F692" s="23"/>
      <c r="G692" s="24"/>
      <c r="H692" s="25"/>
      <c r="I692" s="23"/>
      <c r="J692" s="24"/>
      <c r="K692" s="25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3"/>
      <c r="D693" s="24"/>
      <c r="E693" s="25"/>
      <c r="F693" s="23"/>
      <c r="G693" s="24"/>
      <c r="H693" s="25"/>
      <c r="I693" s="23"/>
      <c r="J693" s="24"/>
      <c r="K693" s="25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3"/>
      <c r="D694" s="24"/>
      <c r="E694" s="25"/>
      <c r="F694" s="23"/>
      <c r="G694" s="24"/>
      <c r="H694" s="25"/>
      <c r="I694" s="23"/>
      <c r="J694" s="24"/>
      <c r="K694" s="25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3"/>
      <c r="D695" s="24"/>
      <c r="E695" s="25"/>
      <c r="F695" s="23"/>
      <c r="G695" s="24"/>
      <c r="H695" s="25"/>
      <c r="I695" s="23"/>
      <c r="J695" s="24"/>
      <c r="K695" s="25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3"/>
      <c r="D696" s="24"/>
      <c r="E696" s="25"/>
      <c r="F696" s="23"/>
      <c r="G696" s="24"/>
      <c r="H696" s="25"/>
      <c r="I696" s="23"/>
      <c r="J696" s="24"/>
      <c r="K696" s="25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3"/>
      <c r="D697" s="24"/>
      <c r="E697" s="25"/>
      <c r="F697" s="23"/>
      <c r="G697" s="24"/>
      <c r="H697" s="25"/>
      <c r="I697" s="23"/>
      <c r="J697" s="24"/>
      <c r="K697" s="25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3"/>
      <c r="D698" s="24"/>
      <c r="E698" s="25"/>
      <c r="F698" s="23"/>
      <c r="G698" s="24"/>
      <c r="H698" s="25"/>
      <c r="I698" s="23"/>
      <c r="J698" s="24"/>
      <c r="K698" s="25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3"/>
      <c r="D699" s="24"/>
      <c r="E699" s="25"/>
      <c r="F699" s="23"/>
      <c r="G699" s="24"/>
      <c r="H699" s="25"/>
      <c r="I699" s="23"/>
      <c r="J699" s="24"/>
      <c r="K699" s="25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3"/>
      <c r="D700" s="24"/>
      <c r="E700" s="25"/>
      <c r="F700" s="23"/>
      <c r="G700" s="24"/>
      <c r="H700" s="25"/>
      <c r="I700" s="23"/>
      <c r="J700" s="24"/>
      <c r="K700" s="25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3"/>
      <c r="D701" s="24"/>
      <c r="E701" s="25"/>
      <c r="F701" s="23"/>
      <c r="G701" s="24"/>
      <c r="H701" s="25"/>
      <c r="I701" s="23"/>
      <c r="J701" s="24"/>
      <c r="K701" s="25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3"/>
      <c r="D702" s="24"/>
      <c r="E702" s="25"/>
      <c r="F702" s="23"/>
      <c r="G702" s="24"/>
      <c r="H702" s="25"/>
      <c r="I702" s="23"/>
      <c r="J702" s="24"/>
      <c r="K702" s="25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3"/>
      <c r="D703" s="24"/>
      <c r="E703" s="25"/>
      <c r="F703" s="23"/>
      <c r="G703" s="24"/>
      <c r="H703" s="25"/>
      <c r="I703" s="23"/>
      <c r="J703" s="24"/>
      <c r="K703" s="25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3"/>
      <c r="D704" s="24"/>
      <c r="E704" s="25"/>
      <c r="F704" s="23"/>
      <c r="G704" s="24"/>
      <c r="H704" s="25"/>
      <c r="I704" s="23"/>
      <c r="J704" s="24"/>
      <c r="K704" s="25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3"/>
      <c r="D705" s="24"/>
      <c r="E705" s="25"/>
      <c r="F705" s="23"/>
      <c r="G705" s="24"/>
      <c r="H705" s="25"/>
      <c r="I705" s="23"/>
      <c r="J705" s="24"/>
      <c r="K705" s="25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3"/>
      <c r="D706" s="24"/>
      <c r="E706" s="25"/>
      <c r="F706" s="23"/>
      <c r="G706" s="24"/>
      <c r="H706" s="25"/>
      <c r="I706" s="23"/>
      <c r="J706" s="24"/>
      <c r="K706" s="25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3"/>
      <c r="D707" s="24"/>
      <c r="E707" s="25"/>
      <c r="F707" s="23"/>
      <c r="G707" s="24"/>
      <c r="H707" s="25"/>
      <c r="I707" s="23"/>
      <c r="J707" s="24"/>
      <c r="K707" s="25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3"/>
      <c r="D708" s="24"/>
      <c r="E708" s="25"/>
      <c r="F708" s="23"/>
      <c r="G708" s="24"/>
      <c r="H708" s="25"/>
      <c r="I708" s="23"/>
      <c r="J708" s="24"/>
      <c r="K708" s="25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3"/>
      <c r="D709" s="24"/>
      <c r="E709" s="25"/>
      <c r="F709" s="23"/>
      <c r="G709" s="24"/>
      <c r="H709" s="25"/>
      <c r="I709" s="23"/>
      <c r="J709" s="24"/>
      <c r="K709" s="25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3"/>
      <c r="D710" s="24"/>
      <c r="E710" s="25"/>
      <c r="F710" s="23"/>
      <c r="G710" s="24"/>
      <c r="H710" s="25"/>
      <c r="I710" s="23"/>
      <c r="J710" s="24"/>
      <c r="K710" s="25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3"/>
      <c r="D711" s="24"/>
      <c r="E711" s="25"/>
      <c r="F711" s="23"/>
      <c r="G711" s="24"/>
      <c r="H711" s="25"/>
      <c r="I711" s="23"/>
      <c r="J711" s="24"/>
      <c r="K711" s="25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3"/>
      <c r="D712" s="24"/>
      <c r="E712" s="25"/>
      <c r="F712" s="23"/>
      <c r="G712" s="24"/>
      <c r="H712" s="25"/>
      <c r="I712" s="23"/>
      <c r="J712" s="24"/>
      <c r="K712" s="25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3"/>
      <c r="D713" s="24"/>
      <c r="E713" s="25"/>
      <c r="F713" s="23"/>
      <c r="G713" s="24"/>
      <c r="H713" s="25"/>
      <c r="I713" s="23"/>
      <c r="J713" s="24"/>
      <c r="K713" s="25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3"/>
      <c r="D714" s="24"/>
      <c r="E714" s="25"/>
      <c r="F714" s="23"/>
      <c r="G714" s="24"/>
      <c r="H714" s="25"/>
      <c r="I714" s="23"/>
      <c r="J714" s="24"/>
      <c r="K714" s="25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3"/>
      <c r="D715" s="24"/>
      <c r="E715" s="25"/>
      <c r="F715" s="23"/>
      <c r="G715" s="24"/>
      <c r="H715" s="25"/>
      <c r="I715" s="23"/>
      <c r="J715" s="24"/>
      <c r="K715" s="25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3"/>
      <c r="D716" s="24"/>
      <c r="E716" s="25"/>
      <c r="F716" s="23"/>
      <c r="G716" s="24"/>
      <c r="H716" s="25"/>
      <c r="I716" s="23"/>
      <c r="J716" s="24"/>
      <c r="K716" s="25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3"/>
      <c r="D717" s="24"/>
      <c r="E717" s="25"/>
      <c r="F717" s="23"/>
      <c r="G717" s="24"/>
      <c r="H717" s="25"/>
      <c r="I717" s="23"/>
      <c r="J717" s="24"/>
      <c r="K717" s="25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3"/>
      <c r="D718" s="24"/>
      <c r="E718" s="25"/>
      <c r="F718" s="23"/>
      <c r="G718" s="24"/>
      <c r="H718" s="25"/>
      <c r="I718" s="23"/>
      <c r="J718" s="24"/>
      <c r="K718" s="25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3"/>
      <c r="D719" s="24"/>
      <c r="E719" s="25"/>
      <c r="F719" s="23"/>
      <c r="G719" s="24"/>
      <c r="H719" s="25"/>
      <c r="I719" s="23"/>
      <c r="J719" s="24"/>
      <c r="K719" s="25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3"/>
      <c r="D720" s="24"/>
      <c r="E720" s="25"/>
      <c r="F720" s="23"/>
      <c r="G720" s="24"/>
      <c r="H720" s="25"/>
      <c r="I720" s="23"/>
      <c r="J720" s="24"/>
      <c r="K720" s="25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3"/>
      <c r="D721" s="24"/>
      <c r="E721" s="25"/>
      <c r="F721" s="23"/>
      <c r="G721" s="24"/>
      <c r="H721" s="25"/>
      <c r="I721" s="23"/>
      <c r="J721" s="24"/>
      <c r="K721" s="25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3"/>
      <c r="D722" s="24"/>
      <c r="E722" s="25"/>
      <c r="F722" s="23"/>
      <c r="G722" s="24"/>
      <c r="H722" s="25"/>
      <c r="I722" s="23"/>
      <c r="J722" s="24"/>
      <c r="K722" s="25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3"/>
      <c r="D723" s="24"/>
      <c r="E723" s="25"/>
      <c r="F723" s="23"/>
      <c r="G723" s="24"/>
      <c r="H723" s="25"/>
      <c r="I723" s="23"/>
      <c r="J723" s="24"/>
      <c r="K723" s="25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3"/>
      <c r="D724" s="24"/>
      <c r="E724" s="25"/>
      <c r="F724" s="23"/>
      <c r="G724" s="24"/>
      <c r="H724" s="25"/>
      <c r="I724" s="23"/>
      <c r="J724" s="24"/>
      <c r="K724" s="25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3"/>
      <c r="D725" s="24"/>
      <c r="E725" s="25"/>
      <c r="F725" s="23"/>
      <c r="G725" s="24"/>
      <c r="H725" s="25"/>
      <c r="I725" s="23"/>
      <c r="J725" s="24"/>
      <c r="K725" s="25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3"/>
      <c r="D726" s="24"/>
      <c r="E726" s="25"/>
      <c r="F726" s="23"/>
      <c r="G726" s="24"/>
      <c r="H726" s="25"/>
      <c r="I726" s="23"/>
      <c r="J726" s="24"/>
      <c r="K726" s="25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3"/>
      <c r="D727" s="24"/>
      <c r="E727" s="25"/>
      <c r="F727" s="23"/>
      <c r="G727" s="24"/>
      <c r="H727" s="25"/>
      <c r="I727" s="23"/>
      <c r="J727" s="24"/>
      <c r="K727" s="25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3"/>
      <c r="D728" s="24"/>
      <c r="E728" s="25"/>
      <c r="F728" s="23"/>
      <c r="G728" s="24"/>
      <c r="H728" s="25"/>
      <c r="I728" s="23"/>
      <c r="J728" s="24"/>
      <c r="K728" s="25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3"/>
      <c r="D729" s="24"/>
      <c r="E729" s="25"/>
      <c r="F729" s="23"/>
      <c r="G729" s="24"/>
      <c r="H729" s="25"/>
      <c r="I729" s="23"/>
      <c r="J729" s="24"/>
      <c r="K729" s="25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3"/>
      <c r="D730" s="24"/>
      <c r="E730" s="25"/>
      <c r="F730" s="23"/>
      <c r="G730" s="24"/>
      <c r="H730" s="25"/>
      <c r="I730" s="23"/>
      <c r="J730" s="24"/>
      <c r="K730" s="25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3"/>
      <c r="D731" s="24"/>
      <c r="E731" s="25"/>
      <c r="F731" s="23"/>
      <c r="G731" s="24"/>
      <c r="H731" s="25"/>
      <c r="I731" s="23"/>
      <c r="J731" s="24"/>
      <c r="K731" s="25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3"/>
      <c r="D732" s="24"/>
      <c r="E732" s="25"/>
      <c r="F732" s="23"/>
      <c r="G732" s="24"/>
      <c r="H732" s="25"/>
      <c r="I732" s="23"/>
      <c r="J732" s="24"/>
      <c r="K732" s="25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3"/>
      <c r="D733" s="24"/>
      <c r="E733" s="25"/>
      <c r="F733" s="23"/>
      <c r="G733" s="24"/>
      <c r="H733" s="25"/>
      <c r="I733" s="23"/>
      <c r="J733" s="24"/>
      <c r="K733" s="25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3"/>
      <c r="D734" s="24"/>
      <c r="E734" s="25"/>
      <c r="F734" s="23"/>
      <c r="G734" s="24"/>
      <c r="H734" s="25"/>
      <c r="I734" s="23"/>
      <c r="J734" s="24"/>
      <c r="K734" s="25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3"/>
      <c r="D735" s="24"/>
      <c r="E735" s="25"/>
      <c r="F735" s="23"/>
      <c r="G735" s="24"/>
      <c r="H735" s="25"/>
      <c r="I735" s="23"/>
      <c r="J735" s="24"/>
      <c r="K735" s="25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3"/>
      <c r="D736" s="24"/>
      <c r="E736" s="25"/>
      <c r="F736" s="23"/>
      <c r="G736" s="24"/>
      <c r="H736" s="25"/>
      <c r="I736" s="23"/>
      <c r="J736" s="24"/>
      <c r="K736" s="25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3"/>
      <c r="D737" s="24"/>
      <c r="E737" s="25"/>
      <c r="F737" s="23"/>
      <c r="G737" s="24"/>
      <c r="H737" s="25"/>
      <c r="I737" s="23"/>
      <c r="J737" s="24"/>
      <c r="K737" s="25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3"/>
      <c r="D738" s="24"/>
      <c r="E738" s="25"/>
      <c r="F738" s="23"/>
      <c r="G738" s="24"/>
      <c r="H738" s="25"/>
      <c r="I738" s="23"/>
      <c r="J738" s="24"/>
      <c r="K738" s="25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3"/>
      <c r="D739" s="24"/>
      <c r="E739" s="25"/>
      <c r="F739" s="23"/>
      <c r="G739" s="24"/>
      <c r="H739" s="25"/>
      <c r="I739" s="23"/>
      <c r="J739" s="24"/>
      <c r="K739" s="25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3"/>
      <c r="D740" s="24"/>
      <c r="E740" s="25"/>
      <c r="F740" s="23"/>
      <c r="G740" s="24"/>
      <c r="H740" s="25"/>
      <c r="I740" s="23"/>
      <c r="J740" s="24"/>
      <c r="K740" s="25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3"/>
      <c r="D741" s="24"/>
      <c r="E741" s="25"/>
      <c r="F741" s="23"/>
      <c r="G741" s="24"/>
      <c r="H741" s="25"/>
      <c r="I741" s="23"/>
      <c r="J741" s="24"/>
      <c r="K741" s="25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3"/>
      <c r="D742" s="24"/>
      <c r="E742" s="25"/>
      <c r="F742" s="23"/>
      <c r="G742" s="24"/>
      <c r="H742" s="25"/>
      <c r="I742" s="23"/>
      <c r="J742" s="24"/>
      <c r="K742" s="25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3"/>
      <c r="D743" s="24"/>
      <c r="E743" s="25"/>
      <c r="F743" s="23"/>
      <c r="G743" s="24"/>
      <c r="H743" s="25"/>
      <c r="I743" s="23"/>
      <c r="J743" s="24"/>
      <c r="K743" s="25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3"/>
      <c r="D744" s="24"/>
      <c r="E744" s="25"/>
      <c r="F744" s="23"/>
      <c r="G744" s="24"/>
      <c r="H744" s="25"/>
      <c r="I744" s="23"/>
      <c r="J744" s="24"/>
      <c r="K744" s="25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3"/>
      <c r="D745" s="24"/>
      <c r="E745" s="25"/>
      <c r="F745" s="23"/>
      <c r="G745" s="24"/>
      <c r="H745" s="25"/>
      <c r="I745" s="23"/>
      <c r="J745" s="24"/>
      <c r="K745" s="25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3"/>
      <c r="D746" s="24"/>
      <c r="E746" s="25"/>
      <c r="F746" s="23"/>
      <c r="G746" s="24"/>
      <c r="H746" s="25"/>
      <c r="I746" s="23"/>
      <c r="J746" s="24"/>
      <c r="K746" s="25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3"/>
      <c r="D747" s="24"/>
      <c r="E747" s="25"/>
      <c r="F747" s="23"/>
      <c r="G747" s="24"/>
      <c r="H747" s="25"/>
      <c r="I747" s="23"/>
      <c r="J747" s="24"/>
      <c r="K747" s="25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3"/>
      <c r="D748" s="24"/>
      <c r="E748" s="25"/>
      <c r="F748" s="23"/>
      <c r="G748" s="24"/>
      <c r="H748" s="25"/>
      <c r="I748" s="23"/>
      <c r="J748" s="24"/>
      <c r="K748" s="25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3"/>
      <c r="D749" s="24"/>
      <c r="E749" s="25"/>
      <c r="F749" s="23"/>
      <c r="G749" s="24"/>
      <c r="H749" s="25"/>
      <c r="I749" s="23"/>
      <c r="J749" s="24"/>
      <c r="K749" s="25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3"/>
      <c r="D750" s="24"/>
      <c r="E750" s="25"/>
      <c r="F750" s="23"/>
      <c r="G750" s="24"/>
      <c r="H750" s="25"/>
      <c r="I750" s="23"/>
      <c r="J750" s="24"/>
      <c r="K750" s="25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3"/>
      <c r="D751" s="24"/>
      <c r="E751" s="25"/>
      <c r="F751" s="23"/>
      <c r="G751" s="24"/>
      <c r="H751" s="25"/>
      <c r="I751" s="23"/>
      <c r="J751" s="24"/>
      <c r="K751" s="25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3"/>
      <c r="D752" s="24"/>
      <c r="E752" s="25"/>
      <c r="F752" s="23"/>
      <c r="G752" s="24"/>
      <c r="H752" s="25"/>
      <c r="I752" s="23"/>
      <c r="J752" s="24"/>
      <c r="K752" s="25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3"/>
      <c r="D753" s="24"/>
      <c r="E753" s="25"/>
      <c r="F753" s="23"/>
      <c r="G753" s="24"/>
      <c r="H753" s="25"/>
      <c r="I753" s="23"/>
      <c r="J753" s="24"/>
      <c r="K753" s="25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3"/>
      <c r="D754" s="24"/>
      <c r="E754" s="25"/>
      <c r="F754" s="23"/>
      <c r="G754" s="24"/>
      <c r="H754" s="25"/>
      <c r="I754" s="23"/>
      <c r="J754" s="24"/>
      <c r="K754" s="25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3"/>
      <c r="D755" s="24"/>
      <c r="E755" s="25"/>
      <c r="F755" s="23"/>
      <c r="G755" s="24"/>
      <c r="H755" s="25"/>
      <c r="I755" s="23"/>
      <c r="J755" s="24"/>
      <c r="K755" s="25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3"/>
      <c r="D756" s="24"/>
      <c r="E756" s="25"/>
      <c r="F756" s="23"/>
      <c r="G756" s="24"/>
      <c r="H756" s="25"/>
      <c r="I756" s="23"/>
      <c r="J756" s="24"/>
      <c r="K756" s="25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3"/>
      <c r="D757" s="24"/>
      <c r="E757" s="25"/>
      <c r="F757" s="23"/>
      <c r="G757" s="24"/>
      <c r="H757" s="25"/>
      <c r="I757" s="23"/>
      <c r="J757" s="24"/>
      <c r="K757" s="25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3"/>
      <c r="D758" s="24"/>
      <c r="E758" s="25"/>
      <c r="F758" s="23"/>
      <c r="G758" s="24"/>
      <c r="H758" s="25"/>
      <c r="I758" s="23"/>
      <c r="J758" s="24"/>
      <c r="K758" s="25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3"/>
      <c r="D759" s="24"/>
      <c r="E759" s="25"/>
      <c r="F759" s="23"/>
      <c r="G759" s="24"/>
      <c r="H759" s="25"/>
      <c r="I759" s="23"/>
      <c r="J759" s="24"/>
      <c r="K759" s="25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3"/>
      <c r="D760" s="24"/>
      <c r="E760" s="25"/>
      <c r="F760" s="23"/>
      <c r="G760" s="24"/>
      <c r="H760" s="25"/>
      <c r="I760" s="23"/>
      <c r="J760" s="24"/>
      <c r="K760" s="25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3"/>
      <c r="D761" s="24"/>
      <c r="E761" s="25"/>
      <c r="F761" s="23"/>
      <c r="G761" s="24"/>
      <c r="H761" s="25"/>
      <c r="I761" s="23"/>
      <c r="J761" s="24"/>
      <c r="K761" s="25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3"/>
      <c r="D762" s="24"/>
      <c r="E762" s="25"/>
      <c r="F762" s="23"/>
      <c r="G762" s="24"/>
      <c r="H762" s="25"/>
      <c r="I762" s="23"/>
      <c r="J762" s="24"/>
      <c r="K762" s="25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3"/>
      <c r="D763" s="24"/>
      <c r="E763" s="25"/>
      <c r="F763" s="23"/>
      <c r="G763" s="24"/>
      <c r="H763" s="25"/>
      <c r="I763" s="23"/>
      <c r="J763" s="24"/>
      <c r="K763" s="25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3"/>
      <c r="D764" s="24"/>
      <c r="E764" s="25"/>
      <c r="F764" s="23"/>
      <c r="G764" s="24"/>
      <c r="H764" s="25"/>
      <c r="I764" s="23"/>
      <c r="J764" s="24"/>
      <c r="K764" s="25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3"/>
      <c r="D765" s="24"/>
      <c r="E765" s="25"/>
      <c r="F765" s="23"/>
      <c r="G765" s="24"/>
      <c r="H765" s="25"/>
      <c r="I765" s="23"/>
      <c r="J765" s="24"/>
      <c r="K765" s="25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3"/>
      <c r="D766" s="24"/>
      <c r="E766" s="25"/>
      <c r="F766" s="23"/>
      <c r="G766" s="24"/>
      <c r="H766" s="25"/>
      <c r="I766" s="23"/>
      <c r="J766" s="24"/>
      <c r="K766" s="25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3"/>
      <c r="D767" s="24"/>
      <c r="E767" s="25"/>
      <c r="F767" s="23"/>
      <c r="G767" s="24"/>
      <c r="H767" s="25"/>
      <c r="I767" s="23"/>
      <c r="J767" s="24"/>
      <c r="K767" s="25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3"/>
      <c r="D768" s="24"/>
      <c r="E768" s="25"/>
      <c r="F768" s="23"/>
      <c r="G768" s="24"/>
      <c r="H768" s="25"/>
      <c r="I768" s="23"/>
      <c r="J768" s="24"/>
      <c r="K768" s="25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3"/>
      <c r="D769" s="24"/>
      <c r="E769" s="25"/>
      <c r="F769" s="23"/>
      <c r="G769" s="24"/>
      <c r="H769" s="25"/>
      <c r="I769" s="23"/>
      <c r="J769" s="24"/>
      <c r="K769" s="25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3"/>
      <c r="D770" s="24"/>
      <c r="E770" s="25"/>
      <c r="F770" s="23"/>
      <c r="G770" s="24"/>
      <c r="H770" s="25"/>
      <c r="I770" s="23"/>
      <c r="J770" s="24"/>
      <c r="K770" s="25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3"/>
      <c r="D771" s="24"/>
      <c r="E771" s="25"/>
      <c r="F771" s="23"/>
      <c r="G771" s="24"/>
      <c r="H771" s="25"/>
      <c r="I771" s="23"/>
      <c r="J771" s="24"/>
      <c r="K771" s="25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3"/>
      <c r="D772" s="24"/>
      <c r="E772" s="25"/>
      <c r="F772" s="23"/>
      <c r="G772" s="24"/>
      <c r="H772" s="25"/>
      <c r="I772" s="23"/>
      <c r="J772" s="24"/>
      <c r="K772" s="25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3"/>
      <c r="D773" s="24"/>
      <c r="E773" s="25"/>
      <c r="F773" s="23"/>
      <c r="G773" s="24"/>
      <c r="H773" s="25"/>
      <c r="I773" s="23"/>
      <c r="J773" s="24"/>
      <c r="K773" s="25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3"/>
      <c r="D774" s="24"/>
      <c r="E774" s="25"/>
      <c r="F774" s="23"/>
      <c r="G774" s="24"/>
      <c r="H774" s="25"/>
      <c r="I774" s="23"/>
      <c r="J774" s="24"/>
      <c r="K774" s="25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3"/>
      <c r="D775" s="24"/>
      <c r="E775" s="25"/>
      <c r="F775" s="23"/>
      <c r="G775" s="24"/>
      <c r="H775" s="25"/>
      <c r="I775" s="23"/>
      <c r="J775" s="24"/>
      <c r="K775" s="25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3"/>
      <c r="D776" s="24"/>
      <c r="E776" s="25"/>
      <c r="F776" s="23"/>
      <c r="G776" s="24"/>
      <c r="H776" s="25"/>
      <c r="I776" s="23"/>
      <c r="J776" s="24"/>
      <c r="K776" s="25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3"/>
      <c r="D777" s="24"/>
      <c r="E777" s="25"/>
      <c r="F777" s="23"/>
      <c r="G777" s="24"/>
      <c r="H777" s="25"/>
      <c r="I777" s="23"/>
      <c r="J777" s="24"/>
      <c r="K777" s="25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3"/>
      <c r="D778" s="24"/>
      <c r="E778" s="25"/>
      <c r="F778" s="23"/>
      <c r="G778" s="24"/>
      <c r="H778" s="25"/>
      <c r="I778" s="23"/>
      <c r="J778" s="24"/>
      <c r="K778" s="25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3"/>
      <c r="D779" s="24"/>
      <c r="E779" s="25"/>
      <c r="F779" s="23"/>
      <c r="G779" s="24"/>
      <c r="H779" s="25"/>
      <c r="I779" s="23"/>
      <c r="J779" s="24"/>
      <c r="K779" s="25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3"/>
      <c r="D780" s="24"/>
      <c r="E780" s="25"/>
      <c r="F780" s="23"/>
      <c r="G780" s="24"/>
      <c r="H780" s="25"/>
      <c r="I780" s="23"/>
      <c r="J780" s="24"/>
      <c r="K780" s="25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3"/>
      <c r="D781" s="24"/>
      <c r="E781" s="25"/>
      <c r="F781" s="23"/>
      <c r="G781" s="24"/>
      <c r="H781" s="25"/>
      <c r="I781" s="23"/>
      <c r="J781" s="24"/>
      <c r="K781" s="25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3"/>
      <c r="D782" s="24"/>
      <c r="E782" s="25"/>
      <c r="F782" s="23"/>
      <c r="G782" s="24"/>
      <c r="H782" s="25"/>
      <c r="I782" s="23"/>
      <c r="J782" s="24"/>
      <c r="K782" s="25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3"/>
      <c r="D783" s="24"/>
      <c r="E783" s="25"/>
      <c r="F783" s="23"/>
      <c r="G783" s="24"/>
      <c r="H783" s="25"/>
      <c r="I783" s="23"/>
      <c r="J783" s="24"/>
      <c r="K783" s="25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3"/>
      <c r="D784" s="24"/>
      <c r="E784" s="25"/>
      <c r="F784" s="23"/>
      <c r="G784" s="24"/>
      <c r="H784" s="25"/>
      <c r="I784" s="23"/>
      <c r="J784" s="24"/>
      <c r="K784" s="25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3"/>
      <c r="D785" s="24"/>
      <c r="E785" s="25"/>
      <c r="F785" s="23"/>
      <c r="G785" s="24"/>
      <c r="H785" s="25"/>
      <c r="I785" s="23"/>
      <c r="J785" s="24"/>
      <c r="K785" s="25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3"/>
      <c r="D786" s="24"/>
      <c r="E786" s="25"/>
      <c r="F786" s="23"/>
      <c r="G786" s="24"/>
      <c r="H786" s="25"/>
      <c r="I786" s="23"/>
      <c r="J786" s="24"/>
      <c r="K786" s="25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3"/>
      <c r="D787" s="24"/>
      <c r="E787" s="25"/>
      <c r="F787" s="23"/>
      <c r="G787" s="24"/>
      <c r="H787" s="25"/>
      <c r="I787" s="23"/>
      <c r="J787" s="24"/>
      <c r="K787" s="25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3"/>
      <c r="D788" s="24"/>
      <c r="E788" s="25"/>
      <c r="F788" s="23"/>
      <c r="G788" s="24"/>
      <c r="H788" s="25"/>
      <c r="I788" s="23"/>
      <c r="J788" s="24"/>
      <c r="K788" s="25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3"/>
      <c r="D789" s="24"/>
      <c r="E789" s="25"/>
      <c r="F789" s="23"/>
      <c r="G789" s="24"/>
      <c r="H789" s="25"/>
      <c r="I789" s="23"/>
      <c r="J789" s="24"/>
      <c r="K789" s="25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3"/>
      <c r="D790" s="24"/>
      <c r="E790" s="25"/>
      <c r="F790" s="23"/>
      <c r="G790" s="24"/>
      <c r="H790" s="25"/>
      <c r="I790" s="23"/>
      <c r="J790" s="24"/>
      <c r="K790" s="25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3"/>
      <c r="D791" s="24"/>
      <c r="E791" s="25"/>
      <c r="F791" s="23"/>
      <c r="G791" s="24"/>
      <c r="H791" s="25"/>
      <c r="I791" s="23"/>
      <c r="J791" s="24"/>
      <c r="K791" s="25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3"/>
      <c r="D792" s="24"/>
      <c r="E792" s="25"/>
      <c r="F792" s="23"/>
      <c r="G792" s="24"/>
      <c r="H792" s="25"/>
      <c r="I792" s="23"/>
      <c r="J792" s="24"/>
      <c r="K792" s="25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3"/>
      <c r="D793" s="24"/>
      <c r="E793" s="25"/>
      <c r="F793" s="23"/>
      <c r="G793" s="24"/>
      <c r="H793" s="25"/>
      <c r="I793" s="23"/>
      <c r="J793" s="24"/>
      <c r="K793" s="25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3"/>
      <c r="D794" s="24"/>
      <c r="E794" s="25"/>
      <c r="F794" s="23"/>
      <c r="G794" s="24"/>
      <c r="H794" s="25"/>
      <c r="I794" s="23"/>
      <c r="J794" s="24"/>
      <c r="K794" s="25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3"/>
      <c r="D795" s="24"/>
      <c r="E795" s="25"/>
      <c r="F795" s="23"/>
      <c r="G795" s="24"/>
      <c r="H795" s="25"/>
      <c r="I795" s="23"/>
      <c r="J795" s="24"/>
      <c r="K795" s="25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3"/>
      <c r="D796" s="24"/>
      <c r="E796" s="25"/>
      <c r="F796" s="23"/>
      <c r="G796" s="24"/>
      <c r="H796" s="25"/>
      <c r="I796" s="23"/>
      <c r="J796" s="24"/>
      <c r="K796" s="25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3"/>
      <c r="D797" s="24"/>
      <c r="E797" s="25"/>
      <c r="F797" s="23"/>
      <c r="G797" s="24"/>
      <c r="H797" s="25"/>
      <c r="I797" s="23"/>
      <c r="J797" s="24"/>
      <c r="K797" s="25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3"/>
      <c r="D798" s="24"/>
      <c r="E798" s="25"/>
      <c r="F798" s="23"/>
      <c r="G798" s="24"/>
      <c r="H798" s="25"/>
      <c r="I798" s="23"/>
      <c r="J798" s="24"/>
      <c r="K798" s="25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3"/>
      <c r="D799" s="24"/>
      <c r="E799" s="25"/>
      <c r="F799" s="23"/>
      <c r="G799" s="24"/>
      <c r="H799" s="25"/>
      <c r="I799" s="23"/>
      <c r="J799" s="24"/>
      <c r="K799" s="25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3"/>
      <c r="D800" s="24"/>
      <c r="E800" s="25"/>
      <c r="F800" s="23"/>
      <c r="G800" s="24"/>
      <c r="H800" s="25"/>
      <c r="I800" s="23"/>
      <c r="J800" s="24"/>
      <c r="K800" s="25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3"/>
      <c r="D801" s="24"/>
      <c r="E801" s="25"/>
      <c r="F801" s="23"/>
      <c r="G801" s="24"/>
      <c r="H801" s="25"/>
      <c r="I801" s="23"/>
      <c r="J801" s="24"/>
      <c r="K801" s="25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3"/>
      <c r="D802" s="24"/>
      <c r="E802" s="25"/>
      <c r="F802" s="23"/>
      <c r="G802" s="24"/>
      <c r="H802" s="25"/>
      <c r="I802" s="23"/>
      <c r="J802" s="24"/>
      <c r="K802" s="25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3"/>
      <c r="D803" s="24"/>
      <c r="E803" s="25"/>
      <c r="F803" s="23"/>
      <c r="G803" s="24"/>
      <c r="H803" s="25"/>
      <c r="I803" s="23"/>
      <c r="J803" s="24"/>
      <c r="K803" s="25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3"/>
      <c r="D804" s="24"/>
      <c r="E804" s="25"/>
      <c r="F804" s="23"/>
      <c r="G804" s="24"/>
      <c r="H804" s="25"/>
      <c r="I804" s="23"/>
      <c r="J804" s="24"/>
      <c r="K804" s="25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3"/>
      <c r="D805" s="24"/>
      <c r="E805" s="25"/>
      <c r="F805" s="23"/>
      <c r="G805" s="24"/>
      <c r="H805" s="25"/>
      <c r="I805" s="23"/>
      <c r="J805" s="24"/>
      <c r="K805" s="25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3"/>
      <c r="D806" s="24"/>
      <c r="E806" s="25"/>
      <c r="F806" s="23"/>
      <c r="G806" s="24"/>
      <c r="H806" s="25"/>
      <c r="I806" s="23"/>
      <c r="J806" s="24"/>
      <c r="K806" s="25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3"/>
      <c r="D807" s="24"/>
      <c r="E807" s="25"/>
      <c r="F807" s="23"/>
      <c r="G807" s="24"/>
      <c r="H807" s="25"/>
      <c r="I807" s="23"/>
      <c r="J807" s="24"/>
      <c r="K807" s="25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3"/>
      <c r="D808" s="24"/>
      <c r="E808" s="25"/>
      <c r="F808" s="23"/>
      <c r="G808" s="24"/>
      <c r="H808" s="25"/>
      <c r="I808" s="23"/>
      <c r="J808" s="24"/>
      <c r="K808" s="25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3"/>
      <c r="D809" s="24"/>
      <c r="E809" s="25"/>
      <c r="F809" s="23"/>
      <c r="G809" s="24"/>
      <c r="H809" s="25"/>
      <c r="I809" s="23"/>
      <c r="J809" s="24"/>
      <c r="K809" s="25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3"/>
      <c r="D810" s="24"/>
      <c r="E810" s="25"/>
      <c r="F810" s="23"/>
      <c r="G810" s="24"/>
      <c r="H810" s="25"/>
      <c r="I810" s="23"/>
      <c r="J810" s="24"/>
      <c r="K810" s="25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3"/>
      <c r="D811" s="24"/>
      <c r="E811" s="25"/>
      <c r="F811" s="23"/>
      <c r="G811" s="24"/>
      <c r="H811" s="25"/>
      <c r="I811" s="23"/>
      <c r="J811" s="24"/>
      <c r="K811" s="25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3"/>
      <c r="D812" s="24"/>
      <c r="E812" s="25"/>
      <c r="F812" s="23"/>
      <c r="G812" s="24"/>
      <c r="H812" s="25"/>
      <c r="I812" s="23"/>
      <c r="J812" s="24"/>
      <c r="K812" s="25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3"/>
      <c r="D813" s="24"/>
      <c r="E813" s="25"/>
      <c r="F813" s="23"/>
      <c r="G813" s="24"/>
      <c r="H813" s="25"/>
      <c r="I813" s="23"/>
      <c r="J813" s="24"/>
      <c r="K813" s="25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3"/>
      <c r="D814" s="24"/>
      <c r="E814" s="25"/>
      <c r="F814" s="23"/>
      <c r="G814" s="24"/>
      <c r="H814" s="25"/>
      <c r="I814" s="23"/>
      <c r="J814" s="24"/>
      <c r="K814" s="25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3"/>
      <c r="D815" s="24"/>
      <c r="E815" s="25"/>
      <c r="F815" s="23"/>
      <c r="G815" s="24"/>
      <c r="H815" s="25"/>
      <c r="I815" s="23"/>
      <c r="J815" s="24"/>
      <c r="K815" s="25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3"/>
      <c r="D816" s="24"/>
      <c r="E816" s="25"/>
      <c r="F816" s="23"/>
      <c r="G816" s="24"/>
      <c r="H816" s="25"/>
      <c r="I816" s="23"/>
      <c r="J816" s="24"/>
      <c r="K816" s="25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3"/>
      <c r="D817" s="24"/>
      <c r="E817" s="25"/>
      <c r="F817" s="23"/>
      <c r="G817" s="24"/>
      <c r="H817" s="25"/>
      <c r="I817" s="23"/>
      <c r="J817" s="24"/>
      <c r="K817" s="25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3"/>
      <c r="D818" s="24"/>
      <c r="E818" s="25"/>
      <c r="F818" s="23"/>
      <c r="G818" s="24"/>
      <c r="H818" s="25"/>
      <c r="I818" s="23"/>
      <c r="J818" s="24"/>
      <c r="K818" s="25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3"/>
      <c r="D819" s="24"/>
      <c r="E819" s="25"/>
      <c r="F819" s="23"/>
      <c r="G819" s="24"/>
      <c r="H819" s="25"/>
      <c r="I819" s="23"/>
      <c r="J819" s="24"/>
      <c r="K819" s="25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3"/>
      <c r="D820" s="24"/>
      <c r="E820" s="25"/>
      <c r="F820" s="23"/>
      <c r="G820" s="24"/>
      <c r="H820" s="25"/>
      <c r="I820" s="23"/>
      <c r="J820" s="24"/>
      <c r="K820" s="25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3"/>
      <c r="D821" s="24"/>
      <c r="E821" s="25"/>
      <c r="F821" s="23"/>
      <c r="G821" s="24"/>
      <c r="H821" s="25"/>
      <c r="I821" s="23"/>
      <c r="J821" s="24"/>
      <c r="K821" s="25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3"/>
      <c r="D822" s="24"/>
      <c r="E822" s="25"/>
      <c r="F822" s="23"/>
      <c r="G822" s="24"/>
      <c r="H822" s="25"/>
      <c r="I822" s="23"/>
      <c r="J822" s="24"/>
      <c r="K822" s="25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3"/>
      <c r="D823" s="24"/>
      <c r="E823" s="25"/>
      <c r="F823" s="23"/>
      <c r="G823" s="24"/>
      <c r="H823" s="25"/>
      <c r="I823" s="23"/>
      <c r="J823" s="24"/>
      <c r="K823" s="25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3"/>
      <c r="D824" s="24"/>
      <c r="E824" s="25"/>
      <c r="F824" s="23"/>
      <c r="G824" s="24"/>
      <c r="H824" s="25"/>
      <c r="I824" s="23"/>
      <c r="J824" s="24"/>
      <c r="K824" s="25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3"/>
      <c r="D825" s="24"/>
      <c r="E825" s="25"/>
      <c r="F825" s="23"/>
      <c r="G825" s="24"/>
      <c r="H825" s="25"/>
      <c r="I825" s="23"/>
      <c r="J825" s="24"/>
      <c r="K825" s="25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3"/>
      <c r="D826" s="24"/>
      <c r="E826" s="25"/>
      <c r="F826" s="23"/>
      <c r="G826" s="24"/>
      <c r="H826" s="25"/>
      <c r="I826" s="23"/>
      <c r="J826" s="24"/>
      <c r="K826" s="25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3"/>
      <c r="D827" s="24"/>
      <c r="E827" s="25"/>
      <c r="F827" s="23"/>
      <c r="G827" s="24"/>
      <c r="H827" s="25"/>
      <c r="I827" s="23"/>
      <c r="J827" s="24"/>
      <c r="K827" s="25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3"/>
      <c r="D828" s="24"/>
      <c r="E828" s="25"/>
      <c r="F828" s="23"/>
      <c r="G828" s="24"/>
      <c r="H828" s="25"/>
      <c r="I828" s="23"/>
      <c r="J828" s="24"/>
      <c r="K828" s="25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3"/>
      <c r="D829" s="24"/>
      <c r="E829" s="25"/>
      <c r="F829" s="23"/>
      <c r="G829" s="24"/>
      <c r="H829" s="25"/>
      <c r="I829" s="23"/>
      <c r="J829" s="24"/>
      <c r="K829" s="25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3"/>
      <c r="D830" s="24"/>
      <c r="E830" s="25"/>
      <c r="F830" s="23"/>
      <c r="G830" s="24"/>
      <c r="H830" s="25"/>
      <c r="I830" s="23"/>
      <c r="J830" s="24"/>
      <c r="K830" s="25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3"/>
      <c r="D831" s="24"/>
      <c r="E831" s="25"/>
      <c r="F831" s="23"/>
      <c r="G831" s="24"/>
      <c r="H831" s="25"/>
      <c r="I831" s="23"/>
      <c r="J831" s="24"/>
      <c r="K831" s="25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3"/>
      <c r="D832" s="24"/>
      <c r="E832" s="25"/>
      <c r="F832" s="23"/>
      <c r="G832" s="24"/>
      <c r="H832" s="25"/>
      <c r="I832" s="23"/>
      <c r="J832" s="24"/>
      <c r="K832" s="25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3"/>
      <c r="D833" s="24"/>
      <c r="E833" s="25"/>
      <c r="F833" s="23"/>
      <c r="G833" s="24"/>
      <c r="H833" s="25"/>
      <c r="I833" s="23"/>
      <c r="J833" s="24"/>
      <c r="K833" s="25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3"/>
      <c r="D834" s="24"/>
      <c r="E834" s="25"/>
      <c r="F834" s="23"/>
      <c r="G834" s="24"/>
      <c r="H834" s="25"/>
      <c r="I834" s="23"/>
      <c r="J834" s="24"/>
      <c r="K834" s="25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3"/>
      <c r="D835" s="24"/>
      <c r="E835" s="25"/>
      <c r="F835" s="23"/>
      <c r="G835" s="24"/>
      <c r="H835" s="25"/>
      <c r="I835" s="23"/>
      <c r="J835" s="24"/>
      <c r="K835" s="25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3"/>
      <c r="D836" s="24"/>
      <c r="E836" s="25"/>
      <c r="F836" s="23"/>
      <c r="G836" s="24"/>
      <c r="H836" s="25"/>
      <c r="I836" s="23"/>
      <c r="J836" s="24"/>
      <c r="K836" s="25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3"/>
      <c r="D837" s="24"/>
      <c r="E837" s="25"/>
      <c r="F837" s="23"/>
      <c r="G837" s="24"/>
      <c r="H837" s="25"/>
      <c r="I837" s="23"/>
      <c r="J837" s="24"/>
      <c r="K837" s="25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3"/>
      <c r="D838" s="24"/>
      <c r="E838" s="25"/>
      <c r="F838" s="23"/>
      <c r="G838" s="24"/>
      <c r="H838" s="25"/>
      <c r="I838" s="23"/>
      <c r="J838" s="24"/>
      <c r="K838" s="25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3"/>
      <c r="D839" s="24"/>
      <c r="E839" s="25"/>
      <c r="F839" s="23"/>
      <c r="G839" s="24"/>
      <c r="H839" s="25"/>
      <c r="I839" s="23"/>
      <c r="J839" s="24"/>
      <c r="K839" s="25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3"/>
      <c r="D840" s="24"/>
      <c r="E840" s="25"/>
      <c r="F840" s="23"/>
      <c r="G840" s="24"/>
      <c r="H840" s="25"/>
      <c r="I840" s="23"/>
      <c r="J840" s="24"/>
      <c r="K840" s="25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3"/>
      <c r="D841" s="24"/>
      <c r="E841" s="25"/>
      <c r="F841" s="23"/>
      <c r="G841" s="24"/>
      <c r="H841" s="25"/>
      <c r="I841" s="23"/>
      <c r="J841" s="24"/>
      <c r="K841" s="25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3"/>
      <c r="D842" s="24"/>
      <c r="E842" s="25"/>
      <c r="F842" s="23"/>
      <c r="G842" s="24"/>
      <c r="H842" s="25"/>
      <c r="I842" s="23"/>
      <c r="J842" s="24"/>
      <c r="K842" s="25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3"/>
      <c r="D843" s="24"/>
      <c r="E843" s="25"/>
      <c r="F843" s="23"/>
      <c r="G843" s="24"/>
      <c r="H843" s="25"/>
      <c r="I843" s="23"/>
      <c r="J843" s="24"/>
      <c r="K843" s="25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3"/>
      <c r="D844" s="24"/>
      <c r="E844" s="25"/>
      <c r="F844" s="23"/>
      <c r="G844" s="24"/>
      <c r="H844" s="25"/>
      <c r="I844" s="23"/>
      <c r="J844" s="24"/>
      <c r="K844" s="25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3"/>
      <c r="D845" s="24"/>
      <c r="E845" s="25"/>
      <c r="F845" s="23"/>
      <c r="G845" s="24"/>
      <c r="H845" s="25"/>
      <c r="I845" s="23"/>
      <c r="J845" s="24"/>
      <c r="K845" s="25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3"/>
      <c r="D846" s="24"/>
      <c r="E846" s="25"/>
      <c r="F846" s="23"/>
      <c r="G846" s="24"/>
      <c r="H846" s="25"/>
      <c r="I846" s="23"/>
      <c r="J846" s="24"/>
      <c r="K846" s="25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3"/>
      <c r="D847" s="24"/>
      <c r="E847" s="25"/>
      <c r="F847" s="23"/>
      <c r="G847" s="24"/>
      <c r="H847" s="25"/>
      <c r="I847" s="23"/>
      <c r="J847" s="24"/>
      <c r="K847" s="25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3"/>
      <c r="D848" s="24"/>
      <c r="E848" s="25"/>
      <c r="F848" s="23"/>
      <c r="G848" s="24"/>
      <c r="H848" s="25"/>
      <c r="I848" s="23"/>
      <c r="J848" s="24"/>
      <c r="K848" s="25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3"/>
      <c r="D849" s="24"/>
      <c r="E849" s="25"/>
      <c r="F849" s="23"/>
      <c r="G849" s="24"/>
      <c r="H849" s="25"/>
      <c r="I849" s="23"/>
      <c r="J849" s="24"/>
      <c r="K849" s="25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3"/>
      <c r="D850" s="24"/>
      <c r="E850" s="25"/>
      <c r="F850" s="23"/>
      <c r="G850" s="24"/>
      <c r="H850" s="25"/>
      <c r="I850" s="23"/>
      <c r="J850" s="24"/>
      <c r="K850" s="25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3"/>
      <c r="D851" s="24"/>
      <c r="E851" s="25"/>
      <c r="F851" s="23"/>
      <c r="G851" s="24"/>
      <c r="H851" s="25"/>
      <c r="I851" s="23"/>
      <c r="J851" s="24"/>
      <c r="K851" s="25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3"/>
      <c r="D852" s="24"/>
      <c r="E852" s="25"/>
      <c r="F852" s="23"/>
      <c r="G852" s="24"/>
      <c r="H852" s="25"/>
      <c r="I852" s="23"/>
      <c r="J852" s="24"/>
      <c r="K852" s="25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3"/>
      <c r="D853" s="24"/>
      <c r="E853" s="25"/>
      <c r="F853" s="23"/>
      <c r="G853" s="24"/>
      <c r="H853" s="25"/>
      <c r="I853" s="23"/>
      <c r="J853" s="24"/>
      <c r="K853" s="25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3"/>
      <c r="D854" s="24"/>
      <c r="E854" s="25"/>
      <c r="F854" s="23"/>
      <c r="G854" s="24"/>
      <c r="H854" s="25"/>
      <c r="I854" s="23"/>
      <c r="J854" s="24"/>
      <c r="K854" s="25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3"/>
      <c r="D855" s="24"/>
      <c r="E855" s="25"/>
      <c r="F855" s="23"/>
      <c r="G855" s="24"/>
      <c r="H855" s="25"/>
      <c r="I855" s="23"/>
      <c r="J855" s="24"/>
      <c r="K855" s="25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3"/>
      <c r="D856" s="24"/>
      <c r="E856" s="25"/>
      <c r="F856" s="23"/>
      <c r="G856" s="24"/>
      <c r="H856" s="25"/>
      <c r="I856" s="23"/>
      <c r="J856" s="24"/>
      <c r="K856" s="25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3"/>
      <c r="D857" s="24"/>
      <c r="E857" s="25"/>
      <c r="F857" s="23"/>
      <c r="G857" s="24"/>
      <c r="H857" s="25"/>
      <c r="I857" s="23"/>
      <c r="J857" s="24"/>
      <c r="K857" s="25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3"/>
      <c r="D858" s="24"/>
      <c r="E858" s="25"/>
      <c r="F858" s="23"/>
      <c r="G858" s="24"/>
      <c r="H858" s="25"/>
      <c r="I858" s="23"/>
      <c r="J858" s="24"/>
      <c r="K858" s="25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3"/>
      <c r="D859" s="24"/>
      <c r="E859" s="25"/>
      <c r="F859" s="23"/>
      <c r="G859" s="24"/>
      <c r="H859" s="25"/>
      <c r="I859" s="23"/>
      <c r="J859" s="24"/>
      <c r="K859" s="25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3"/>
      <c r="D860" s="24"/>
      <c r="E860" s="25"/>
      <c r="F860" s="23"/>
      <c r="G860" s="24"/>
      <c r="H860" s="25"/>
      <c r="I860" s="23"/>
      <c r="J860" s="24"/>
      <c r="K860" s="25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3"/>
      <c r="D861" s="24"/>
      <c r="E861" s="25"/>
      <c r="F861" s="23"/>
      <c r="G861" s="24"/>
      <c r="H861" s="25"/>
      <c r="I861" s="23"/>
      <c r="J861" s="24"/>
      <c r="K861" s="25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3"/>
      <c r="D862" s="24"/>
      <c r="E862" s="25"/>
      <c r="F862" s="23"/>
      <c r="G862" s="24"/>
      <c r="H862" s="25"/>
      <c r="I862" s="23"/>
      <c r="J862" s="24"/>
      <c r="K862" s="25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3"/>
      <c r="D863" s="24"/>
      <c r="E863" s="25"/>
      <c r="F863" s="23"/>
      <c r="G863" s="24"/>
      <c r="H863" s="25"/>
      <c r="I863" s="23"/>
      <c r="J863" s="24"/>
      <c r="K863" s="25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3"/>
      <c r="D864" s="24"/>
      <c r="E864" s="25"/>
      <c r="F864" s="23"/>
      <c r="G864" s="24"/>
      <c r="H864" s="25"/>
      <c r="I864" s="23"/>
      <c r="J864" s="24"/>
      <c r="K864" s="25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3"/>
      <c r="D865" s="24"/>
      <c r="E865" s="25"/>
      <c r="F865" s="23"/>
      <c r="G865" s="24"/>
      <c r="H865" s="25"/>
      <c r="I865" s="23"/>
      <c r="J865" s="24"/>
      <c r="K865" s="25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3"/>
      <c r="D866" s="24"/>
      <c r="E866" s="25"/>
      <c r="F866" s="23"/>
      <c r="G866" s="24"/>
      <c r="H866" s="25"/>
      <c r="I866" s="23"/>
      <c r="J866" s="24"/>
      <c r="K866" s="25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3"/>
      <c r="D867" s="24"/>
      <c r="E867" s="25"/>
      <c r="F867" s="23"/>
      <c r="G867" s="24"/>
      <c r="H867" s="25"/>
      <c r="I867" s="23"/>
      <c r="J867" s="24"/>
      <c r="K867" s="25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3"/>
      <c r="D868" s="24"/>
      <c r="E868" s="25"/>
      <c r="F868" s="23"/>
      <c r="G868" s="24"/>
      <c r="H868" s="25"/>
      <c r="I868" s="23"/>
      <c r="J868" s="24"/>
      <c r="K868" s="25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3"/>
      <c r="D869" s="24"/>
      <c r="E869" s="25"/>
      <c r="F869" s="23"/>
      <c r="G869" s="24"/>
      <c r="H869" s="25"/>
      <c r="I869" s="23"/>
      <c r="J869" s="24"/>
      <c r="K869" s="25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3"/>
      <c r="D870" s="24"/>
      <c r="E870" s="25"/>
      <c r="F870" s="23"/>
      <c r="G870" s="24"/>
      <c r="H870" s="25"/>
      <c r="I870" s="23"/>
      <c r="J870" s="24"/>
      <c r="K870" s="25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3"/>
      <c r="D871" s="24"/>
      <c r="E871" s="25"/>
      <c r="F871" s="23"/>
      <c r="G871" s="24"/>
      <c r="H871" s="25"/>
      <c r="I871" s="23"/>
      <c r="J871" s="24"/>
      <c r="K871" s="25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3"/>
      <c r="D872" s="24"/>
      <c r="E872" s="25"/>
      <c r="F872" s="23"/>
      <c r="G872" s="24"/>
      <c r="H872" s="25"/>
      <c r="I872" s="23"/>
      <c r="J872" s="24"/>
      <c r="K872" s="25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3"/>
      <c r="D873" s="24"/>
      <c r="E873" s="25"/>
      <c r="F873" s="23"/>
      <c r="G873" s="24"/>
      <c r="H873" s="25"/>
      <c r="I873" s="23"/>
      <c r="J873" s="24"/>
      <c r="K873" s="25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3"/>
      <c r="D874" s="24"/>
      <c r="E874" s="25"/>
      <c r="F874" s="23"/>
      <c r="G874" s="24"/>
      <c r="H874" s="25"/>
      <c r="I874" s="23"/>
      <c r="J874" s="24"/>
      <c r="K874" s="25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3"/>
      <c r="D875" s="24"/>
      <c r="E875" s="25"/>
      <c r="F875" s="23"/>
      <c r="G875" s="24"/>
      <c r="H875" s="25"/>
      <c r="I875" s="23"/>
      <c r="J875" s="24"/>
      <c r="K875" s="25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3"/>
      <c r="D876" s="24"/>
      <c r="E876" s="25"/>
      <c r="F876" s="23"/>
      <c r="G876" s="24"/>
      <c r="H876" s="25"/>
      <c r="I876" s="23"/>
      <c r="J876" s="24"/>
      <c r="K876" s="25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3"/>
      <c r="D877" s="24"/>
      <c r="E877" s="25"/>
      <c r="F877" s="23"/>
      <c r="G877" s="24"/>
      <c r="H877" s="25"/>
      <c r="I877" s="23"/>
      <c r="J877" s="24"/>
      <c r="K877" s="25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3"/>
      <c r="D878" s="24"/>
      <c r="E878" s="25"/>
      <c r="F878" s="23"/>
      <c r="G878" s="24"/>
      <c r="H878" s="25"/>
      <c r="I878" s="23"/>
      <c r="J878" s="24"/>
      <c r="K878" s="25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3"/>
      <c r="D879" s="24"/>
      <c r="E879" s="25"/>
      <c r="F879" s="23"/>
      <c r="G879" s="24"/>
      <c r="H879" s="25"/>
      <c r="I879" s="23"/>
      <c r="J879" s="24"/>
      <c r="K879" s="25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3"/>
      <c r="D880" s="24"/>
      <c r="E880" s="25"/>
      <c r="F880" s="23"/>
      <c r="G880" s="24"/>
      <c r="H880" s="25"/>
      <c r="I880" s="23"/>
      <c r="J880" s="24"/>
      <c r="K880" s="25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3"/>
      <c r="D881" s="24"/>
      <c r="E881" s="25"/>
      <c r="F881" s="23"/>
      <c r="G881" s="24"/>
      <c r="H881" s="25"/>
      <c r="I881" s="23"/>
      <c r="J881" s="24"/>
      <c r="K881" s="25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3"/>
      <c r="D882" s="24"/>
      <c r="E882" s="25"/>
      <c r="F882" s="23"/>
      <c r="G882" s="24"/>
      <c r="H882" s="25"/>
      <c r="I882" s="23"/>
      <c r="J882" s="24"/>
      <c r="K882" s="25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3"/>
      <c r="D883" s="24"/>
      <c r="E883" s="25"/>
      <c r="F883" s="23"/>
      <c r="G883" s="24"/>
      <c r="H883" s="25"/>
      <c r="I883" s="23"/>
      <c r="J883" s="24"/>
      <c r="K883" s="25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3"/>
      <c r="D884" s="24"/>
      <c r="E884" s="25"/>
      <c r="F884" s="23"/>
      <c r="G884" s="24"/>
      <c r="H884" s="25"/>
      <c r="I884" s="23"/>
      <c r="J884" s="24"/>
      <c r="K884" s="25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3"/>
      <c r="D885" s="24"/>
      <c r="E885" s="25"/>
      <c r="F885" s="23"/>
      <c r="G885" s="24"/>
      <c r="H885" s="25"/>
      <c r="I885" s="23"/>
      <c r="J885" s="24"/>
      <c r="K885" s="25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3"/>
      <c r="D886" s="24"/>
      <c r="E886" s="25"/>
      <c r="F886" s="23"/>
      <c r="G886" s="24"/>
      <c r="H886" s="25"/>
      <c r="I886" s="23"/>
      <c r="J886" s="24"/>
      <c r="K886" s="25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3"/>
      <c r="D887" s="24"/>
      <c r="E887" s="25"/>
      <c r="F887" s="23"/>
      <c r="G887" s="24"/>
      <c r="H887" s="25"/>
      <c r="I887" s="23"/>
      <c r="J887" s="24"/>
      <c r="K887" s="25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3"/>
      <c r="D888" s="24"/>
      <c r="E888" s="25"/>
      <c r="F888" s="23"/>
      <c r="G888" s="24"/>
      <c r="H888" s="25"/>
      <c r="I888" s="23"/>
      <c r="J888" s="24"/>
      <c r="K888" s="25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3"/>
      <c r="D889" s="24"/>
      <c r="E889" s="25"/>
      <c r="F889" s="23"/>
      <c r="G889" s="24"/>
      <c r="H889" s="25"/>
      <c r="I889" s="23"/>
      <c r="J889" s="24"/>
      <c r="K889" s="25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3"/>
      <c r="D890" s="24"/>
      <c r="E890" s="25"/>
      <c r="F890" s="23"/>
      <c r="G890" s="24"/>
      <c r="H890" s="25"/>
      <c r="I890" s="23"/>
      <c r="J890" s="24"/>
      <c r="K890" s="25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3"/>
      <c r="D891" s="24"/>
      <c r="E891" s="25"/>
      <c r="F891" s="23"/>
      <c r="G891" s="24"/>
      <c r="H891" s="25"/>
      <c r="I891" s="23"/>
      <c r="J891" s="24"/>
      <c r="K891" s="25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3"/>
      <c r="D892" s="24"/>
      <c r="E892" s="25"/>
      <c r="F892" s="23"/>
      <c r="G892" s="24"/>
      <c r="H892" s="25"/>
      <c r="I892" s="23"/>
      <c r="J892" s="24"/>
      <c r="K892" s="25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3"/>
      <c r="D893" s="24"/>
      <c r="E893" s="25"/>
      <c r="F893" s="23"/>
      <c r="G893" s="24"/>
      <c r="H893" s="25"/>
      <c r="I893" s="23"/>
      <c r="J893" s="24"/>
      <c r="K893" s="25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3"/>
      <c r="D894" s="24"/>
      <c r="E894" s="25"/>
      <c r="F894" s="23"/>
      <c r="G894" s="24"/>
      <c r="H894" s="25"/>
      <c r="I894" s="23"/>
      <c r="J894" s="24"/>
      <c r="K894" s="25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3"/>
      <c r="D895" s="24"/>
      <c r="E895" s="25"/>
      <c r="F895" s="23"/>
      <c r="G895" s="24"/>
      <c r="H895" s="25"/>
      <c r="I895" s="23"/>
      <c r="J895" s="24"/>
      <c r="K895" s="25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3"/>
      <c r="D896" s="24"/>
      <c r="E896" s="25"/>
      <c r="F896" s="23"/>
      <c r="G896" s="24"/>
      <c r="H896" s="25"/>
      <c r="I896" s="23"/>
      <c r="J896" s="24"/>
      <c r="K896" s="25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3"/>
      <c r="D897" s="24"/>
      <c r="E897" s="25"/>
      <c r="F897" s="23"/>
      <c r="G897" s="24"/>
      <c r="H897" s="25"/>
      <c r="I897" s="23"/>
      <c r="J897" s="24"/>
      <c r="K897" s="25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3"/>
      <c r="D898" s="24"/>
      <c r="E898" s="25"/>
      <c r="F898" s="23"/>
      <c r="G898" s="24"/>
      <c r="H898" s="25"/>
      <c r="I898" s="23"/>
      <c r="J898" s="24"/>
      <c r="K898" s="25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3"/>
      <c r="D899" s="24"/>
      <c r="E899" s="25"/>
      <c r="F899" s="23"/>
      <c r="G899" s="24"/>
      <c r="H899" s="25"/>
      <c r="I899" s="23"/>
      <c r="J899" s="24"/>
      <c r="K899" s="25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3"/>
      <c r="D900" s="24"/>
      <c r="E900" s="25"/>
      <c r="F900" s="23"/>
      <c r="G900" s="24"/>
      <c r="H900" s="25"/>
      <c r="I900" s="23"/>
      <c r="J900" s="24"/>
      <c r="K900" s="25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3"/>
      <c r="D901" s="24"/>
      <c r="E901" s="25"/>
      <c r="F901" s="23"/>
      <c r="G901" s="24"/>
      <c r="H901" s="25"/>
      <c r="I901" s="23"/>
      <c r="J901" s="24"/>
      <c r="K901" s="25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3"/>
      <c r="D902" s="24"/>
      <c r="E902" s="25"/>
      <c r="F902" s="23"/>
      <c r="G902" s="24"/>
      <c r="H902" s="25"/>
      <c r="I902" s="23"/>
      <c r="J902" s="24"/>
      <c r="K902" s="25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3"/>
      <c r="D903" s="24"/>
      <c r="E903" s="25"/>
      <c r="F903" s="23"/>
      <c r="G903" s="24"/>
      <c r="H903" s="25"/>
      <c r="I903" s="23"/>
      <c r="J903" s="24"/>
      <c r="K903" s="25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3"/>
      <c r="D904" s="24"/>
      <c r="E904" s="25"/>
      <c r="F904" s="23"/>
      <c r="G904" s="24"/>
      <c r="H904" s="25"/>
      <c r="I904" s="23"/>
      <c r="J904" s="24"/>
      <c r="K904" s="25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3"/>
      <c r="D905" s="24"/>
      <c r="E905" s="25"/>
      <c r="F905" s="23"/>
      <c r="G905" s="24"/>
      <c r="H905" s="25"/>
      <c r="I905" s="23"/>
      <c r="J905" s="24"/>
      <c r="K905" s="25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3"/>
      <c r="D906" s="24"/>
      <c r="E906" s="25"/>
      <c r="F906" s="23"/>
      <c r="G906" s="24"/>
      <c r="H906" s="25"/>
      <c r="I906" s="23"/>
      <c r="J906" s="24"/>
      <c r="K906" s="25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3"/>
      <c r="D907" s="24"/>
      <c r="E907" s="25"/>
      <c r="F907" s="23"/>
      <c r="G907" s="24"/>
      <c r="H907" s="25"/>
      <c r="I907" s="23"/>
      <c r="J907" s="24"/>
      <c r="K907" s="25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3"/>
      <c r="D908" s="24"/>
      <c r="E908" s="25"/>
      <c r="F908" s="23"/>
      <c r="G908" s="24"/>
      <c r="H908" s="25"/>
      <c r="I908" s="23"/>
      <c r="J908" s="24"/>
      <c r="K908" s="25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3"/>
      <c r="D909" s="24"/>
      <c r="E909" s="25"/>
      <c r="F909" s="23"/>
      <c r="G909" s="24"/>
      <c r="H909" s="25"/>
      <c r="I909" s="23"/>
      <c r="J909" s="24"/>
      <c r="K909" s="25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3"/>
      <c r="D910" s="24"/>
      <c r="E910" s="25"/>
      <c r="F910" s="23"/>
      <c r="G910" s="24"/>
      <c r="H910" s="25"/>
      <c r="I910" s="23"/>
      <c r="J910" s="24"/>
      <c r="K910" s="25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3"/>
      <c r="D911" s="24"/>
      <c r="E911" s="25"/>
      <c r="F911" s="23"/>
      <c r="G911" s="24"/>
      <c r="H911" s="25"/>
      <c r="I911" s="23"/>
      <c r="J911" s="24"/>
      <c r="K911" s="25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3"/>
      <c r="D912" s="24"/>
      <c r="E912" s="25"/>
      <c r="F912" s="23"/>
      <c r="G912" s="24"/>
      <c r="H912" s="25"/>
      <c r="I912" s="23"/>
      <c r="J912" s="24"/>
      <c r="K912" s="25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3"/>
      <c r="D913" s="24"/>
      <c r="E913" s="25"/>
      <c r="F913" s="23"/>
      <c r="G913" s="24"/>
      <c r="H913" s="25"/>
      <c r="I913" s="23"/>
      <c r="J913" s="24"/>
      <c r="K913" s="25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3"/>
      <c r="D914" s="24"/>
      <c r="E914" s="25"/>
      <c r="F914" s="23"/>
      <c r="G914" s="24"/>
      <c r="H914" s="25"/>
      <c r="I914" s="23"/>
      <c r="J914" s="24"/>
      <c r="K914" s="25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3"/>
      <c r="D915" s="24"/>
      <c r="E915" s="25"/>
      <c r="F915" s="23"/>
      <c r="G915" s="24"/>
      <c r="H915" s="25"/>
      <c r="I915" s="23"/>
      <c r="J915" s="24"/>
      <c r="K915" s="25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3"/>
      <c r="D916" s="24"/>
      <c r="E916" s="25"/>
      <c r="F916" s="23"/>
      <c r="G916" s="24"/>
      <c r="H916" s="25"/>
      <c r="I916" s="23"/>
      <c r="J916" s="24"/>
      <c r="K916" s="25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3"/>
      <c r="D917" s="24"/>
      <c r="E917" s="25"/>
      <c r="F917" s="23"/>
      <c r="G917" s="24"/>
      <c r="H917" s="25"/>
      <c r="I917" s="23"/>
      <c r="J917" s="24"/>
      <c r="K917" s="25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3"/>
      <c r="D918" s="24"/>
      <c r="E918" s="25"/>
      <c r="F918" s="23"/>
      <c r="G918" s="24"/>
      <c r="H918" s="25"/>
      <c r="I918" s="23"/>
      <c r="J918" s="24"/>
      <c r="K918" s="25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3"/>
      <c r="D919" s="24"/>
      <c r="E919" s="25"/>
      <c r="F919" s="23"/>
      <c r="G919" s="24"/>
      <c r="H919" s="25"/>
      <c r="I919" s="23"/>
      <c r="J919" s="24"/>
      <c r="K919" s="25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3"/>
      <c r="D920" s="24"/>
      <c r="E920" s="25"/>
      <c r="F920" s="23"/>
      <c r="G920" s="24"/>
      <c r="H920" s="25"/>
      <c r="I920" s="23"/>
      <c r="J920" s="24"/>
      <c r="K920" s="25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3"/>
      <c r="D921" s="24"/>
      <c r="E921" s="25"/>
      <c r="F921" s="23"/>
      <c r="G921" s="24"/>
      <c r="H921" s="25"/>
      <c r="I921" s="23"/>
      <c r="J921" s="24"/>
      <c r="K921" s="25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3"/>
      <c r="D922" s="24"/>
      <c r="E922" s="25"/>
      <c r="F922" s="23"/>
      <c r="G922" s="24"/>
      <c r="H922" s="25"/>
      <c r="I922" s="23"/>
      <c r="J922" s="24"/>
      <c r="K922" s="25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3"/>
      <c r="D923" s="24"/>
      <c r="E923" s="25"/>
      <c r="F923" s="23"/>
      <c r="G923" s="24"/>
      <c r="H923" s="25"/>
      <c r="I923" s="23"/>
      <c r="J923" s="24"/>
      <c r="K923" s="25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3"/>
      <c r="D924" s="24"/>
      <c r="E924" s="25"/>
      <c r="F924" s="23"/>
      <c r="G924" s="24"/>
      <c r="H924" s="25"/>
      <c r="I924" s="23"/>
      <c r="J924" s="24"/>
      <c r="K924" s="25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3"/>
      <c r="D925" s="24"/>
      <c r="E925" s="25"/>
      <c r="F925" s="23"/>
      <c r="G925" s="24"/>
      <c r="H925" s="25"/>
      <c r="I925" s="23"/>
      <c r="J925" s="24"/>
      <c r="K925" s="25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3"/>
      <c r="D926" s="24"/>
      <c r="E926" s="25"/>
      <c r="F926" s="23"/>
      <c r="G926" s="24"/>
      <c r="H926" s="25"/>
      <c r="I926" s="23"/>
      <c r="J926" s="24"/>
      <c r="K926" s="25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3"/>
      <c r="D927" s="24"/>
      <c r="E927" s="25"/>
      <c r="F927" s="23"/>
      <c r="G927" s="24"/>
      <c r="H927" s="25"/>
      <c r="I927" s="23"/>
      <c r="J927" s="24"/>
      <c r="K927" s="25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3"/>
      <c r="D928" s="24"/>
      <c r="E928" s="25"/>
      <c r="F928" s="23"/>
      <c r="G928" s="24"/>
      <c r="H928" s="25"/>
      <c r="I928" s="23"/>
      <c r="J928" s="24"/>
      <c r="K928" s="25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3"/>
      <c r="D929" s="24"/>
      <c r="E929" s="25"/>
      <c r="F929" s="23"/>
      <c r="G929" s="24"/>
      <c r="H929" s="25"/>
      <c r="I929" s="23"/>
      <c r="J929" s="24"/>
      <c r="K929" s="25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3"/>
      <c r="D930" s="24"/>
      <c r="E930" s="25"/>
      <c r="F930" s="23"/>
      <c r="G930" s="24"/>
      <c r="H930" s="25"/>
      <c r="I930" s="23"/>
      <c r="J930" s="24"/>
      <c r="K930" s="25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3"/>
      <c r="D931" s="24"/>
      <c r="E931" s="25"/>
      <c r="F931" s="23"/>
      <c r="G931" s="24"/>
      <c r="H931" s="25"/>
      <c r="I931" s="23"/>
      <c r="J931" s="24"/>
      <c r="K931" s="25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3"/>
      <c r="D932" s="24"/>
      <c r="E932" s="25"/>
      <c r="F932" s="23"/>
      <c r="G932" s="24"/>
      <c r="H932" s="25"/>
      <c r="I932" s="23"/>
      <c r="J932" s="24"/>
      <c r="K932" s="25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3"/>
      <c r="D933" s="24"/>
      <c r="E933" s="25"/>
      <c r="F933" s="23"/>
      <c r="G933" s="24"/>
      <c r="H933" s="25"/>
      <c r="I933" s="23"/>
      <c r="J933" s="24"/>
      <c r="K933" s="25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3"/>
      <c r="D934" s="24"/>
      <c r="E934" s="25"/>
      <c r="F934" s="23"/>
      <c r="G934" s="24"/>
      <c r="H934" s="25"/>
      <c r="I934" s="23"/>
      <c r="J934" s="24"/>
      <c r="K934" s="25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3"/>
      <c r="D935" s="24"/>
      <c r="E935" s="25"/>
      <c r="F935" s="23"/>
      <c r="G935" s="24"/>
      <c r="H935" s="25"/>
      <c r="I935" s="23"/>
      <c r="J935" s="24"/>
      <c r="K935" s="25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3"/>
      <c r="D936" s="24"/>
      <c r="E936" s="25"/>
      <c r="F936" s="23"/>
      <c r="G936" s="24"/>
      <c r="H936" s="25"/>
      <c r="I936" s="23"/>
      <c r="J936" s="24"/>
      <c r="K936" s="25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3"/>
      <c r="D937" s="24"/>
      <c r="E937" s="25"/>
      <c r="F937" s="23"/>
      <c r="G937" s="24"/>
      <c r="H937" s="25"/>
      <c r="I937" s="23"/>
      <c r="J937" s="24"/>
      <c r="K937" s="25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3"/>
      <c r="D938" s="24"/>
      <c r="E938" s="25"/>
      <c r="F938" s="23"/>
      <c r="G938" s="24"/>
      <c r="H938" s="25"/>
      <c r="I938" s="23"/>
      <c r="J938" s="24"/>
      <c r="K938" s="25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3"/>
      <c r="D939" s="24"/>
      <c r="E939" s="25"/>
      <c r="F939" s="23"/>
      <c r="G939" s="24"/>
      <c r="H939" s="25"/>
      <c r="I939" s="23"/>
      <c r="J939" s="24"/>
      <c r="K939" s="25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3"/>
      <c r="D940" s="24"/>
      <c r="E940" s="25"/>
      <c r="F940" s="23"/>
      <c r="G940" s="24"/>
      <c r="H940" s="25"/>
      <c r="I940" s="23"/>
      <c r="J940" s="24"/>
      <c r="K940" s="25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3"/>
      <c r="D941" s="24"/>
      <c r="E941" s="25"/>
      <c r="F941" s="23"/>
      <c r="G941" s="24"/>
      <c r="H941" s="25"/>
      <c r="I941" s="23"/>
      <c r="J941" s="24"/>
      <c r="K941" s="25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3"/>
      <c r="D942" s="24"/>
      <c r="E942" s="25"/>
      <c r="F942" s="23"/>
      <c r="G942" s="24"/>
      <c r="H942" s="25"/>
      <c r="I942" s="23"/>
      <c r="J942" s="24"/>
      <c r="K942" s="25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3"/>
      <c r="D943" s="24"/>
      <c r="E943" s="25"/>
      <c r="F943" s="23"/>
      <c r="G943" s="24"/>
      <c r="H943" s="25"/>
      <c r="I943" s="23"/>
      <c r="J943" s="24"/>
      <c r="K943" s="25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3"/>
      <c r="D944" s="24"/>
      <c r="E944" s="25"/>
      <c r="F944" s="23"/>
      <c r="G944" s="24"/>
      <c r="H944" s="25"/>
      <c r="I944" s="23"/>
      <c r="J944" s="24"/>
      <c r="K944" s="25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3"/>
      <c r="D945" s="24"/>
      <c r="E945" s="25"/>
      <c r="F945" s="23"/>
      <c r="G945" s="24"/>
      <c r="H945" s="25"/>
      <c r="I945" s="23"/>
      <c r="J945" s="24"/>
      <c r="K945" s="25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3"/>
      <c r="D946" s="24"/>
      <c r="E946" s="25"/>
      <c r="F946" s="23"/>
      <c r="G946" s="24"/>
      <c r="H946" s="25"/>
      <c r="I946" s="23"/>
      <c r="J946" s="24"/>
      <c r="K946" s="25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3"/>
      <c r="D947" s="24"/>
      <c r="E947" s="25"/>
      <c r="F947" s="23"/>
      <c r="G947" s="24"/>
      <c r="H947" s="25"/>
      <c r="I947" s="23"/>
      <c r="J947" s="24"/>
      <c r="K947" s="25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3"/>
      <c r="D948" s="24"/>
      <c r="E948" s="25"/>
      <c r="F948" s="23"/>
      <c r="G948" s="24"/>
      <c r="H948" s="25"/>
      <c r="I948" s="23"/>
      <c r="J948" s="24"/>
      <c r="K948" s="25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3"/>
      <c r="D949" s="24"/>
      <c r="E949" s="25"/>
      <c r="F949" s="23"/>
      <c r="G949" s="24"/>
      <c r="H949" s="25"/>
      <c r="I949" s="23"/>
      <c r="J949" s="24"/>
      <c r="K949" s="25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3"/>
      <c r="D950" s="24"/>
      <c r="E950" s="25"/>
      <c r="F950" s="23"/>
      <c r="G950" s="24"/>
      <c r="H950" s="25"/>
      <c r="I950" s="23"/>
      <c r="J950" s="24"/>
      <c r="K950" s="25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3"/>
      <c r="D951" s="24"/>
      <c r="E951" s="25"/>
      <c r="F951" s="23"/>
      <c r="G951" s="24"/>
      <c r="H951" s="25"/>
      <c r="I951" s="23"/>
      <c r="J951" s="24"/>
      <c r="K951" s="25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3"/>
      <c r="D952" s="24"/>
      <c r="E952" s="25"/>
      <c r="F952" s="23"/>
      <c r="G952" s="24"/>
      <c r="H952" s="25"/>
      <c r="I952" s="23"/>
      <c r="J952" s="24"/>
      <c r="K952" s="25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3"/>
      <c r="D953" s="24"/>
      <c r="E953" s="25"/>
      <c r="F953" s="23"/>
      <c r="G953" s="24"/>
      <c r="H953" s="25"/>
      <c r="I953" s="23"/>
      <c r="J953" s="24"/>
      <c r="K953" s="25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3"/>
      <c r="D954" s="24"/>
      <c r="E954" s="25"/>
      <c r="F954" s="23"/>
      <c r="G954" s="24"/>
      <c r="H954" s="25"/>
      <c r="I954" s="23"/>
      <c r="J954" s="24"/>
      <c r="K954" s="25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3"/>
      <c r="D955" s="24"/>
      <c r="E955" s="25"/>
      <c r="F955" s="23"/>
      <c r="G955" s="24"/>
      <c r="H955" s="25"/>
      <c r="I955" s="23"/>
      <c r="J955" s="24"/>
      <c r="K955" s="25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3"/>
      <c r="D956" s="24"/>
      <c r="E956" s="25"/>
      <c r="F956" s="23"/>
      <c r="G956" s="24"/>
      <c r="H956" s="25"/>
      <c r="I956" s="23"/>
      <c r="J956" s="24"/>
      <c r="K956" s="25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3"/>
      <c r="D957" s="24"/>
      <c r="E957" s="25"/>
      <c r="F957" s="23"/>
      <c r="G957" s="24"/>
      <c r="H957" s="25"/>
      <c r="I957" s="23"/>
      <c r="J957" s="24"/>
      <c r="K957" s="25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3"/>
      <c r="D958" s="24"/>
      <c r="E958" s="25"/>
      <c r="F958" s="23"/>
      <c r="G958" s="24"/>
      <c r="H958" s="25"/>
      <c r="I958" s="23"/>
      <c r="J958" s="24"/>
      <c r="K958" s="25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3"/>
      <c r="D959" s="24"/>
      <c r="E959" s="25"/>
      <c r="F959" s="23"/>
      <c r="G959" s="24"/>
      <c r="H959" s="25"/>
      <c r="I959" s="23"/>
      <c r="J959" s="24"/>
      <c r="K959" s="25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3"/>
      <c r="D960" s="24"/>
      <c r="E960" s="25"/>
      <c r="F960" s="23"/>
      <c r="G960" s="24"/>
      <c r="H960" s="25"/>
      <c r="I960" s="23"/>
      <c r="J960" s="24"/>
      <c r="K960" s="25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3"/>
      <c r="D961" s="24"/>
      <c r="E961" s="25"/>
      <c r="F961" s="23"/>
      <c r="G961" s="24"/>
      <c r="H961" s="25"/>
      <c r="I961" s="23"/>
      <c r="J961" s="24"/>
      <c r="K961" s="25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3"/>
      <c r="D962" s="24"/>
      <c r="E962" s="25"/>
      <c r="F962" s="23"/>
      <c r="G962" s="24"/>
      <c r="H962" s="25"/>
      <c r="I962" s="23"/>
      <c r="J962" s="24"/>
      <c r="K962" s="25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3"/>
      <c r="D963" s="24"/>
      <c r="E963" s="25"/>
      <c r="F963" s="23"/>
      <c r="G963" s="24"/>
      <c r="H963" s="25"/>
      <c r="I963" s="23"/>
      <c r="J963" s="24"/>
      <c r="K963" s="25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3"/>
      <c r="D964" s="24"/>
      <c r="E964" s="25"/>
      <c r="F964" s="23"/>
      <c r="G964" s="24"/>
      <c r="H964" s="25"/>
      <c r="I964" s="23"/>
      <c r="J964" s="24"/>
      <c r="K964" s="25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3"/>
      <c r="D965" s="24"/>
      <c r="E965" s="25"/>
      <c r="F965" s="23"/>
      <c r="G965" s="24"/>
      <c r="H965" s="25"/>
      <c r="I965" s="23"/>
      <c r="J965" s="24"/>
      <c r="K965" s="25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3"/>
      <c r="D966" s="24"/>
      <c r="E966" s="25"/>
      <c r="F966" s="23"/>
      <c r="G966" s="24"/>
      <c r="H966" s="25"/>
      <c r="I966" s="23"/>
      <c r="J966" s="24"/>
      <c r="K966" s="25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3"/>
      <c r="D967" s="24"/>
      <c r="E967" s="25"/>
      <c r="F967" s="23"/>
      <c r="G967" s="24"/>
      <c r="H967" s="25"/>
      <c r="I967" s="23"/>
      <c r="J967" s="24"/>
      <c r="K967" s="25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3"/>
      <c r="D968" s="24"/>
      <c r="E968" s="25"/>
      <c r="F968" s="23"/>
      <c r="G968" s="24"/>
      <c r="H968" s="25"/>
      <c r="I968" s="23"/>
      <c r="J968" s="24"/>
      <c r="K968" s="25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3"/>
      <c r="D969" s="24"/>
      <c r="E969" s="25"/>
      <c r="F969" s="23"/>
      <c r="G969" s="24"/>
      <c r="H969" s="25"/>
      <c r="I969" s="23"/>
      <c r="J969" s="24"/>
      <c r="K969" s="25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3"/>
      <c r="D970" s="24"/>
      <c r="E970" s="25"/>
      <c r="F970" s="23"/>
      <c r="G970" s="24"/>
      <c r="H970" s="25"/>
      <c r="I970" s="23"/>
      <c r="J970" s="24"/>
      <c r="K970" s="25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3"/>
      <c r="D971" s="24"/>
      <c r="E971" s="25"/>
      <c r="F971" s="23"/>
      <c r="G971" s="24"/>
      <c r="H971" s="25"/>
      <c r="I971" s="23"/>
      <c r="J971" s="24"/>
      <c r="K971" s="25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3"/>
      <c r="D972" s="24"/>
      <c r="E972" s="25"/>
      <c r="F972" s="23"/>
      <c r="G972" s="24"/>
      <c r="H972" s="25"/>
      <c r="I972" s="23"/>
      <c r="J972" s="24"/>
      <c r="K972" s="25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3"/>
      <c r="D973" s="24"/>
      <c r="E973" s="25"/>
      <c r="F973" s="23"/>
      <c r="G973" s="24"/>
      <c r="H973" s="25"/>
      <c r="I973" s="23"/>
      <c r="J973" s="24"/>
      <c r="K973" s="25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3"/>
      <c r="D974" s="24"/>
      <c r="E974" s="25"/>
      <c r="F974" s="23"/>
      <c r="G974" s="24"/>
      <c r="H974" s="25"/>
      <c r="I974" s="23"/>
      <c r="J974" s="24"/>
      <c r="K974" s="25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3"/>
      <c r="D975" s="24"/>
      <c r="E975" s="25"/>
      <c r="F975" s="23"/>
      <c r="G975" s="24"/>
      <c r="H975" s="25"/>
      <c r="I975" s="23"/>
      <c r="J975" s="24"/>
      <c r="K975" s="25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3"/>
      <c r="D976" s="24"/>
      <c r="E976" s="25"/>
      <c r="F976" s="23"/>
      <c r="G976" s="24"/>
      <c r="H976" s="25"/>
      <c r="I976" s="23"/>
      <c r="J976" s="24"/>
      <c r="K976" s="25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3"/>
      <c r="D977" s="24"/>
      <c r="E977" s="25"/>
      <c r="F977" s="23"/>
      <c r="G977" s="24"/>
      <c r="H977" s="25"/>
      <c r="I977" s="23"/>
      <c r="J977" s="24"/>
      <c r="K977" s="25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3"/>
      <c r="D978" s="24"/>
      <c r="E978" s="25"/>
      <c r="F978" s="23"/>
      <c r="G978" s="24"/>
      <c r="H978" s="25"/>
      <c r="I978" s="23"/>
      <c r="J978" s="24"/>
      <c r="K978" s="25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3"/>
      <c r="D979" s="24"/>
      <c r="E979" s="25"/>
      <c r="F979" s="23"/>
      <c r="G979" s="24"/>
      <c r="H979" s="25"/>
      <c r="I979" s="23"/>
      <c r="J979" s="24"/>
      <c r="K979" s="25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3"/>
      <c r="D980" s="24"/>
      <c r="E980" s="25"/>
      <c r="F980" s="23"/>
      <c r="G980" s="24"/>
      <c r="H980" s="25"/>
      <c r="I980" s="23"/>
      <c r="J980" s="24"/>
      <c r="K980" s="25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3"/>
      <c r="D981" s="24"/>
      <c r="E981" s="25"/>
      <c r="F981" s="23"/>
      <c r="G981" s="24"/>
      <c r="H981" s="25"/>
      <c r="I981" s="23"/>
      <c r="J981" s="24"/>
      <c r="K981" s="25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3"/>
      <c r="D982" s="24"/>
      <c r="E982" s="25"/>
      <c r="F982" s="23"/>
      <c r="G982" s="24"/>
      <c r="H982" s="25"/>
      <c r="I982" s="23"/>
      <c r="J982" s="24"/>
      <c r="K982" s="25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3"/>
      <c r="D983" s="24"/>
      <c r="E983" s="25"/>
      <c r="F983" s="23"/>
      <c r="G983" s="24"/>
      <c r="H983" s="25"/>
      <c r="I983" s="23"/>
      <c r="J983" s="24"/>
      <c r="K983" s="25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3"/>
      <c r="D984" s="24"/>
      <c r="E984" s="25"/>
      <c r="F984" s="23"/>
      <c r="G984" s="24"/>
      <c r="H984" s="25"/>
      <c r="I984" s="23"/>
      <c r="J984" s="24"/>
      <c r="K984" s="25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3"/>
      <c r="D985" s="24"/>
      <c r="E985" s="25"/>
      <c r="F985" s="23"/>
      <c r="G985" s="24"/>
      <c r="H985" s="25"/>
      <c r="I985" s="23"/>
      <c r="J985" s="24"/>
      <c r="K985" s="25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3"/>
      <c r="D986" s="24"/>
      <c r="E986" s="25"/>
      <c r="F986" s="23"/>
      <c r="G986" s="24"/>
      <c r="H986" s="25"/>
      <c r="I986" s="23"/>
      <c r="J986" s="24"/>
      <c r="K986" s="25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3"/>
      <c r="D987" s="24"/>
      <c r="E987" s="25"/>
      <c r="F987" s="23"/>
      <c r="G987" s="24"/>
      <c r="H987" s="25"/>
      <c r="I987" s="23"/>
      <c r="J987" s="24"/>
      <c r="K987" s="25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3"/>
      <c r="D988" s="24"/>
      <c r="E988" s="25"/>
      <c r="F988" s="23"/>
      <c r="G988" s="24"/>
      <c r="H988" s="25"/>
      <c r="I988" s="23"/>
      <c r="J988" s="24"/>
      <c r="K988" s="25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3"/>
      <c r="D989" s="24"/>
      <c r="E989" s="25"/>
      <c r="F989" s="23"/>
      <c r="G989" s="24"/>
      <c r="H989" s="25"/>
      <c r="I989" s="23"/>
      <c r="J989" s="24"/>
      <c r="K989" s="25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3"/>
      <c r="D990" s="24"/>
      <c r="E990" s="25"/>
      <c r="F990" s="23"/>
      <c r="G990" s="24"/>
      <c r="H990" s="25"/>
      <c r="I990" s="23"/>
      <c r="J990" s="24"/>
      <c r="K990" s="25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3"/>
      <c r="D991" s="24"/>
      <c r="E991" s="25"/>
      <c r="F991" s="23"/>
      <c r="G991" s="24"/>
      <c r="H991" s="25"/>
      <c r="I991" s="23"/>
      <c r="J991" s="24"/>
      <c r="K991" s="25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3"/>
      <c r="D992" s="24"/>
      <c r="E992" s="25"/>
      <c r="F992" s="23"/>
      <c r="G992" s="24"/>
      <c r="H992" s="25"/>
      <c r="I992" s="23"/>
      <c r="J992" s="24"/>
      <c r="K992" s="25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3"/>
      <c r="D993" s="24"/>
      <c r="E993" s="25"/>
      <c r="F993" s="23"/>
      <c r="G993" s="24"/>
      <c r="H993" s="25"/>
      <c r="I993" s="23"/>
      <c r="J993" s="24"/>
      <c r="K993" s="25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3"/>
      <c r="D994" s="24"/>
      <c r="E994" s="25"/>
      <c r="F994" s="23"/>
      <c r="G994" s="24"/>
      <c r="H994" s="25"/>
      <c r="I994" s="23"/>
      <c r="J994" s="24"/>
      <c r="K994" s="25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3"/>
      <c r="D995" s="24"/>
      <c r="E995" s="25"/>
      <c r="F995" s="23"/>
      <c r="G995" s="24"/>
      <c r="H995" s="25"/>
      <c r="I995" s="23"/>
      <c r="J995" s="24"/>
      <c r="K995" s="25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3"/>
      <c r="D996" s="24"/>
      <c r="E996" s="25"/>
      <c r="F996" s="23"/>
      <c r="G996" s="24"/>
      <c r="H996" s="25"/>
      <c r="I996" s="23"/>
      <c r="J996" s="24"/>
      <c r="K996" s="25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3"/>
      <c r="D997" s="24"/>
      <c r="E997" s="25"/>
      <c r="F997" s="23"/>
      <c r="G997" s="24"/>
      <c r="H997" s="25"/>
      <c r="I997" s="23"/>
      <c r="J997" s="24"/>
      <c r="K997" s="25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3"/>
      <c r="D998" s="24"/>
      <c r="E998" s="25"/>
      <c r="F998" s="23"/>
      <c r="G998" s="24"/>
      <c r="H998" s="25"/>
      <c r="I998" s="23"/>
      <c r="J998" s="24"/>
      <c r="K998" s="25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3"/>
      <c r="D999" s="24"/>
      <c r="E999" s="25"/>
      <c r="F999" s="23"/>
      <c r="G999" s="24"/>
      <c r="H999" s="25"/>
      <c r="I999" s="23"/>
      <c r="J999" s="24"/>
      <c r="K999" s="25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7" max="7" width="18.38"/>
    <col customWidth="1" min="8" max="8" width="15.5"/>
    <col customWidth="1" min="9" max="9" width="18.38"/>
    <col customWidth="1" min="10" max="10" width="16.13"/>
    <col customWidth="1" min="11" max="11" width="15.0"/>
    <col customWidth="1" min="12" max="12" width="13.75"/>
    <col customWidth="1" min="13" max="13" width="14.63"/>
    <col customWidth="1" min="14" max="14" width="17.38"/>
    <col customWidth="1" min="15" max="15" width="18.38"/>
    <col customWidth="1" min="16" max="16" width="26.38"/>
    <col customWidth="1" min="17" max="17" width="21.5"/>
    <col customWidth="1" min="18" max="18" width="22.38"/>
    <col customWidth="1" min="19" max="19" width="16.0"/>
    <col customWidth="1" min="20" max="20" width="16.88"/>
    <col customWidth="1" min="21" max="21" width="18.5"/>
    <col customWidth="1" min="22" max="22" width="19.38"/>
    <col customWidth="1" min="23" max="23" width="20.5"/>
  </cols>
  <sheetData>
    <row r="1">
      <c r="G1" s="26"/>
      <c r="J1" s="27"/>
      <c r="K1" s="27"/>
      <c r="N1" s="26"/>
      <c r="U1" s="28"/>
      <c r="V1" s="28"/>
    </row>
    <row r="2">
      <c r="G2" s="26"/>
      <c r="J2" s="27"/>
      <c r="K2" s="27"/>
      <c r="N2" s="26"/>
      <c r="U2" s="28"/>
      <c r="V2" s="28"/>
    </row>
    <row r="3">
      <c r="C3" s="29" t="s">
        <v>5</v>
      </c>
      <c r="D3" s="29" t="s">
        <v>6</v>
      </c>
      <c r="E3" s="30" t="s">
        <v>7</v>
      </c>
      <c r="F3" s="31" t="s">
        <v>8</v>
      </c>
      <c r="G3" s="32" t="s">
        <v>82</v>
      </c>
      <c r="H3" s="30" t="s">
        <v>83</v>
      </c>
      <c r="I3" s="31" t="s">
        <v>84</v>
      </c>
      <c r="J3" s="33" t="s">
        <v>85</v>
      </c>
      <c r="K3" s="33" t="s">
        <v>86</v>
      </c>
      <c r="L3" s="30" t="s">
        <v>87</v>
      </c>
      <c r="M3" s="30" t="s">
        <v>88</v>
      </c>
      <c r="N3" s="34" t="s">
        <v>89</v>
      </c>
      <c r="O3" s="30" t="s">
        <v>90</v>
      </c>
      <c r="P3" s="30" t="s">
        <v>91</v>
      </c>
      <c r="Q3" s="30" t="s">
        <v>92</v>
      </c>
      <c r="R3" s="30" t="s">
        <v>93</v>
      </c>
      <c r="S3" s="30" t="s">
        <v>94</v>
      </c>
      <c r="T3" s="30" t="s">
        <v>95</v>
      </c>
      <c r="U3" s="35" t="s">
        <v>96</v>
      </c>
      <c r="V3" s="35" t="s">
        <v>97</v>
      </c>
      <c r="W3" s="30" t="s">
        <v>98</v>
      </c>
    </row>
    <row r="4">
      <c r="C4" s="29">
        <v>2016.0</v>
      </c>
      <c r="D4" s="29" t="s">
        <v>10</v>
      </c>
      <c r="E4" s="29">
        <v>13.87</v>
      </c>
      <c r="F4" s="36" t="s">
        <v>11</v>
      </c>
      <c r="G4" s="37">
        <v>0.0</v>
      </c>
      <c r="H4" s="31">
        <v>60.0</v>
      </c>
      <c r="I4" s="38">
        <v>100.0</v>
      </c>
      <c r="J4" s="39">
        <f t="shared" ref="J4:J96" si="2">H4/E4</f>
        <v>4.325883201</v>
      </c>
      <c r="K4" s="39">
        <f t="shared" ref="K4:K96" si="3">I4/E4</f>
        <v>7.209805335</v>
      </c>
      <c r="L4" s="31">
        <v>67.36122391469436</v>
      </c>
      <c r="M4" s="31">
        <v>112.26870652449058</v>
      </c>
      <c r="N4" s="34">
        <v>0.0</v>
      </c>
      <c r="O4" s="30">
        <v>0.0</v>
      </c>
      <c r="P4" s="30">
        <v>0.0</v>
      </c>
      <c r="Q4" s="30">
        <v>0.0</v>
      </c>
      <c r="R4" s="30">
        <v>0.0</v>
      </c>
      <c r="S4" s="31">
        <f t="shared" ref="S4:T4" si="1">-H4+L4</f>
        <v>7.361223915</v>
      </c>
      <c r="T4" s="31">
        <f t="shared" si="1"/>
        <v>12.26870652</v>
      </c>
      <c r="U4" s="35">
        <v>5.0</v>
      </c>
      <c r="V4" s="35">
        <v>10.0</v>
      </c>
      <c r="W4" s="34">
        <f t="shared" ref="W4:W96" si="7">(M4/I4)-1</f>
        <v>0.1226870652</v>
      </c>
    </row>
    <row r="5">
      <c r="C5" s="29">
        <v>2016.0</v>
      </c>
      <c r="D5" s="29" t="s">
        <v>12</v>
      </c>
      <c r="E5" s="29">
        <v>15.21</v>
      </c>
      <c r="F5" s="36" t="s">
        <v>13</v>
      </c>
      <c r="G5" s="37">
        <v>0.041</v>
      </c>
      <c r="H5" s="31">
        <v>60.0</v>
      </c>
      <c r="I5" s="38">
        <v>100.0</v>
      </c>
      <c r="J5" s="39">
        <f t="shared" si="2"/>
        <v>3.944773176</v>
      </c>
      <c r="K5" s="39">
        <f t="shared" si="3"/>
        <v>6.574621959</v>
      </c>
      <c r="L5" s="31">
        <v>70.12303409519683</v>
      </c>
      <c r="M5" s="31">
        <v>116.87172349199469</v>
      </c>
      <c r="N5" s="40">
        <f t="shared" ref="N5:O5" si="4">((H5*1)/H4)-1</f>
        <v>0</v>
      </c>
      <c r="O5" s="40">
        <f t="shared" si="4"/>
        <v>0</v>
      </c>
      <c r="P5" s="40">
        <f t="shared" ref="P5:P96" si="9">(1+P4)*(1+O5)-1</f>
        <v>0</v>
      </c>
      <c r="Q5" s="40">
        <f t="shared" ref="Q5:R5" si="5">((J5*1)/J4)-1</f>
        <v>-0.08809993425</v>
      </c>
      <c r="R5" s="40">
        <f t="shared" si="5"/>
        <v>-0.08809993425</v>
      </c>
      <c r="S5" s="31">
        <f t="shared" ref="S5:T5" si="6">-H5+L5</f>
        <v>10.1230341</v>
      </c>
      <c r="T5" s="31">
        <f t="shared" si="6"/>
        <v>16.87172349</v>
      </c>
      <c r="U5" s="35">
        <v>5.0</v>
      </c>
      <c r="V5" s="35">
        <v>10.0</v>
      </c>
      <c r="W5" s="34">
        <f t="shared" si="7"/>
        <v>0.1687172349</v>
      </c>
    </row>
    <row r="6">
      <c r="C6" s="29">
        <v>2016.0</v>
      </c>
      <c r="D6" s="29" t="s">
        <v>14</v>
      </c>
      <c r="E6" s="29">
        <v>14.86</v>
      </c>
      <c r="F6" s="36" t="s">
        <v>15</v>
      </c>
      <c r="G6" s="37">
        <f>(1+F5)*(1+G5)-1</f>
        <v>0.08264</v>
      </c>
      <c r="H6" s="31">
        <v>60.0</v>
      </c>
      <c r="I6" s="38">
        <v>100.0</v>
      </c>
      <c r="J6" s="39">
        <f t="shared" si="2"/>
        <v>4.037685061</v>
      </c>
      <c r="K6" s="39">
        <f t="shared" si="3"/>
        <v>6.729475101</v>
      </c>
      <c r="L6" s="31">
        <v>72.9279554590047</v>
      </c>
      <c r="M6" s="31">
        <v>121.54659243167448</v>
      </c>
      <c r="N6" s="40">
        <f t="shared" ref="N6:O6" si="8">((H6*1)/H5)-1</f>
        <v>0</v>
      </c>
      <c r="O6" s="40">
        <f t="shared" si="8"/>
        <v>0</v>
      </c>
      <c r="P6" s="40">
        <f t="shared" si="9"/>
        <v>0</v>
      </c>
      <c r="Q6" s="40">
        <f t="shared" ref="Q6:R6" si="10">((J6*1)/J5)-1</f>
        <v>0.02355316285</v>
      </c>
      <c r="R6" s="40">
        <f t="shared" si="10"/>
        <v>0.02355316285</v>
      </c>
      <c r="S6" s="31">
        <f t="shared" ref="S6:T6" si="11">-H6+L6</f>
        <v>12.92795546</v>
      </c>
      <c r="T6" s="31">
        <f t="shared" si="11"/>
        <v>21.54659243</v>
      </c>
      <c r="U6" s="35">
        <v>5.0</v>
      </c>
      <c r="V6" s="35">
        <v>10.0</v>
      </c>
      <c r="W6" s="34">
        <f t="shared" si="7"/>
        <v>0.2154659243</v>
      </c>
    </row>
    <row r="7">
      <c r="C7" s="29">
        <v>2016.0</v>
      </c>
      <c r="D7" s="29" t="s">
        <v>16</v>
      </c>
      <c r="E7" s="29">
        <v>14.26</v>
      </c>
      <c r="F7" s="36" t="s">
        <v>17</v>
      </c>
      <c r="G7" s="37">
        <f>(1+G6)*(1+F6)-1</f>
        <v>0.11836712</v>
      </c>
      <c r="H7" s="31">
        <v>70.0</v>
      </c>
      <c r="I7" s="38">
        <v>120.0</v>
      </c>
      <c r="J7" s="39">
        <f t="shared" si="2"/>
        <v>4.908835905</v>
      </c>
      <c r="K7" s="39">
        <f t="shared" si="3"/>
        <v>8.415147265</v>
      </c>
      <c r="L7" s="31">
        <v>75.33457798915185</v>
      </c>
      <c r="M7" s="31">
        <v>125.55762998191973</v>
      </c>
      <c r="N7" s="40">
        <f t="shared" ref="N7:O7" si="12">((H7*1)/H6)-1</f>
        <v>0.1666666667</v>
      </c>
      <c r="O7" s="40">
        <f t="shared" si="12"/>
        <v>0.2</v>
      </c>
      <c r="P7" s="40">
        <f t="shared" si="9"/>
        <v>0.2</v>
      </c>
      <c r="Q7" s="40">
        <f t="shared" ref="Q7:R7" si="13">((J7*1)/J6)-1</f>
        <v>0.2157550257</v>
      </c>
      <c r="R7" s="40">
        <f t="shared" si="13"/>
        <v>0.2504908836</v>
      </c>
      <c r="S7" s="31">
        <f t="shared" ref="S7:T7" si="14">-H7+L7</f>
        <v>5.334577989</v>
      </c>
      <c r="T7" s="31">
        <f t="shared" si="14"/>
        <v>5.557629982</v>
      </c>
      <c r="U7" s="35">
        <v>5.0</v>
      </c>
      <c r="V7" s="35">
        <v>10.0</v>
      </c>
      <c r="W7" s="34">
        <f t="shared" si="7"/>
        <v>0.04631358318</v>
      </c>
    </row>
    <row r="8">
      <c r="C8" s="29">
        <v>2016.0</v>
      </c>
      <c r="D8" s="29" t="s">
        <v>18</v>
      </c>
      <c r="E8" s="29">
        <v>14.11</v>
      </c>
      <c r="F8" s="36" t="s">
        <v>19</v>
      </c>
      <c r="G8" s="37">
        <f>(1+F7)*(1+G7)-1</f>
        <v>0.1910609828</v>
      </c>
      <c r="H8" s="31">
        <v>70.0</v>
      </c>
      <c r="I8" s="38">
        <v>120.0</v>
      </c>
      <c r="J8" s="39">
        <f t="shared" si="2"/>
        <v>4.961020553</v>
      </c>
      <c r="K8" s="39">
        <f t="shared" si="3"/>
        <v>8.504606662</v>
      </c>
      <c r="L8" s="31">
        <v>80.23132555844671</v>
      </c>
      <c r="M8" s="31">
        <v>133.7188759307445</v>
      </c>
      <c r="N8" s="40">
        <f t="shared" ref="N8:O8" si="15">((H8*1)/H7)-1</f>
        <v>0</v>
      </c>
      <c r="O8" s="40">
        <f t="shared" si="15"/>
        <v>0</v>
      </c>
      <c r="P8" s="40">
        <f t="shared" si="9"/>
        <v>0.2</v>
      </c>
      <c r="Q8" s="40">
        <f t="shared" ref="Q8:R8" si="16">((J8*1)/J7)-1</f>
        <v>0.01063075833</v>
      </c>
      <c r="R8" s="40">
        <f t="shared" si="16"/>
        <v>0.01063075833</v>
      </c>
      <c r="S8" s="31">
        <f t="shared" ref="S8:T8" si="17">-H8+L8</f>
        <v>10.23132556</v>
      </c>
      <c r="T8" s="31">
        <f t="shared" si="17"/>
        <v>13.71887593</v>
      </c>
      <c r="U8" s="35">
        <v>5.0</v>
      </c>
      <c r="V8" s="35">
        <v>10.0</v>
      </c>
      <c r="W8" s="34">
        <f t="shared" si="7"/>
        <v>0.1143239661</v>
      </c>
    </row>
    <row r="9">
      <c r="C9" s="29">
        <v>2016.0</v>
      </c>
      <c r="D9" s="29" t="s">
        <v>20</v>
      </c>
      <c r="E9" s="29">
        <v>14.65</v>
      </c>
      <c r="F9" s="36" t="s">
        <v>21</v>
      </c>
      <c r="G9" s="37">
        <f t="shared" ref="G9:G96" si="21">(1+G8)*(1+F8)-1</f>
        <v>0.2410855441</v>
      </c>
      <c r="H9" s="31">
        <v>70.0</v>
      </c>
      <c r="I9" s="38">
        <v>120.0</v>
      </c>
      <c r="J9" s="39">
        <f t="shared" si="2"/>
        <v>4.778156997</v>
      </c>
      <c r="K9" s="39">
        <f t="shared" si="3"/>
        <v>8.19112628</v>
      </c>
      <c r="L9" s="31">
        <v>83.60104123190148</v>
      </c>
      <c r="M9" s="31">
        <v>139.3350687198358</v>
      </c>
      <c r="N9" s="40">
        <f t="shared" ref="N9:O9" si="18">((H9*1)/H8)-1</f>
        <v>0</v>
      </c>
      <c r="O9" s="40">
        <f t="shared" si="18"/>
        <v>0</v>
      </c>
      <c r="P9" s="40">
        <f t="shared" si="9"/>
        <v>0.2</v>
      </c>
      <c r="Q9" s="40">
        <f t="shared" ref="Q9:R9" si="19">((J9*1)/J8)-1</f>
        <v>-0.03686006826</v>
      </c>
      <c r="R9" s="40">
        <f t="shared" si="19"/>
        <v>-0.03686006826</v>
      </c>
      <c r="S9" s="31">
        <f t="shared" ref="S9:T9" si="20">-H9+L9</f>
        <v>13.60104123</v>
      </c>
      <c r="T9" s="31">
        <f t="shared" si="20"/>
        <v>19.33506872</v>
      </c>
      <c r="U9" s="35">
        <v>5.0</v>
      </c>
      <c r="V9" s="35">
        <v>10.0</v>
      </c>
      <c r="W9" s="34">
        <f t="shared" si="7"/>
        <v>0.1611255727</v>
      </c>
    </row>
    <row r="10">
      <c r="C10" s="29">
        <v>2016.0</v>
      </c>
      <c r="D10" s="29" t="s">
        <v>22</v>
      </c>
      <c r="E10" s="29">
        <v>15.07</v>
      </c>
      <c r="F10" s="36" t="s">
        <v>23</v>
      </c>
      <c r="G10" s="37">
        <f t="shared" si="21"/>
        <v>0.2795591959</v>
      </c>
      <c r="H10" s="31">
        <v>70.0</v>
      </c>
      <c r="I10" s="38">
        <v>120.0</v>
      </c>
      <c r="J10" s="39">
        <f t="shared" si="2"/>
        <v>4.644990046</v>
      </c>
      <c r="K10" s="39">
        <f t="shared" si="3"/>
        <v>7.96284008</v>
      </c>
      <c r="L10" s="31">
        <v>86.19267351009042</v>
      </c>
      <c r="M10" s="31">
        <v>143.6544558501507</v>
      </c>
      <c r="N10" s="40">
        <f t="shared" ref="N10:O10" si="22">((H10*1)/H9)-1</f>
        <v>0</v>
      </c>
      <c r="O10" s="40">
        <f t="shared" si="22"/>
        <v>0</v>
      </c>
      <c r="P10" s="40">
        <f t="shared" si="9"/>
        <v>0.2</v>
      </c>
      <c r="Q10" s="40">
        <f t="shared" ref="Q10:R10" si="23">((J10*1)/J9)-1</f>
        <v>-0.02786994028</v>
      </c>
      <c r="R10" s="40">
        <f t="shared" si="23"/>
        <v>-0.02786994028</v>
      </c>
      <c r="S10" s="31">
        <f t="shared" ref="S10:T10" si="24">-H10+L10</f>
        <v>16.19267351</v>
      </c>
      <c r="T10" s="31">
        <f t="shared" si="24"/>
        <v>23.65445585</v>
      </c>
      <c r="U10" s="35">
        <v>5.0</v>
      </c>
      <c r="V10" s="35">
        <v>10.0</v>
      </c>
      <c r="W10" s="34">
        <f t="shared" si="7"/>
        <v>0.1971204654</v>
      </c>
    </row>
    <row r="11">
      <c r="C11" s="29">
        <v>2016.0</v>
      </c>
      <c r="D11" s="29" t="s">
        <v>24</v>
      </c>
      <c r="E11" s="29">
        <v>15.01</v>
      </c>
      <c r="F11" s="36" t="s">
        <v>25</v>
      </c>
      <c r="G11" s="37">
        <f t="shared" si="21"/>
        <v>0.3064299391</v>
      </c>
      <c r="H11" s="31">
        <v>70.0</v>
      </c>
      <c r="I11" s="38">
        <v>120.0</v>
      </c>
      <c r="J11" s="39">
        <f t="shared" si="2"/>
        <v>4.663557628</v>
      </c>
      <c r="K11" s="39">
        <f t="shared" si="3"/>
        <v>7.99467022</v>
      </c>
      <c r="L11" s="31">
        <v>88.0027196538023</v>
      </c>
      <c r="M11" s="31">
        <v>146.67119942300386</v>
      </c>
      <c r="N11" s="40">
        <f t="shared" ref="N11:O11" si="25">((H11*1)/H10)-1</f>
        <v>0</v>
      </c>
      <c r="O11" s="40">
        <f t="shared" si="25"/>
        <v>0</v>
      </c>
      <c r="P11" s="40">
        <f t="shared" si="9"/>
        <v>0.2</v>
      </c>
      <c r="Q11" s="40">
        <f t="shared" ref="Q11:R11" si="26">((J11*1)/J10)-1</f>
        <v>0.00399733511</v>
      </c>
      <c r="R11" s="40">
        <f t="shared" si="26"/>
        <v>0.00399733511</v>
      </c>
      <c r="S11" s="31">
        <f t="shared" ref="S11:T11" si="27">-H11+L11</f>
        <v>18.00271965</v>
      </c>
      <c r="T11" s="31">
        <f t="shared" si="27"/>
        <v>26.67119942</v>
      </c>
      <c r="U11" s="35">
        <v>5.0</v>
      </c>
      <c r="V11" s="35">
        <v>10.0</v>
      </c>
      <c r="W11" s="34">
        <f t="shared" si="7"/>
        <v>0.2222599952</v>
      </c>
    </row>
    <row r="12">
      <c r="C12" s="29">
        <v>2016.0</v>
      </c>
      <c r="D12" s="29" t="s">
        <v>26</v>
      </c>
      <c r="E12" s="29">
        <v>15.31</v>
      </c>
      <c r="F12" s="36" t="s">
        <v>27</v>
      </c>
      <c r="G12" s="37">
        <f t="shared" si="21"/>
        <v>0.3090427989</v>
      </c>
      <c r="H12" s="31">
        <v>70.0</v>
      </c>
      <c r="I12" s="38">
        <v>120.0</v>
      </c>
      <c r="J12" s="39">
        <f t="shared" si="2"/>
        <v>4.572175049</v>
      </c>
      <c r="K12" s="39">
        <f t="shared" si="3"/>
        <v>7.83801437</v>
      </c>
      <c r="L12" s="31">
        <v>88.1787250931099</v>
      </c>
      <c r="M12" s="31">
        <v>146.96454182184988</v>
      </c>
      <c r="N12" s="40">
        <f t="shared" ref="N12:O12" si="28">((H12*1)/H11)-1</f>
        <v>0</v>
      </c>
      <c r="O12" s="40">
        <f t="shared" si="28"/>
        <v>0</v>
      </c>
      <c r="P12" s="40">
        <f t="shared" si="9"/>
        <v>0.2</v>
      </c>
      <c r="Q12" s="40">
        <f t="shared" ref="Q12:R12" si="29">((J12*1)/J11)-1</f>
        <v>-0.01959503592</v>
      </c>
      <c r="R12" s="40">
        <f t="shared" si="29"/>
        <v>-0.01959503592</v>
      </c>
      <c r="S12" s="31">
        <f t="shared" ref="S12:T12" si="30">-H12+L12</f>
        <v>18.17872509</v>
      </c>
      <c r="T12" s="31">
        <f t="shared" si="30"/>
        <v>26.96454182</v>
      </c>
      <c r="U12" s="35">
        <v>5.0</v>
      </c>
      <c r="V12" s="35">
        <v>10.0</v>
      </c>
      <c r="W12" s="34">
        <f t="shared" si="7"/>
        <v>0.2247045152</v>
      </c>
    </row>
    <row r="13">
      <c r="C13" s="29">
        <v>2016.0</v>
      </c>
      <c r="D13" s="29" t="s">
        <v>28</v>
      </c>
      <c r="E13" s="29">
        <v>15.16</v>
      </c>
      <c r="F13" s="36" t="s">
        <v>29</v>
      </c>
      <c r="G13" s="37">
        <f t="shared" si="21"/>
        <v>0.3247513125</v>
      </c>
      <c r="H13" s="31">
        <v>70.0</v>
      </c>
      <c r="I13" s="38">
        <v>120.0</v>
      </c>
      <c r="J13" s="39">
        <f t="shared" si="2"/>
        <v>4.617414248</v>
      </c>
      <c r="K13" s="39">
        <f t="shared" si="3"/>
        <v>7.915567282</v>
      </c>
      <c r="L13" s="31">
        <v>89.23686979422722</v>
      </c>
      <c r="M13" s="31">
        <v>148.72811632371207</v>
      </c>
      <c r="N13" s="40">
        <f t="shared" ref="N13:O13" si="31">((H13*1)/H12)-1</f>
        <v>0</v>
      </c>
      <c r="O13" s="40">
        <f t="shared" si="31"/>
        <v>0</v>
      </c>
      <c r="P13" s="40">
        <f t="shared" si="9"/>
        <v>0.2</v>
      </c>
      <c r="Q13" s="40">
        <f t="shared" ref="Q13:R13" si="32">((J13*1)/J12)-1</f>
        <v>0.009894459103</v>
      </c>
      <c r="R13" s="40">
        <f t="shared" si="32"/>
        <v>0.009894459103</v>
      </c>
      <c r="S13" s="31">
        <f t="shared" ref="S13:T13" si="33">-H13+L13</f>
        <v>19.23686979</v>
      </c>
      <c r="T13" s="31">
        <f t="shared" si="33"/>
        <v>28.72811632</v>
      </c>
      <c r="U13" s="35">
        <v>5.0</v>
      </c>
      <c r="V13" s="35">
        <v>10.0</v>
      </c>
      <c r="W13" s="34">
        <f t="shared" si="7"/>
        <v>0.2394009694</v>
      </c>
    </row>
    <row r="14">
      <c r="C14" s="29">
        <v>2016.0</v>
      </c>
      <c r="D14" s="29" t="s">
        <v>30</v>
      </c>
      <c r="E14" s="29">
        <v>15.75</v>
      </c>
      <c r="F14" s="36" t="s">
        <v>31</v>
      </c>
      <c r="G14" s="37">
        <f t="shared" si="21"/>
        <v>0.356545344</v>
      </c>
      <c r="H14" s="31">
        <v>70.0</v>
      </c>
      <c r="I14" s="38">
        <v>120.0</v>
      </c>
      <c r="J14" s="39">
        <f t="shared" si="2"/>
        <v>4.444444444</v>
      </c>
      <c r="K14" s="39">
        <f t="shared" si="3"/>
        <v>7.619047619</v>
      </c>
      <c r="L14" s="31">
        <v>91.37855466928868</v>
      </c>
      <c r="M14" s="31">
        <v>152.29759111548117</v>
      </c>
      <c r="N14" s="40">
        <f t="shared" ref="N14:O14" si="34">((H14*1)/H13)-1</f>
        <v>0</v>
      </c>
      <c r="O14" s="40">
        <f t="shared" si="34"/>
        <v>0</v>
      </c>
      <c r="P14" s="40">
        <f t="shared" si="9"/>
        <v>0.2</v>
      </c>
      <c r="Q14" s="40">
        <f t="shared" ref="Q14:R14" si="35">((J14*1)/J13)-1</f>
        <v>-0.03746031746</v>
      </c>
      <c r="R14" s="40">
        <f t="shared" si="35"/>
        <v>-0.03746031746</v>
      </c>
      <c r="S14" s="31">
        <f t="shared" ref="S14:T14" si="36">-H14+L14</f>
        <v>21.37855467</v>
      </c>
      <c r="T14" s="31">
        <f t="shared" si="36"/>
        <v>32.29759112</v>
      </c>
      <c r="U14" s="35">
        <v>5.0</v>
      </c>
      <c r="V14" s="35">
        <v>10.0</v>
      </c>
      <c r="W14" s="34">
        <f t="shared" si="7"/>
        <v>0.2691465926</v>
      </c>
    </row>
    <row r="15">
      <c r="C15" s="29">
        <v>2016.0</v>
      </c>
      <c r="D15" s="29" t="s">
        <v>32</v>
      </c>
      <c r="E15" s="29">
        <v>16.47</v>
      </c>
      <c r="F15" s="36" t="s">
        <v>27</v>
      </c>
      <c r="G15" s="37">
        <f t="shared" si="21"/>
        <v>0.3782500695</v>
      </c>
      <c r="H15" s="31">
        <v>70.0</v>
      </c>
      <c r="I15" s="38">
        <v>120.0</v>
      </c>
      <c r="J15" s="39">
        <f t="shared" si="2"/>
        <v>4.250151791</v>
      </c>
      <c r="K15" s="39">
        <f t="shared" si="3"/>
        <v>7.285974499</v>
      </c>
      <c r="L15" s="31">
        <v>92.8406115439973</v>
      </c>
      <c r="M15" s="31">
        <v>154.73435257332886</v>
      </c>
      <c r="N15" s="40">
        <f t="shared" ref="N15:O15" si="37">((H15*1)/H14)-1</f>
        <v>0</v>
      </c>
      <c r="O15" s="40">
        <f t="shared" si="37"/>
        <v>0</v>
      </c>
      <c r="P15" s="40">
        <f t="shared" si="9"/>
        <v>0.2</v>
      </c>
      <c r="Q15" s="40">
        <f t="shared" ref="Q15:R15" si="38">((J15*1)/J14)-1</f>
        <v>-0.04371584699</v>
      </c>
      <c r="R15" s="40">
        <f t="shared" si="38"/>
        <v>-0.04371584699</v>
      </c>
      <c r="S15" s="31">
        <f t="shared" ref="S15:T15" si="39">-H15+L15</f>
        <v>22.84061154</v>
      </c>
      <c r="T15" s="31">
        <f t="shared" si="39"/>
        <v>34.73435257</v>
      </c>
      <c r="U15" s="35">
        <v>5.0</v>
      </c>
      <c r="V15" s="35">
        <v>10.0</v>
      </c>
      <c r="W15" s="34">
        <f t="shared" si="7"/>
        <v>0.2894529381</v>
      </c>
    </row>
    <row r="16">
      <c r="C16" s="29">
        <v>2017.0</v>
      </c>
      <c r="D16" s="29" t="s">
        <v>10</v>
      </c>
      <c r="E16" s="29">
        <v>16.24</v>
      </c>
      <c r="F16" s="36" t="s">
        <v>33</v>
      </c>
      <c r="G16" s="37">
        <f t="shared" si="21"/>
        <v>0.3947890704</v>
      </c>
      <c r="H16" s="31">
        <v>80.0</v>
      </c>
      <c r="I16" s="38">
        <v>140.0</v>
      </c>
      <c r="J16" s="39">
        <f t="shared" si="2"/>
        <v>4.926108374</v>
      </c>
      <c r="K16" s="39">
        <f t="shared" si="3"/>
        <v>8.620689655</v>
      </c>
      <c r="L16" s="31">
        <v>93.95469888252526</v>
      </c>
      <c r="M16" s="31">
        <v>156.5911648042088</v>
      </c>
      <c r="N16" s="40">
        <f t="shared" ref="N16:O16" si="40">((H16*1)/H15)-1</f>
        <v>0.1428571429</v>
      </c>
      <c r="O16" s="40">
        <f t="shared" si="40"/>
        <v>0.1666666667</v>
      </c>
      <c r="P16" s="40">
        <f t="shared" si="9"/>
        <v>0.4</v>
      </c>
      <c r="Q16" s="40">
        <f t="shared" ref="Q16:R16" si="41">((J16*1)/J15)-1</f>
        <v>0.1590429275</v>
      </c>
      <c r="R16" s="40">
        <f t="shared" si="41"/>
        <v>0.1831896552</v>
      </c>
      <c r="S16" s="31">
        <f t="shared" ref="S16:T16" si="42">-H16+L16</f>
        <v>13.95469888</v>
      </c>
      <c r="T16" s="31">
        <f t="shared" si="42"/>
        <v>16.5911648</v>
      </c>
      <c r="U16" s="35">
        <v>5.0</v>
      </c>
      <c r="V16" s="35">
        <v>10.0</v>
      </c>
      <c r="W16" s="34">
        <f t="shared" si="7"/>
        <v>0.11850832</v>
      </c>
    </row>
    <row r="17">
      <c r="C17" s="29">
        <v>2017.0</v>
      </c>
      <c r="D17" s="29" t="s">
        <v>12</v>
      </c>
      <c r="E17" s="29">
        <v>15.88</v>
      </c>
      <c r="F17" s="36" t="s">
        <v>34</v>
      </c>
      <c r="G17" s="37">
        <f t="shared" si="21"/>
        <v>0.4129213283</v>
      </c>
      <c r="H17" s="31">
        <v>80.0</v>
      </c>
      <c r="I17" s="38">
        <v>140.0</v>
      </c>
      <c r="J17" s="39">
        <f t="shared" si="2"/>
        <v>5.037783375</v>
      </c>
      <c r="K17" s="39">
        <f t="shared" si="3"/>
        <v>8.816120907</v>
      </c>
      <c r="L17" s="31">
        <v>95.17610996799809</v>
      </c>
      <c r="M17" s="31">
        <v>158.6268499466635</v>
      </c>
      <c r="N17" s="40">
        <f t="shared" ref="N17:O17" si="43">((H17*1)/H16)-1</f>
        <v>0</v>
      </c>
      <c r="O17" s="40">
        <f t="shared" si="43"/>
        <v>0</v>
      </c>
      <c r="P17" s="40">
        <f t="shared" si="9"/>
        <v>0.4</v>
      </c>
      <c r="Q17" s="40">
        <f t="shared" ref="Q17:R17" si="44">((J17*1)/J16)-1</f>
        <v>0.02267002519</v>
      </c>
      <c r="R17" s="40">
        <f t="shared" si="44"/>
        <v>0.02267002519</v>
      </c>
      <c r="S17" s="31">
        <f t="shared" ref="S17:T17" si="45">-H17+L17</f>
        <v>15.17610997</v>
      </c>
      <c r="T17" s="31">
        <f t="shared" si="45"/>
        <v>18.62684995</v>
      </c>
      <c r="U17" s="35">
        <v>5.0</v>
      </c>
      <c r="V17" s="35">
        <v>10.0</v>
      </c>
      <c r="W17" s="34">
        <f t="shared" si="7"/>
        <v>0.1330489282</v>
      </c>
    </row>
    <row r="18">
      <c r="C18" s="29">
        <v>2017.0</v>
      </c>
      <c r="D18" s="29" t="s">
        <v>14</v>
      </c>
      <c r="E18" s="29">
        <v>15.58</v>
      </c>
      <c r="F18" s="36" t="s">
        <v>29</v>
      </c>
      <c r="G18" s="37">
        <f t="shared" si="21"/>
        <v>0.4482443615</v>
      </c>
      <c r="H18" s="31">
        <v>80.0</v>
      </c>
      <c r="I18" s="38">
        <v>140.0</v>
      </c>
      <c r="J18" s="39">
        <f t="shared" si="2"/>
        <v>5.13478819</v>
      </c>
      <c r="K18" s="39">
        <f t="shared" si="3"/>
        <v>8.985879332</v>
      </c>
      <c r="L18" s="31">
        <v>97.55551271719803</v>
      </c>
      <c r="M18" s="31">
        <v>162.59252119533008</v>
      </c>
      <c r="N18" s="40">
        <f t="shared" ref="N18:O18" si="46">((H18*1)/H17)-1</f>
        <v>0</v>
      </c>
      <c r="O18" s="40">
        <f t="shared" si="46"/>
        <v>0</v>
      </c>
      <c r="P18" s="40">
        <f t="shared" si="9"/>
        <v>0.4</v>
      </c>
      <c r="Q18" s="40">
        <f t="shared" ref="Q18:R18" si="47">((J18*1)/J17)-1</f>
        <v>0.01925545571</v>
      </c>
      <c r="R18" s="40">
        <f t="shared" si="47"/>
        <v>0.01925545571</v>
      </c>
      <c r="S18" s="31">
        <f t="shared" ref="S18:T18" si="48">-H18+L18</f>
        <v>17.55551272</v>
      </c>
      <c r="T18" s="31">
        <f t="shared" si="48"/>
        <v>22.5925212</v>
      </c>
      <c r="U18" s="35">
        <v>5.0</v>
      </c>
      <c r="V18" s="35">
        <v>10.0</v>
      </c>
      <c r="W18" s="34">
        <f t="shared" si="7"/>
        <v>0.1613751514</v>
      </c>
    </row>
    <row r="19">
      <c r="C19" s="29">
        <v>2017.0</v>
      </c>
      <c r="D19" s="29" t="s">
        <v>16</v>
      </c>
      <c r="E19" s="29">
        <v>15.59</v>
      </c>
      <c r="F19" s="36" t="s">
        <v>35</v>
      </c>
      <c r="G19" s="37">
        <f t="shared" si="21"/>
        <v>0.4830022262</v>
      </c>
      <c r="H19" s="31">
        <v>80.0</v>
      </c>
      <c r="I19" s="38">
        <v>150.0</v>
      </c>
      <c r="J19" s="39">
        <f t="shared" si="2"/>
        <v>5.131494548</v>
      </c>
      <c r="K19" s="39">
        <f t="shared" si="3"/>
        <v>9.621552277</v>
      </c>
      <c r="L19" s="31">
        <v>99.89684502241079</v>
      </c>
      <c r="M19" s="31">
        <v>166.494741704018</v>
      </c>
      <c r="N19" s="40">
        <f t="shared" ref="N19:O19" si="49">((H19*1)/H18)-1</f>
        <v>0</v>
      </c>
      <c r="O19" s="40">
        <f t="shared" si="49"/>
        <v>0.07142857143</v>
      </c>
      <c r="P19" s="40">
        <f t="shared" si="9"/>
        <v>0.5</v>
      </c>
      <c r="Q19" s="40">
        <f t="shared" ref="Q19:R19" si="50">((J19*1)/J18)-1</f>
        <v>-0.0006414368185</v>
      </c>
      <c r="R19" s="40">
        <f t="shared" si="50"/>
        <v>0.07074131769</v>
      </c>
      <c r="S19" s="31">
        <f t="shared" ref="S19:T19" si="51">-H19+L19</f>
        <v>19.89684502</v>
      </c>
      <c r="T19" s="31">
        <f t="shared" si="51"/>
        <v>16.4947417</v>
      </c>
      <c r="U19" s="35">
        <v>5.0</v>
      </c>
      <c r="V19" s="35">
        <v>10.0</v>
      </c>
      <c r="W19" s="34">
        <f t="shared" si="7"/>
        <v>0.1099649447</v>
      </c>
    </row>
    <row r="20">
      <c r="C20" s="29">
        <v>2017.0</v>
      </c>
      <c r="D20" s="29" t="s">
        <v>18</v>
      </c>
      <c r="E20" s="29">
        <v>15.99</v>
      </c>
      <c r="F20" s="36" t="s">
        <v>36</v>
      </c>
      <c r="G20" s="37">
        <f t="shared" si="21"/>
        <v>0.5230432863</v>
      </c>
      <c r="H20" s="31">
        <v>80.0</v>
      </c>
      <c r="I20" s="38">
        <v>150.0</v>
      </c>
      <c r="J20" s="39">
        <f t="shared" si="2"/>
        <v>5.003126954</v>
      </c>
      <c r="K20" s="39">
        <f t="shared" si="3"/>
        <v>9.380863039</v>
      </c>
      <c r="L20" s="31">
        <v>102.59405983801587</v>
      </c>
      <c r="M20" s="31">
        <v>170.99009973002646</v>
      </c>
      <c r="N20" s="40">
        <f t="shared" ref="N20:O20" si="52">((H20*1)/H19)-1</f>
        <v>0</v>
      </c>
      <c r="O20" s="40">
        <f t="shared" si="52"/>
        <v>0</v>
      </c>
      <c r="P20" s="40">
        <f t="shared" si="9"/>
        <v>0.5</v>
      </c>
      <c r="Q20" s="40">
        <f t="shared" ref="Q20:R20" si="53">((J20*1)/J19)-1</f>
        <v>-0.02501563477</v>
      </c>
      <c r="R20" s="40">
        <f t="shared" si="53"/>
        <v>-0.02501563477</v>
      </c>
      <c r="S20" s="31">
        <f t="shared" ref="S20:T20" si="54">-H20+L20</f>
        <v>22.59405984</v>
      </c>
      <c r="T20" s="31">
        <f t="shared" si="54"/>
        <v>20.99009973</v>
      </c>
      <c r="U20" s="35">
        <v>5.0</v>
      </c>
      <c r="V20" s="35">
        <v>10.0</v>
      </c>
      <c r="W20" s="34">
        <f t="shared" si="7"/>
        <v>0.1399339982</v>
      </c>
    </row>
    <row r="21">
      <c r="C21" s="29">
        <v>2017.0</v>
      </c>
      <c r="D21" s="29" t="s">
        <v>20</v>
      </c>
      <c r="E21" s="29">
        <v>16.44</v>
      </c>
      <c r="F21" s="36" t="s">
        <v>27</v>
      </c>
      <c r="G21" s="37">
        <f t="shared" si="21"/>
        <v>0.5443658923</v>
      </c>
      <c r="H21" s="31">
        <v>80.0</v>
      </c>
      <c r="I21" s="38">
        <v>150.0</v>
      </c>
      <c r="J21" s="39">
        <f t="shared" si="2"/>
        <v>4.866180049</v>
      </c>
      <c r="K21" s="39">
        <f t="shared" si="3"/>
        <v>9.124087591</v>
      </c>
      <c r="L21" s="31">
        <v>104.03037667574809</v>
      </c>
      <c r="M21" s="31">
        <v>173.38396112624682</v>
      </c>
      <c r="N21" s="40">
        <f t="shared" ref="N21:O21" si="55">((H21*1)/H20)-1</f>
        <v>0</v>
      </c>
      <c r="O21" s="40">
        <f t="shared" si="55"/>
        <v>0</v>
      </c>
      <c r="P21" s="40">
        <f t="shared" si="9"/>
        <v>0.5</v>
      </c>
      <c r="Q21" s="40">
        <f t="shared" ref="Q21:R21" si="56">((J21*1)/J20)-1</f>
        <v>-0.02737226277</v>
      </c>
      <c r="R21" s="40">
        <f t="shared" si="56"/>
        <v>-0.02737226277</v>
      </c>
      <c r="S21" s="31">
        <f t="shared" ref="S21:T21" si="57">-H21+L21</f>
        <v>24.03037668</v>
      </c>
      <c r="T21" s="31">
        <f t="shared" si="57"/>
        <v>23.38396113</v>
      </c>
      <c r="U21" s="35">
        <v>5.0</v>
      </c>
      <c r="V21" s="35">
        <v>10.0</v>
      </c>
      <c r="W21" s="34">
        <f t="shared" si="7"/>
        <v>0.1558930742</v>
      </c>
    </row>
    <row r="22">
      <c r="C22" s="29">
        <v>2017.0</v>
      </c>
      <c r="D22" s="29" t="s">
        <v>22</v>
      </c>
      <c r="E22" s="29">
        <v>17.65</v>
      </c>
      <c r="F22" s="36" t="s">
        <v>37</v>
      </c>
      <c r="G22" s="37">
        <f t="shared" si="21"/>
        <v>0.562898283</v>
      </c>
      <c r="H22" s="31">
        <v>80.0</v>
      </c>
      <c r="I22" s="38">
        <v>150.0</v>
      </c>
      <c r="J22" s="39">
        <f t="shared" si="2"/>
        <v>4.532577904</v>
      </c>
      <c r="K22" s="39">
        <f t="shared" si="3"/>
        <v>8.498583569</v>
      </c>
      <c r="L22" s="31">
        <v>105.27874119585707</v>
      </c>
      <c r="M22" s="31">
        <v>175.46456865976177</v>
      </c>
      <c r="N22" s="40">
        <f t="shared" ref="N22:O22" si="58">((H22*1)/H21)-1</f>
        <v>0</v>
      </c>
      <c r="O22" s="40">
        <f t="shared" si="58"/>
        <v>0</v>
      </c>
      <c r="P22" s="40">
        <f t="shared" si="9"/>
        <v>0.5</v>
      </c>
      <c r="Q22" s="40">
        <f t="shared" ref="Q22:R22" si="59">((J22*1)/J21)-1</f>
        <v>-0.06855524079</v>
      </c>
      <c r="R22" s="40">
        <f t="shared" si="59"/>
        <v>-0.06855524079</v>
      </c>
      <c r="S22" s="31">
        <f t="shared" ref="S22:T22" si="60">-H22+L22</f>
        <v>25.2787412</v>
      </c>
      <c r="T22" s="31">
        <f t="shared" si="60"/>
        <v>25.46456866</v>
      </c>
      <c r="U22" s="35">
        <v>5.0</v>
      </c>
      <c r="V22" s="35">
        <v>10.0</v>
      </c>
      <c r="W22" s="34">
        <f t="shared" si="7"/>
        <v>0.1697637911</v>
      </c>
    </row>
    <row r="23">
      <c r="C23" s="29">
        <v>2017.0</v>
      </c>
      <c r="D23" s="29" t="s">
        <v>24</v>
      </c>
      <c r="E23" s="29">
        <v>17.83</v>
      </c>
      <c r="F23" s="36" t="s">
        <v>36</v>
      </c>
      <c r="G23" s="37">
        <f t="shared" si="21"/>
        <v>0.5894675538</v>
      </c>
      <c r="H23" s="31">
        <v>80.0</v>
      </c>
      <c r="I23" s="38">
        <v>150.0</v>
      </c>
      <c r="J23" s="39">
        <f t="shared" si="2"/>
        <v>4.486819966</v>
      </c>
      <c r="K23" s="39">
        <f t="shared" si="3"/>
        <v>8.412787437</v>
      </c>
      <c r="L23" s="31">
        <v>107.06847979618662</v>
      </c>
      <c r="M23" s="31">
        <v>178.4474663269777</v>
      </c>
      <c r="N23" s="40">
        <f t="shared" ref="N23:O23" si="61">((H23*1)/H22)-1</f>
        <v>0</v>
      </c>
      <c r="O23" s="40">
        <f t="shared" si="61"/>
        <v>0</v>
      </c>
      <c r="P23" s="40">
        <f t="shared" si="9"/>
        <v>0.5</v>
      </c>
      <c r="Q23" s="40">
        <f t="shared" ref="Q23:R23" si="62">((J23*1)/J22)-1</f>
        <v>-0.01009534492</v>
      </c>
      <c r="R23" s="40">
        <f t="shared" si="62"/>
        <v>-0.01009534492</v>
      </c>
      <c r="S23" s="31">
        <f t="shared" ref="S23:T23" si="63">-H23+L23</f>
        <v>27.0684798</v>
      </c>
      <c r="T23" s="31">
        <f t="shared" si="63"/>
        <v>28.44746633</v>
      </c>
      <c r="U23" s="35">
        <v>5.0</v>
      </c>
      <c r="V23" s="35">
        <v>10.0</v>
      </c>
      <c r="W23" s="34">
        <f t="shared" si="7"/>
        <v>0.1896497755</v>
      </c>
    </row>
    <row r="24">
      <c r="C24" s="29">
        <v>2017.0</v>
      </c>
      <c r="D24" s="29" t="s">
        <v>26</v>
      </c>
      <c r="E24" s="29">
        <v>17.51</v>
      </c>
      <c r="F24" s="36" t="s">
        <v>38</v>
      </c>
      <c r="G24" s="37">
        <f t="shared" si="21"/>
        <v>0.6117200995</v>
      </c>
      <c r="H24" s="31">
        <v>80.0</v>
      </c>
      <c r="I24" s="38">
        <v>150.0</v>
      </c>
      <c r="J24" s="39">
        <f t="shared" si="2"/>
        <v>4.568817818</v>
      </c>
      <c r="K24" s="39">
        <f t="shared" si="3"/>
        <v>8.566533409</v>
      </c>
      <c r="L24" s="31">
        <v>108.56743851333323</v>
      </c>
      <c r="M24" s="31">
        <v>180.94573085555538</v>
      </c>
      <c r="N24" s="40">
        <f t="shared" ref="N24:O24" si="64">((H24*1)/H23)-1</f>
        <v>0</v>
      </c>
      <c r="O24" s="40">
        <f t="shared" si="64"/>
        <v>0</v>
      </c>
      <c r="P24" s="40">
        <f t="shared" si="9"/>
        <v>0.5</v>
      </c>
      <c r="Q24" s="40">
        <f t="shared" ref="Q24:R24" si="65">((J24*1)/J23)-1</f>
        <v>0.01827527127</v>
      </c>
      <c r="R24" s="40">
        <f t="shared" si="65"/>
        <v>0.01827527127</v>
      </c>
      <c r="S24" s="31">
        <f t="shared" ref="S24:T24" si="66">-H24+L24</f>
        <v>28.56743851</v>
      </c>
      <c r="T24" s="31">
        <f t="shared" si="66"/>
        <v>30.94573086</v>
      </c>
      <c r="U24" s="35">
        <v>5.0</v>
      </c>
      <c r="V24" s="35">
        <v>10.0</v>
      </c>
      <c r="W24" s="34">
        <f t="shared" si="7"/>
        <v>0.2063048724</v>
      </c>
    </row>
    <row r="25">
      <c r="C25" s="29">
        <v>2017.0</v>
      </c>
      <c r="D25" s="29" t="s">
        <v>28</v>
      </c>
      <c r="E25" s="29">
        <v>17.7</v>
      </c>
      <c r="F25" s="36" t="s">
        <v>39</v>
      </c>
      <c r="G25" s="37">
        <f t="shared" si="21"/>
        <v>0.6423427814</v>
      </c>
      <c r="H25" s="31">
        <v>80.0</v>
      </c>
      <c r="I25" s="38">
        <v>150.0</v>
      </c>
      <c r="J25" s="39">
        <f t="shared" si="2"/>
        <v>4.519774011</v>
      </c>
      <c r="K25" s="39">
        <f t="shared" si="3"/>
        <v>8.474576271</v>
      </c>
      <c r="L25" s="31">
        <v>110.63021984508656</v>
      </c>
      <c r="M25" s="31">
        <v>184.38369974181091</v>
      </c>
      <c r="N25" s="40">
        <f t="shared" ref="N25:O25" si="67">((H25*1)/H24)-1</f>
        <v>0</v>
      </c>
      <c r="O25" s="40">
        <f t="shared" si="67"/>
        <v>0</v>
      </c>
      <c r="P25" s="40">
        <f t="shared" si="9"/>
        <v>0.5</v>
      </c>
      <c r="Q25" s="40">
        <f t="shared" ref="Q25:R25" si="68">((J25*1)/J24)-1</f>
        <v>-0.01073446328</v>
      </c>
      <c r="R25" s="40">
        <f t="shared" si="68"/>
        <v>-0.01073446328</v>
      </c>
      <c r="S25" s="31">
        <f t="shared" ref="S25:T25" si="69">-H25+L25</f>
        <v>30.63021985</v>
      </c>
      <c r="T25" s="31">
        <f t="shared" si="69"/>
        <v>34.38369974</v>
      </c>
      <c r="U25" s="35">
        <v>5.0</v>
      </c>
      <c r="V25" s="35">
        <v>10.0</v>
      </c>
      <c r="W25" s="34">
        <f t="shared" si="7"/>
        <v>0.2292246649</v>
      </c>
    </row>
    <row r="26">
      <c r="C26" s="29">
        <v>2017.0</v>
      </c>
      <c r="D26" s="29" t="s">
        <v>30</v>
      </c>
      <c r="E26" s="29">
        <v>17.56</v>
      </c>
      <c r="F26" s="36" t="s">
        <v>36</v>
      </c>
      <c r="G26" s="37">
        <f t="shared" si="21"/>
        <v>0.6669779232</v>
      </c>
      <c r="H26" s="31">
        <v>80.0</v>
      </c>
      <c r="I26" s="38">
        <v>150.0</v>
      </c>
      <c r="J26" s="39">
        <f t="shared" si="2"/>
        <v>4.555808656</v>
      </c>
      <c r="K26" s="39">
        <f t="shared" si="3"/>
        <v>8.54214123</v>
      </c>
      <c r="L26" s="31">
        <v>112.28967314276285</v>
      </c>
      <c r="M26" s="31">
        <v>187.14945523793807</v>
      </c>
      <c r="N26" s="40">
        <f t="shared" ref="N26:O26" si="70">((H26*1)/H25)-1</f>
        <v>0</v>
      </c>
      <c r="O26" s="40">
        <f t="shared" si="70"/>
        <v>0</v>
      </c>
      <c r="P26" s="40">
        <f t="shared" si="9"/>
        <v>0.5</v>
      </c>
      <c r="Q26" s="40">
        <f t="shared" ref="Q26:R26" si="71">((J26*1)/J25)-1</f>
        <v>0.007972665148</v>
      </c>
      <c r="R26" s="40">
        <f t="shared" si="71"/>
        <v>0.007972665148</v>
      </c>
      <c r="S26" s="31">
        <f t="shared" ref="S26:T26" si="72">-H26+L26</f>
        <v>32.28967314</v>
      </c>
      <c r="T26" s="31">
        <f t="shared" si="72"/>
        <v>37.14945524</v>
      </c>
      <c r="U26" s="35">
        <v>5.0</v>
      </c>
      <c r="V26" s="35">
        <v>10.0</v>
      </c>
      <c r="W26" s="34">
        <f t="shared" si="7"/>
        <v>0.2476630349</v>
      </c>
    </row>
    <row r="27">
      <c r="C27" s="29">
        <v>2017.0</v>
      </c>
      <c r="D27" s="29" t="s">
        <v>32</v>
      </c>
      <c r="E27" s="29">
        <v>18.88</v>
      </c>
      <c r="F27" s="36" t="s">
        <v>21</v>
      </c>
      <c r="G27" s="37">
        <f t="shared" si="21"/>
        <v>0.6903156141</v>
      </c>
      <c r="H27" s="31">
        <v>80.0</v>
      </c>
      <c r="I27" s="38">
        <v>150.0</v>
      </c>
      <c r="J27" s="39">
        <f t="shared" si="2"/>
        <v>4.237288136</v>
      </c>
      <c r="K27" s="39">
        <f t="shared" si="3"/>
        <v>7.944915254</v>
      </c>
      <c r="L27" s="31">
        <v>113.86172856676153</v>
      </c>
      <c r="M27" s="31">
        <v>189.76954761126922</v>
      </c>
      <c r="N27" s="40">
        <f t="shared" ref="N27:O27" si="73">((H27*1)/H26)-1</f>
        <v>0</v>
      </c>
      <c r="O27" s="40">
        <f t="shared" si="73"/>
        <v>0</v>
      </c>
      <c r="P27" s="40">
        <f t="shared" si="9"/>
        <v>0.5</v>
      </c>
      <c r="Q27" s="40">
        <f t="shared" ref="Q27:R27" si="74">((J27*1)/J26)-1</f>
        <v>-0.06991525424</v>
      </c>
      <c r="R27" s="40">
        <f t="shared" si="74"/>
        <v>-0.06991525424</v>
      </c>
      <c r="S27" s="31">
        <f t="shared" ref="S27:T27" si="75">-H27+L27</f>
        <v>33.86172857</v>
      </c>
      <c r="T27" s="31">
        <f t="shared" si="75"/>
        <v>39.76954761</v>
      </c>
      <c r="U27" s="35">
        <v>5.0</v>
      </c>
      <c r="V27" s="35">
        <v>10.0</v>
      </c>
      <c r="W27" s="34">
        <f t="shared" si="7"/>
        <v>0.2651303174</v>
      </c>
    </row>
    <row r="28">
      <c r="C28" s="29">
        <v>2018.0</v>
      </c>
      <c r="D28" s="29" t="s">
        <v>10</v>
      </c>
      <c r="E28" s="29">
        <v>19.55</v>
      </c>
      <c r="F28" s="36" t="s">
        <v>40</v>
      </c>
      <c r="G28" s="37">
        <f t="shared" si="21"/>
        <v>0.7427153981</v>
      </c>
      <c r="H28" s="31">
        <v>80.0</v>
      </c>
      <c r="I28" s="38">
        <v>150.0</v>
      </c>
      <c r="J28" s="39">
        <f t="shared" si="2"/>
        <v>4.092071611</v>
      </c>
      <c r="K28" s="39">
        <f t="shared" si="3"/>
        <v>7.672634271</v>
      </c>
      <c r="L28" s="31">
        <v>117.39144215233112</v>
      </c>
      <c r="M28" s="31">
        <v>195.65240358721854</v>
      </c>
      <c r="N28" s="40">
        <f t="shared" ref="N28:O28" si="76">((H28*1)/H27)-1</f>
        <v>0</v>
      </c>
      <c r="O28" s="40">
        <f t="shared" si="76"/>
        <v>0</v>
      </c>
      <c r="P28" s="40">
        <f t="shared" si="9"/>
        <v>0.5</v>
      </c>
      <c r="Q28" s="40">
        <f t="shared" ref="Q28:R28" si="77">((J28*1)/J27)-1</f>
        <v>-0.03427109974</v>
      </c>
      <c r="R28" s="40">
        <f t="shared" si="77"/>
        <v>-0.03427109974</v>
      </c>
      <c r="S28" s="31">
        <f t="shared" ref="S28:T28" si="78">-H28+L28</f>
        <v>37.39144215</v>
      </c>
      <c r="T28" s="31">
        <f t="shared" si="78"/>
        <v>45.65240359</v>
      </c>
      <c r="U28" s="35">
        <v>5.0</v>
      </c>
      <c r="V28" s="35">
        <v>10.0</v>
      </c>
      <c r="W28" s="34">
        <f t="shared" si="7"/>
        <v>0.3043493572</v>
      </c>
    </row>
    <row r="29">
      <c r="C29" s="29">
        <v>2018.0</v>
      </c>
      <c r="D29" s="29" t="s">
        <v>12</v>
      </c>
      <c r="E29" s="29">
        <v>19.95</v>
      </c>
      <c r="F29" s="36" t="s">
        <v>29</v>
      </c>
      <c r="G29" s="37">
        <f t="shared" si="21"/>
        <v>0.7740842753</v>
      </c>
      <c r="H29" s="31">
        <v>80.0</v>
      </c>
      <c r="I29" s="38">
        <v>150.0</v>
      </c>
      <c r="J29" s="39">
        <f t="shared" si="2"/>
        <v>4.010025063</v>
      </c>
      <c r="K29" s="39">
        <f t="shared" si="3"/>
        <v>7.518796992</v>
      </c>
      <c r="L29" s="31">
        <v>119.50448811107309</v>
      </c>
      <c r="M29" s="31">
        <v>199.1741468517885</v>
      </c>
      <c r="N29" s="40">
        <f t="shared" ref="N29:O29" si="79">((H29*1)/H28)-1</f>
        <v>0</v>
      </c>
      <c r="O29" s="40">
        <f t="shared" si="79"/>
        <v>0</v>
      </c>
      <c r="P29" s="40">
        <f t="shared" si="9"/>
        <v>0.5</v>
      </c>
      <c r="Q29" s="40">
        <f t="shared" ref="Q29:R29" si="80">((J29*1)/J28)-1</f>
        <v>-0.02005012531</v>
      </c>
      <c r="R29" s="40">
        <f t="shared" si="80"/>
        <v>-0.02005012531</v>
      </c>
      <c r="S29" s="31">
        <f t="shared" ref="S29:T29" si="81">-H29+L29</f>
        <v>39.50448811</v>
      </c>
      <c r="T29" s="31">
        <f t="shared" si="81"/>
        <v>49.17414685</v>
      </c>
      <c r="U29" s="35">
        <v>5.0</v>
      </c>
      <c r="V29" s="35">
        <v>10.0</v>
      </c>
      <c r="W29" s="34">
        <f t="shared" si="7"/>
        <v>0.3278276457</v>
      </c>
    </row>
    <row r="30">
      <c r="C30" s="29">
        <v>2018.0</v>
      </c>
      <c r="D30" s="29" t="s">
        <v>14</v>
      </c>
      <c r="E30" s="29">
        <v>20.36</v>
      </c>
      <c r="F30" s="36" t="s">
        <v>41</v>
      </c>
      <c r="G30" s="37">
        <f t="shared" si="21"/>
        <v>0.8166622979</v>
      </c>
      <c r="H30" s="31">
        <v>80.0</v>
      </c>
      <c r="I30" s="38">
        <v>150.0</v>
      </c>
      <c r="J30" s="39">
        <f t="shared" si="2"/>
        <v>3.929273084</v>
      </c>
      <c r="K30" s="39">
        <f t="shared" si="3"/>
        <v>7.367387033</v>
      </c>
      <c r="L30" s="31">
        <v>122.37259582573884</v>
      </c>
      <c r="M30" s="31">
        <v>203.95432637623142</v>
      </c>
      <c r="N30" s="40">
        <f t="shared" ref="N30:O30" si="82">((H30*1)/H29)-1</f>
        <v>0</v>
      </c>
      <c r="O30" s="40">
        <f t="shared" si="82"/>
        <v>0</v>
      </c>
      <c r="P30" s="40">
        <f t="shared" si="9"/>
        <v>0.5</v>
      </c>
      <c r="Q30" s="40">
        <f t="shared" ref="Q30:R30" si="83">((J30*1)/J29)-1</f>
        <v>-0.02013752456</v>
      </c>
      <c r="R30" s="40">
        <f t="shared" si="83"/>
        <v>-0.02013752456</v>
      </c>
      <c r="S30" s="31">
        <f t="shared" ref="S30:T30" si="84">-H30+L30</f>
        <v>42.37259583</v>
      </c>
      <c r="T30" s="31">
        <f t="shared" si="84"/>
        <v>53.95432638</v>
      </c>
      <c r="U30" s="35">
        <v>5.0</v>
      </c>
      <c r="V30" s="35">
        <v>10.0</v>
      </c>
      <c r="W30" s="34">
        <f t="shared" si="7"/>
        <v>0.3596955092</v>
      </c>
    </row>
    <row r="31">
      <c r="C31" s="29">
        <v>2018.0</v>
      </c>
      <c r="D31" s="29" t="s">
        <v>16</v>
      </c>
      <c r="E31" s="29">
        <v>20.6</v>
      </c>
      <c r="F31" s="36" t="s">
        <v>35</v>
      </c>
      <c r="G31" s="37">
        <f t="shared" si="21"/>
        <v>0.8584455307</v>
      </c>
      <c r="H31" s="31">
        <v>100.0</v>
      </c>
      <c r="I31" s="38">
        <v>180.0</v>
      </c>
      <c r="J31" s="39">
        <f t="shared" si="2"/>
        <v>4.854368932</v>
      </c>
      <c r="K31" s="39">
        <f t="shared" si="3"/>
        <v>8.737864078</v>
      </c>
      <c r="L31" s="31">
        <v>125.18716552973082</v>
      </c>
      <c r="M31" s="31">
        <v>208.64527588288473</v>
      </c>
      <c r="N31" s="40">
        <f t="shared" ref="N31:O31" si="85">((H31*1)/H30)-1</f>
        <v>0.25</v>
      </c>
      <c r="O31" s="40">
        <f t="shared" si="85"/>
        <v>0.2</v>
      </c>
      <c r="P31" s="40">
        <f t="shared" si="9"/>
        <v>0.8</v>
      </c>
      <c r="Q31" s="40">
        <f t="shared" ref="Q31:R31" si="86">((J31*1)/J30)-1</f>
        <v>0.2354368932</v>
      </c>
      <c r="R31" s="40">
        <f t="shared" si="86"/>
        <v>0.1860194175</v>
      </c>
      <c r="S31" s="31">
        <f t="shared" ref="S31:T31" si="87">-H31+L31</f>
        <v>25.18716553</v>
      </c>
      <c r="T31" s="31">
        <f t="shared" si="87"/>
        <v>28.64527588</v>
      </c>
      <c r="U31" s="35">
        <v>5.0</v>
      </c>
      <c r="V31" s="35">
        <v>10.0</v>
      </c>
      <c r="W31" s="34">
        <f t="shared" si="7"/>
        <v>0.1591404216</v>
      </c>
    </row>
    <row r="32">
      <c r="C32" s="29">
        <v>2018.0</v>
      </c>
      <c r="D32" s="29" t="s">
        <v>18</v>
      </c>
      <c r="E32" s="29">
        <v>25.17</v>
      </c>
      <c r="F32" s="36" t="s">
        <v>23</v>
      </c>
      <c r="G32" s="37">
        <f t="shared" si="21"/>
        <v>0.9086235601</v>
      </c>
      <c r="H32" s="31">
        <v>100.0</v>
      </c>
      <c r="I32" s="38">
        <v>180.0</v>
      </c>
      <c r="J32" s="39">
        <f t="shared" si="2"/>
        <v>3.972983711</v>
      </c>
      <c r="K32" s="39">
        <f t="shared" si="3"/>
        <v>7.151370679</v>
      </c>
      <c r="L32" s="31">
        <v>128.56721899903354</v>
      </c>
      <c r="M32" s="31">
        <v>214.2786983317226</v>
      </c>
      <c r="N32" s="40">
        <f t="shared" ref="N32:O32" si="88">((H32*1)/H31)-1</f>
        <v>0</v>
      </c>
      <c r="O32" s="40">
        <f t="shared" si="88"/>
        <v>0</v>
      </c>
      <c r="P32" s="40">
        <f t="shared" si="9"/>
        <v>0.8</v>
      </c>
      <c r="Q32" s="40">
        <f t="shared" ref="Q32:R32" si="89">((J32*1)/J31)-1</f>
        <v>-0.1815653556</v>
      </c>
      <c r="R32" s="40">
        <f t="shared" si="89"/>
        <v>-0.1815653556</v>
      </c>
      <c r="S32" s="31">
        <f t="shared" ref="S32:T32" si="90">-H32+L32</f>
        <v>28.567219</v>
      </c>
      <c r="T32" s="31">
        <f t="shared" si="90"/>
        <v>34.27869833</v>
      </c>
      <c r="U32" s="35">
        <v>5.0</v>
      </c>
      <c r="V32" s="35">
        <v>10.0</v>
      </c>
      <c r="W32" s="34">
        <f t="shared" si="7"/>
        <v>0.190437213</v>
      </c>
    </row>
    <row r="33">
      <c r="C33" s="29">
        <v>2018.0</v>
      </c>
      <c r="D33" s="29" t="s">
        <v>20</v>
      </c>
      <c r="E33" s="29">
        <v>28.4</v>
      </c>
      <c r="F33" s="36" t="s">
        <v>42</v>
      </c>
      <c r="G33" s="37">
        <f t="shared" si="21"/>
        <v>0.9487046548</v>
      </c>
      <c r="H33" s="31">
        <v>100.0</v>
      </c>
      <c r="I33" s="38">
        <v>180.0</v>
      </c>
      <c r="J33" s="39">
        <f t="shared" si="2"/>
        <v>3.521126761</v>
      </c>
      <c r="K33" s="39">
        <f t="shared" si="3"/>
        <v>6.338028169</v>
      </c>
      <c r="L33" s="31">
        <v>131.26713059801324</v>
      </c>
      <c r="M33" s="31">
        <v>218.77855099668875</v>
      </c>
      <c r="N33" s="40">
        <f t="shared" ref="N33:O33" si="91">((H33*1)/H32)-1</f>
        <v>0</v>
      </c>
      <c r="O33" s="40">
        <f t="shared" si="91"/>
        <v>0</v>
      </c>
      <c r="P33" s="40">
        <f t="shared" si="9"/>
        <v>0.8</v>
      </c>
      <c r="Q33" s="40">
        <f t="shared" ref="Q33:R33" si="92">((J33*1)/J32)-1</f>
        <v>-0.1137323944</v>
      </c>
      <c r="R33" s="40">
        <f t="shared" si="92"/>
        <v>-0.1137323944</v>
      </c>
      <c r="S33" s="31">
        <f t="shared" ref="S33:T33" si="93">-H33+L33</f>
        <v>31.2671306</v>
      </c>
      <c r="T33" s="31">
        <f t="shared" si="93"/>
        <v>38.778551</v>
      </c>
      <c r="U33" s="35">
        <v>5.0</v>
      </c>
      <c r="V33" s="35">
        <v>10.0</v>
      </c>
      <c r="W33" s="34">
        <f t="shared" si="7"/>
        <v>0.2154363944</v>
      </c>
    </row>
    <row r="34">
      <c r="C34" s="29">
        <v>2018.0</v>
      </c>
      <c r="D34" s="29" t="s">
        <v>22</v>
      </c>
      <c r="E34" s="29">
        <v>27.45</v>
      </c>
      <c r="F34" s="36" t="s">
        <v>21</v>
      </c>
      <c r="G34" s="37">
        <f t="shared" si="21"/>
        <v>1.020806727</v>
      </c>
      <c r="H34" s="31">
        <v>100.0</v>
      </c>
      <c r="I34" s="38">
        <v>180.0</v>
      </c>
      <c r="J34" s="39">
        <f t="shared" si="2"/>
        <v>3.64298725</v>
      </c>
      <c r="K34" s="39">
        <f t="shared" si="3"/>
        <v>6.557377049</v>
      </c>
      <c r="L34" s="31">
        <v>136.1240144301397</v>
      </c>
      <c r="M34" s="31">
        <v>226.87335738356623</v>
      </c>
      <c r="N34" s="40">
        <f t="shared" ref="N34:O34" si="94">((H34*1)/H33)-1</f>
        <v>0</v>
      </c>
      <c r="O34" s="40">
        <f t="shared" si="94"/>
        <v>0</v>
      </c>
      <c r="P34" s="40">
        <f t="shared" si="9"/>
        <v>0.8</v>
      </c>
      <c r="Q34" s="40">
        <f t="shared" ref="Q34:R34" si="95">((J34*1)/J33)-1</f>
        <v>0.03460837887</v>
      </c>
      <c r="R34" s="40">
        <f t="shared" si="95"/>
        <v>0.03460837887</v>
      </c>
      <c r="S34" s="31">
        <f t="shared" ref="S34:T34" si="96">-H34+L34</f>
        <v>36.12401443</v>
      </c>
      <c r="T34" s="31">
        <f t="shared" si="96"/>
        <v>46.87335738</v>
      </c>
      <c r="U34" s="35">
        <v>5.0</v>
      </c>
      <c r="V34" s="35">
        <v>10.0</v>
      </c>
      <c r="W34" s="34">
        <f t="shared" si="7"/>
        <v>0.260407541</v>
      </c>
    </row>
    <row r="35">
      <c r="C35" s="29">
        <v>2018.0</v>
      </c>
      <c r="D35" s="29" t="s">
        <v>24</v>
      </c>
      <c r="E35" s="29">
        <v>36.0</v>
      </c>
      <c r="F35" s="36" t="s">
        <v>43</v>
      </c>
      <c r="G35" s="37">
        <f t="shared" si="21"/>
        <v>1.083451736</v>
      </c>
      <c r="H35" s="31">
        <v>100.0</v>
      </c>
      <c r="I35" s="38">
        <v>180.0</v>
      </c>
      <c r="J35" s="39">
        <f t="shared" si="2"/>
        <v>2.777777778</v>
      </c>
      <c r="K35" s="39">
        <f t="shared" si="3"/>
        <v>5</v>
      </c>
      <c r="L35" s="31">
        <v>140.34385887747402</v>
      </c>
      <c r="M35" s="31">
        <v>233.90643146245677</v>
      </c>
      <c r="N35" s="40">
        <f t="shared" ref="N35:O35" si="97">((H35*1)/H34)-1</f>
        <v>0</v>
      </c>
      <c r="O35" s="40">
        <f t="shared" si="97"/>
        <v>0</v>
      </c>
      <c r="P35" s="40">
        <f t="shared" si="9"/>
        <v>0.8</v>
      </c>
      <c r="Q35" s="40">
        <f t="shared" ref="Q35:R35" si="98">((J35*1)/J34)-1</f>
        <v>-0.2375</v>
      </c>
      <c r="R35" s="40">
        <f t="shared" si="98"/>
        <v>-0.2375</v>
      </c>
      <c r="S35" s="31">
        <f t="shared" ref="S35:T35" si="99">-H35+L35</f>
        <v>40.34385888</v>
      </c>
      <c r="T35" s="31">
        <f t="shared" si="99"/>
        <v>53.90643146</v>
      </c>
      <c r="U35" s="35">
        <v>5.0</v>
      </c>
      <c r="V35" s="35">
        <v>10.0</v>
      </c>
      <c r="W35" s="34">
        <f t="shared" si="7"/>
        <v>0.2994801748</v>
      </c>
    </row>
    <row r="36">
      <c r="C36" s="29">
        <v>2018.0</v>
      </c>
      <c r="D36" s="29" t="s">
        <v>26</v>
      </c>
      <c r="E36" s="29">
        <v>39.3</v>
      </c>
      <c r="F36" s="36" t="s">
        <v>17</v>
      </c>
      <c r="G36" s="37">
        <f t="shared" si="21"/>
        <v>1.164706353</v>
      </c>
      <c r="H36" s="31">
        <v>100.0</v>
      </c>
      <c r="I36" s="38">
        <v>180.0</v>
      </c>
      <c r="J36" s="39">
        <f t="shared" si="2"/>
        <v>2.544529262</v>
      </c>
      <c r="K36" s="39">
        <f t="shared" si="3"/>
        <v>4.580152672</v>
      </c>
      <c r="L36" s="31">
        <v>145.8172693736955</v>
      </c>
      <c r="M36" s="31">
        <v>243.02878228949257</v>
      </c>
      <c r="N36" s="40">
        <f t="shared" ref="N36:O36" si="100">((H36*1)/H35)-1</f>
        <v>0</v>
      </c>
      <c r="O36" s="40">
        <f t="shared" si="100"/>
        <v>0</v>
      </c>
      <c r="P36" s="40">
        <f t="shared" si="9"/>
        <v>0.8</v>
      </c>
      <c r="Q36" s="40">
        <f t="shared" ref="Q36:R36" si="101">((J36*1)/J35)-1</f>
        <v>-0.08396946565</v>
      </c>
      <c r="R36" s="40">
        <f t="shared" si="101"/>
        <v>-0.08396946565</v>
      </c>
      <c r="S36" s="31">
        <f t="shared" ref="S36:T36" si="102">-H36+L36</f>
        <v>45.81726937</v>
      </c>
      <c r="T36" s="31">
        <f t="shared" si="102"/>
        <v>63.02878229</v>
      </c>
      <c r="U36" s="35">
        <v>5.0</v>
      </c>
      <c r="V36" s="35">
        <v>10.0</v>
      </c>
      <c r="W36" s="34">
        <f t="shared" si="7"/>
        <v>0.3501599016</v>
      </c>
    </row>
    <row r="37">
      <c r="C37" s="29">
        <v>2018.0</v>
      </c>
      <c r="D37" s="29" t="s">
        <v>28</v>
      </c>
      <c r="E37" s="29">
        <v>34.5</v>
      </c>
      <c r="F37" s="36" t="s">
        <v>44</v>
      </c>
      <c r="G37" s="37">
        <f t="shared" si="21"/>
        <v>1.305412266</v>
      </c>
      <c r="H37" s="31">
        <v>120.0</v>
      </c>
      <c r="I37" s="38">
        <v>200.0</v>
      </c>
      <c r="J37" s="39">
        <f t="shared" si="2"/>
        <v>3.47826087</v>
      </c>
      <c r="K37" s="39">
        <f t="shared" si="3"/>
        <v>5.797101449</v>
      </c>
      <c r="L37" s="31">
        <v>155.29539188298568</v>
      </c>
      <c r="M37" s="31">
        <v>258.8256531383096</v>
      </c>
      <c r="N37" s="40">
        <f t="shared" ref="N37:O37" si="103">((H37*1)/H36)-1</f>
        <v>0.2</v>
      </c>
      <c r="O37" s="40">
        <f t="shared" si="103"/>
        <v>0.1111111111</v>
      </c>
      <c r="P37" s="40">
        <f t="shared" si="9"/>
        <v>1</v>
      </c>
      <c r="Q37" s="40">
        <f t="shared" ref="Q37:R37" si="104">((J37*1)/J36)-1</f>
        <v>0.3669565217</v>
      </c>
      <c r="R37" s="40">
        <f t="shared" si="104"/>
        <v>0.2657004831</v>
      </c>
      <c r="S37" s="31">
        <f t="shared" ref="S37:T37" si="105">-H37+L37</f>
        <v>35.29539188</v>
      </c>
      <c r="T37" s="31">
        <f t="shared" si="105"/>
        <v>58.82565314</v>
      </c>
      <c r="U37" s="35">
        <v>5.0</v>
      </c>
      <c r="V37" s="35">
        <v>10.0</v>
      </c>
      <c r="W37" s="34">
        <f t="shared" si="7"/>
        <v>0.2941282657</v>
      </c>
    </row>
    <row r="38">
      <c r="C38" s="29">
        <v>2018.0</v>
      </c>
      <c r="D38" s="29" t="s">
        <v>30</v>
      </c>
      <c r="E38" s="29">
        <v>36.0</v>
      </c>
      <c r="F38" s="36" t="s">
        <v>45</v>
      </c>
      <c r="G38" s="37">
        <f t="shared" si="21"/>
        <v>1.429904529</v>
      </c>
      <c r="H38" s="31">
        <v>120.0</v>
      </c>
      <c r="I38" s="38">
        <v>200.0</v>
      </c>
      <c r="J38" s="39">
        <f t="shared" si="2"/>
        <v>3.333333333</v>
      </c>
      <c r="K38" s="39">
        <f t="shared" si="3"/>
        <v>5.555555556</v>
      </c>
      <c r="L38" s="31">
        <v>163.68134304466693</v>
      </c>
      <c r="M38" s="31">
        <v>272.8022384077783</v>
      </c>
      <c r="N38" s="40">
        <f t="shared" ref="N38:O38" si="106">((H38*1)/H37)-1</f>
        <v>0</v>
      </c>
      <c r="O38" s="40">
        <f t="shared" si="106"/>
        <v>0</v>
      </c>
      <c r="P38" s="40">
        <f t="shared" si="9"/>
        <v>1</v>
      </c>
      <c r="Q38" s="40">
        <f t="shared" ref="Q38:R38" si="107">((J38*1)/J37)-1</f>
        <v>-0.04166666667</v>
      </c>
      <c r="R38" s="40">
        <f t="shared" si="107"/>
        <v>-0.04166666667</v>
      </c>
      <c r="S38" s="31">
        <f t="shared" ref="S38:T38" si="108">-H38+L38</f>
        <v>43.68134304</v>
      </c>
      <c r="T38" s="31">
        <f t="shared" si="108"/>
        <v>72.80223841</v>
      </c>
      <c r="U38" s="35">
        <v>5.0</v>
      </c>
      <c r="V38" s="35">
        <v>10.0</v>
      </c>
      <c r="W38" s="34">
        <f t="shared" si="7"/>
        <v>0.364011192</v>
      </c>
    </row>
    <row r="39">
      <c r="C39" s="29">
        <v>2018.0</v>
      </c>
      <c r="D39" s="29" t="s">
        <v>32</v>
      </c>
      <c r="E39" s="29">
        <v>38.5</v>
      </c>
      <c r="F39" s="36" t="s">
        <v>46</v>
      </c>
      <c r="G39" s="37">
        <f t="shared" si="21"/>
        <v>1.507661474</v>
      </c>
      <c r="H39" s="31">
        <v>120.0</v>
      </c>
      <c r="I39" s="38">
        <v>200.0</v>
      </c>
      <c r="J39" s="39">
        <f t="shared" si="2"/>
        <v>3.116883117</v>
      </c>
      <c r="K39" s="39">
        <f t="shared" si="3"/>
        <v>5.194805195</v>
      </c>
      <c r="L39" s="31">
        <v>168.91914602209627</v>
      </c>
      <c r="M39" s="31">
        <v>281.53191003682724</v>
      </c>
      <c r="N39" s="40">
        <f t="shared" ref="N39:O39" si="109">((H39*1)/H38)-1</f>
        <v>0</v>
      </c>
      <c r="O39" s="40">
        <f t="shared" si="109"/>
        <v>0</v>
      </c>
      <c r="P39" s="40">
        <f t="shared" si="9"/>
        <v>1</v>
      </c>
      <c r="Q39" s="40">
        <f t="shared" ref="Q39:R39" si="110">((J39*1)/J38)-1</f>
        <v>-0.06493506494</v>
      </c>
      <c r="R39" s="40">
        <f t="shared" si="110"/>
        <v>-0.06493506494</v>
      </c>
      <c r="S39" s="31">
        <f t="shared" ref="S39:T39" si="111">-H39+L39</f>
        <v>48.91914602</v>
      </c>
      <c r="T39" s="31">
        <f t="shared" si="111"/>
        <v>81.53191004</v>
      </c>
      <c r="U39" s="35">
        <v>5.0</v>
      </c>
      <c r="V39" s="35">
        <v>10.0</v>
      </c>
      <c r="W39" s="34">
        <f t="shared" si="7"/>
        <v>0.4076595502</v>
      </c>
    </row>
    <row r="40">
      <c r="C40" s="29">
        <v>2019.0</v>
      </c>
      <c r="D40" s="29" t="s">
        <v>10</v>
      </c>
      <c r="E40" s="29">
        <v>35.5</v>
      </c>
      <c r="F40" s="36" t="s">
        <v>47</v>
      </c>
      <c r="G40" s="37">
        <f t="shared" si="21"/>
        <v>1.572860672</v>
      </c>
      <c r="H40" s="31">
        <v>120.0</v>
      </c>
      <c r="I40" s="38">
        <v>200.0</v>
      </c>
      <c r="J40" s="39">
        <f t="shared" si="2"/>
        <v>3.38028169</v>
      </c>
      <c r="K40" s="39">
        <f t="shared" si="3"/>
        <v>5.633802817</v>
      </c>
      <c r="L40" s="31">
        <v>173.31104381867078</v>
      </c>
      <c r="M40" s="31">
        <v>288.85173969778475</v>
      </c>
      <c r="N40" s="40">
        <f t="shared" ref="N40:O40" si="112">((H40*1)/H39)-1</f>
        <v>0</v>
      </c>
      <c r="O40" s="40">
        <f t="shared" si="112"/>
        <v>0</v>
      </c>
      <c r="P40" s="40">
        <f t="shared" si="9"/>
        <v>1</v>
      </c>
      <c r="Q40" s="40">
        <f t="shared" ref="Q40:R40" si="113">((J40*1)/J39)-1</f>
        <v>0.08450704225</v>
      </c>
      <c r="R40" s="40">
        <f t="shared" si="113"/>
        <v>0.08450704225</v>
      </c>
      <c r="S40" s="31">
        <f t="shared" ref="S40:T40" si="114">-H40+L40</f>
        <v>53.31104382</v>
      </c>
      <c r="T40" s="31">
        <f t="shared" si="114"/>
        <v>88.8517397</v>
      </c>
      <c r="U40" s="35">
        <v>5.0</v>
      </c>
      <c r="V40" s="35">
        <v>10.0</v>
      </c>
      <c r="W40" s="34">
        <f t="shared" si="7"/>
        <v>0.4442586985</v>
      </c>
    </row>
    <row r="41">
      <c r="C41" s="29">
        <v>2019.0</v>
      </c>
      <c r="D41" s="29" t="s">
        <v>12</v>
      </c>
      <c r="E41" s="29">
        <v>38.8</v>
      </c>
      <c r="F41" s="36" t="s">
        <v>48</v>
      </c>
      <c r="G41" s="37">
        <f t="shared" si="21"/>
        <v>1.647473631</v>
      </c>
      <c r="H41" s="31">
        <v>120.0</v>
      </c>
      <c r="I41" s="38">
        <v>200.0</v>
      </c>
      <c r="J41" s="39">
        <f t="shared" si="2"/>
        <v>3.092783505</v>
      </c>
      <c r="K41" s="39">
        <f t="shared" si="3"/>
        <v>5.154639175</v>
      </c>
      <c r="L41" s="31">
        <v>178.33706408941222</v>
      </c>
      <c r="M41" s="31">
        <v>297.22844014902046</v>
      </c>
      <c r="N41" s="40">
        <f t="shared" ref="N41:O41" si="115">((H41*1)/H40)-1</f>
        <v>0</v>
      </c>
      <c r="O41" s="40">
        <f t="shared" si="115"/>
        <v>0</v>
      </c>
      <c r="P41" s="40">
        <f t="shared" si="9"/>
        <v>1</v>
      </c>
      <c r="Q41" s="40">
        <f t="shared" ref="Q41:R41" si="116">((J41*1)/J40)-1</f>
        <v>-0.08505154639</v>
      </c>
      <c r="R41" s="40">
        <f t="shared" si="116"/>
        <v>-0.08505154639</v>
      </c>
      <c r="S41" s="31">
        <f t="shared" ref="S41:T41" si="117">-H41+L41</f>
        <v>58.33706409</v>
      </c>
      <c r="T41" s="31">
        <f t="shared" si="117"/>
        <v>97.22844015</v>
      </c>
      <c r="U41" s="35">
        <v>5.0</v>
      </c>
      <c r="V41" s="35">
        <v>10.0</v>
      </c>
      <c r="W41" s="34">
        <f t="shared" si="7"/>
        <v>0.4861422007</v>
      </c>
    </row>
    <row r="42">
      <c r="C42" s="29">
        <v>2019.0</v>
      </c>
      <c r="D42" s="29" t="s">
        <v>14</v>
      </c>
      <c r="E42" s="29">
        <v>42.65</v>
      </c>
      <c r="F42" s="36" t="s">
        <v>49</v>
      </c>
      <c r="G42" s="37">
        <f t="shared" si="21"/>
        <v>1.748077629</v>
      </c>
      <c r="H42" s="31">
        <v>120.0</v>
      </c>
      <c r="I42" s="38">
        <v>200.0</v>
      </c>
      <c r="J42" s="39">
        <f t="shared" si="2"/>
        <v>2.813599062</v>
      </c>
      <c r="K42" s="39">
        <f t="shared" si="3"/>
        <v>4.68933177</v>
      </c>
      <c r="L42" s="31">
        <v>185.1138725248099</v>
      </c>
      <c r="M42" s="31">
        <v>308.52312087468323</v>
      </c>
      <c r="N42" s="40">
        <f t="shared" ref="N42:O42" si="118">((H42*1)/H41)-1</f>
        <v>0</v>
      </c>
      <c r="O42" s="40">
        <f t="shared" si="118"/>
        <v>0</v>
      </c>
      <c r="P42" s="40">
        <f t="shared" si="9"/>
        <v>1</v>
      </c>
      <c r="Q42" s="40">
        <f t="shared" ref="Q42:R42" si="119">((J42*1)/J41)-1</f>
        <v>-0.09026963658</v>
      </c>
      <c r="R42" s="40">
        <f t="shared" si="119"/>
        <v>-0.09026963658</v>
      </c>
      <c r="S42" s="31">
        <f t="shared" ref="S42:T42" si="120">-H42+L42</f>
        <v>65.11387252</v>
      </c>
      <c r="T42" s="31">
        <f t="shared" si="120"/>
        <v>108.5231209</v>
      </c>
      <c r="U42" s="35">
        <v>5.0</v>
      </c>
      <c r="V42" s="35">
        <v>10.0</v>
      </c>
      <c r="W42" s="34">
        <f t="shared" si="7"/>
        <v>0.5426156044</v>
      </c>
    </row>
    <row r="43">
      <c r="C43" s="29">
        <v>2019.0</v>
      </c>
      <c r="D43" s="29" t="s">
        <v>16</v>
      </c>
      <c r="E43" s="29">
        <v>45.0</v>
      </c>
      <c r="F43" s="36" t="s">
        <v>50</v>
      </c>
      <c r="G43" s="37">
        <f t="shared" si="21"/>
        <v>1.877237278</v>
      </c>
      <c r="H43" s="31">
        <v>140.0</v>
      </c>
      <c r="I43" s="38">
        <v>250.0</v>
      </c>
      <c r="J43" s="39">
        <f t="shared" si="2"/>
        <v>3.111111111</v>
      </c>
      <c r="K43" s="39">
        <f t="shared" si="3"/>
        <v>5.555555556</v>
      </c>
      <c r="L43" s="31">
        <v>193.81422453347594</v>
      </c>
      <c r="M43" s="31">
        <v>323.0237075557933</v>
      </c>
      <c r="N43" s="40">
        <f t="shared" ref="N43:O43" si="121">((H43*1)/H42)-1</f>
        <v>0.1666666667</v>
      </c>
      <c r="O43" s="40">
        <f t="shared" si="121"/>
        <v>0.25</v>
      </c>
      <c r="P43" s="40">
        <f t="shared" si="9"/>
        <v>1.5</v>
      </c>
      <c r="Q43" s="40">
        <f t="shared" ref="Q43:R43" si="122">((J43*1)/J42)-1</f>
        <v>0.1057407407</v>
      </c>
      <c r="R43" s="40">
        <f t="shared" si="122"/>
        <v>0.1847222222</v>
      </c>
      <c r="S43" s="31">
        <f t="shared" ref="S43:T43" si="123">-H43+L43</f>
        <v>53.81422453</v>
      </c>
      <c r="T43" s="31">
        <f t="shared" si="123"/>
        <v>73.02370756</v>
      </c>
      <c r="U43" s="35">
        <v>5.0</v>
      </c>
      <c r="V43" s="35">
        <v>10.0</v>
      </c>
      <c r="W43" s="34">
        <f t="shared" si="7"/>
        <v>0.2920948302</v>
      </c>
    </row>
    <row r="44">
      <c r="C44" s="29">
        <v>2019.0</v>
      </c>
      <c r="D44" s="29" t="s">
        <v>18</v>
      </c>
      <c r="E44" s="29">
        <v>44.5</v>
      </c>
      <c r="F44" s="36" t="s">
        <v>21</v>
      </c>
      <c r="G44" s="37">
        <f t="shared" si="21"/>
        <v>1.975063345</v>
      </c>
      <c r="H44" s="31">
        <v>140.0</v>
      </c>
      <c r="I44" s="38">
        <v>250.0</v>
      </c>
      <c r="J44" s="39">
        <f t="shared" si="2"/>
        <v>3.146067416</v>
      </c>
      <c r="K44" s="39">
        <f t="shared" si="3"/>
        <v>5.617977528</v>
      </c>
      <c r="L44" s="31">
        <v>200.40390816761413</v>
      </c>
      <c r="M44" s="31">
        <v>334.0065136126903</v>
      </c>
      <c r="N44" s="40">
        <f t="shared" ref="N44:O44" si="124">((H44*1)/H43)-1</f>
        <v>0</v>
      </c>
      <c r="O44" s="40">
        <f t="shared" si="124"/>
        <v>0</v>
      </c>
      <c r="P44" s="40">
        <f t="shared" si="9"/>
        <v>1.5</v>
      </c>
      <c r="Q44" s="40">
        <f t="shared" ref="Q44:R44" si="125">((J44*1)/J43)-1</f>
        <v>0.01123595506</v>
      </c>
      <c r="R44" s="40">
        <f t="shared" si="125"/>
        <v>0.01123595506</v>
      </c>
      <c r="S44" s="31">
        <f t="shared" ref="S44:T44" si="126">-H44+L44</f>
        <v>60.40390817</v>
      </c>
      <c r="T44" s="31">
        <f t="shared" si="126"/>
        <v>84.00651361</v>
      </c>
      <c r="U44" s="35">
        <v>5.0</v>
      </c>
      <c r="V44" s="35">
        <v>10.0</v>
      </c>
      <c r="W44" s="34">
        <f t="shared" si="7"/>
        <v>0.3360260545</v>
      </c>
    </row>
    <row r="45">
      <c r="C45" s="29">
        <v>2019.0</v>
      </c>
      <c r="D45" s="29" t="s">
        <v>20</v>
      </c>
      <c r="E45" s="29">
        <v>42.3</v>
      </c>
      <c r="F45" s="36" t="s">
        <v>35</v>
      </c>
      <c r="G45" s="37">
        <f t="shared" si="21"/>
        <v>2.067290309</v>
      </c>
      <c r="H45" s="31">
        <v>140.0</v>
      </c>
      <c r="I45" s="38">
        <v>250.0</v>
      </c>
      <c r="J45" s="39">
        <f t="shared" si="2"/>
        <v>3.309692671</v>
      </c>
      <c r="K45" s="39">
        <f t="shared" si="3"/>
        <v>5.910165485</v>
      </c>
      <c r="L45" s="31">
        <v>206.61642932081014</v>
      </c>
      <c r="M45" s="31">
        <v>344.36071553468366</v>
      </c>
      <c r="N45" s="40">
        <f t="shared" ref="N45:O45" si="127">((H45*1)/H44)-1</f>
        <v>0</v>
      </c>
      <c r="O45" s="40">
        <f t="shared" si="127"/>
        <v>0</v>
      </c>
      <c r="P45" s="40">
        <f t="shared" si="9"/>
        <v>1.5</v>
      </c>
      <c r="Q45" s="40">
        <f t="shared" ref="Q45:R45" si="128">((J45*1)/J44)-1</f>
        <v>0.05200945626</v>
      </c>
      <c r="R45" s="40">
        <f t="shared" si="128"/>
        <v>0.05200945626</v>
      </c>
      <c r="S45" s="31">
        <f t="shared" ref="S45:T45" si="129">-H45+L45</f>
        <v>66.61642932</v>
      </c>
      <c r="T45" s="31">
        <f t="shared" si="129"/>
        <v>94.36071553</v>
      </c>
      <c r="U45" s="35">
        <v>5.0</v>
      </c>
      <c r="V45" s="35">
        <v>10.0</v>
      </c>
      <c r="W45" s="34">
        <f t="shared" si="7"/>
        <v>0.3774428621</v>
      </c>
    </row>
    <row r="46">
      <c r="C46" s="29">
        <v>2019.0</v>
      </c>
      <c r="D46" s="29" t="s">
        <v>22</v>
      </c>
      <c r="E46" s="29">
        <v>43.7</v>
      </c>
      <c r="F46" s="36" t="s">
        <v>51</v>
      </c>
      <c r="G46" s="37">
        <f t="shared" si="21"/>
        <v>2.150107147</v>
      </c>
      <c r="H46" s="31">
        <v>140.0</v>
      </c>
      <c r="I46" s="38">
        <v>250.0</v>
      </c>
      <c r="J46" s="39">
        <f t="shared" si="2"/>
        <v>3.203661327</v>
      </c>
      <c r="K46" s="39">
        <f t="shared" si="3"/>
        <v>5.720823799</v>
      </c>
      <c r="L46" s="31">
        <v>212.195072912472</v>
      </c>
      <c r="M46" s="31">
        <v>353.65845485412007</v>
      </c>
      <c r="N46" s="40">
        <f t="shared" ref="N46:O46" si="130">((H46*1)/H45)-1</f>
        <v>0</v>
      </c>
      <c r="O46" s="40">
        <f t="shared" si="130"/>
        <v>0</v>
      </c>
      <c r="P46" s="40">
        <f t="shared" si="9"/>
        <v>1.5</v>
      </c>
      <c r="Q46" s="40">
        <f t="shared" ref="Q46:R46" si="131">((J46*1)/J45)-1</f>
        <v>-0.03203661327</v>
      </c>
      <c r="R46" s="40">
        <f t="shared" si="131"/>
        <v>-0.03203661327</v>
      </c>
      <c r="S46" s="31">
        <f t="shared" ref="S46:T46" si="132">-H46+L46</f>
        <v>72.19507291</v>
      </c>
      <c r="T46" s="31">
        <f t="shared" si="132"/>
        <v>103.6584549</v>
      </c>
      <c r="U46" s="35">
        <v>5.0</v>
      </c>
      <c r="V46" s="35">
        <v>10.0</v>
      </c>
      <c r="W46" s="34">
        <f t="shared" si="7"/>
        <v>0.4146338194</v>
      </c>
    </row>
    <row r="47">
      <c r="C47" s="29">
        <v>2019.0</v>
      </c>
      <c r="D47" s="29" t="s">
        <v>24</v>
      </c>
      <c r="E47" s="29">
        <v>60.0</v>
      </c>
      <c r="F47" s="36" t="s">
        <v>13</v>
      </c>
      <c r="G47" s="37">
        <f t="shared" si="21"/>
        <v>2.219409505</v>
      </c>
      <c r="H47" s="31">
        <v>140.0</v>
      </c>
      <c r="I47" s="38">
        <v>250.0</v>
      </c>
      <c r="J47" s="39">
        <f t="shared" si="2"/>
        <v>2.333333333</v>
      </c>
      <c r="K47" s="39">
        <f t="shared" si="3"/>
        <v>4.166666667</v>
      </c>
      <c r="L47" s="31">
        <v>216.8633645165464</v>
      </c>
      <c r="M47" s="31">
        <v>361.4389408609107</v>
      </c>
      <c r="N47" s="40">
        <f t="shared" ref="N47:O47" si="133">((H47*1)/H46)-1</f>
        <v>0</v>
      </c>
      <c r="O47" s="40">
        <f t="shared" si="133"/>
        <v>0</v>
      </c>
      <c r="P47" s="40">
        <f t="shared" si="9"/>
        <v>1.5</v>
      </c>
      <c r="Q47" s="40">
        <f t="shared" ref="Q47:R47" si="134">((J47*1)/J46)-1</f>
        <v>-0.2716666667</v>
      </c>
      <c r="R47" s="40">
        <f t="shared" si="134"/>
        <v>-0.2716666667</v>
      </c>
      <c r="S47" s="31">
        <f t="shared" ref="S47:T47" si="135">-H47+L47</f>
        <v>76.86336452</v>
      </c>
      <c r="T47" s="31">
        <f t="shared" si="135"/>
        <v>111.4389409</v>
      </c>
      <c r="U47" s="35">
        <v>5.0</v>
      </c>
      <c r="V47" s="35">
        <v>10.0</v>
      </c>
      <c r="W47" s="34">
        <f t="shared" si="7"/>
        <v>0.4457557634</v>
      </c>
    </row>
    <row r="48">
      <c r="C48" s="29">
        <v>2019.0</v>
      </c>
      <c r="D48" s="29" t="s">
        <v>26</v>
      </c>
      <c r="E48" s="29">
        <v>58.25</v>
      </c>
      <c r="F48" s="36" t="s">
        <v>52</v>
      </c>
      <c r="G48" s="37">
        <f t="shared" si="21"/>
        <v>2.348185885</v>
      </c>
      <c r="H48" s="31">
        <v>160.0</v>
      </c>
      <c r="I48" s="38">
        <v>280.0</v>
      </c>
      <c r="J48" s="39">
        <f t="shared" si="2"/>
        <v>2.746781116</v>
      </c>
      <c r="K48" s="39">
        <f t="shared" si="3"/>
        <v>4.806866953</v>
      </c>
      <c r="L48" s="31">
        <v>225.53789909720825</v>
      </c>
      <c r="M48" s="31">
        <v>375.89649849534715</v>
      </c>
      <c r="N48" s="40">
        <f t="shared" ref="N48:O48" si="136">((H48*1)/H47)-1</f>
        <v>0.1428571429</v>
      </c>
      <c r="O48" s="40">
        <f t="shared" si="136"/>
        <v>0.12</v>
      </c>
      <c r="P48" s="40">
        <f t="shared" si="9"/>
        <v>1.8</v>
      </c>
      <c r="Q48" s="40">
        <f t="shared" ref="Q48:R48" si="137">((J48*1)/J47)-1</f>
        <v>0.1771919068</v>
      </c>
      <c r="R48" s="40">
        <f t="shared" si="137"/>
        <v>0.1536480687</v>
      </c>
      <c r="S48" s="31">
        <f t="shared" ref="S48:T48" si="138">-H48+L48</f>
        <v>65.5378991</v>
      </c>
      <c r="T48" s="31">
        <f t="shared" si="138"/>
        <v>95.8964985</v>
      </c>
      <c r="U48" s="35">
        <v>5.0</v>
      </c>
      <c r="V48" s="35">
        <v>10.0</v>
      </c>
      <c r="W48" s="34">
        <f t="shared" si="7"/>
        <v>0.3424874946</v>
      </c>
    </row>
    <row r="49">
      <c r="C49" s="29">
        <v>2019.0</v>
      </c>
      <c r="D49" s="29" t="s">
        <v>28</v>
      </c>
      <c r="E49" s="29">
        <v>66.0</v>
      </c>
      <c r="F49" s="36" t="s">
        <v>15</v>
      </c>
      <c r="G49" s="37">
        <f t="shared" si="21"/>
        <v>2.545728852</v>
      </c>
      <c r="H49" s="31">
        <v>160.0</v>
      </c>
      <c r="I49" s="38">
        <v>280.0</v>
      </c>
      <c r="J49" s="39">
        <f t="shared" si="2"/>
        <v>2.424242424</v>
      </c>
      <c r="K49" s="39">
        <f t="shared" si="3"/>
        <v>4.242424242</v>
      </c>
      <c r="L49" s="31">
        <v>238.84463514394352</v>
      </c>
      <c r="M49" s="31">
        <v>398.0743919065726</v>
      </c>
      <c r="N49" s="40">
        <f t="shared" ref="N49:O49" si="139">((H49*1)/H48)-1</f>
        <v>0</v>
      </c>
      <c r="O49" s="40">
        <f t="shared" si="139"/>
        <v>0</v>
      </c>
      <c r="P49" s="40">
        <f t="shared" si="9"/>
        <v>1.8</v>
      </c>
      <c r="Q49" s="40">
        <f t="shared" ref="Q49:R49" si="140">((J49*1)/J48)-1</f>
        <v>-0.1174242424</v>
      </c>
      <c r="R49" s="40">
        <f t="shared" si="140"/>
        <v>-0.1174242424</v>
      </c>
      <c r="S49" s="31">
        <f t="shared" ref="S49:T49" si="141">-H49+L49</f>
        <v>78.84463514</v>
      </c>
      <c r="T49" s="31">
        <f t="shared" si="141"/>
        <v>118.0743919</v>
      </c>
      <c r="U49" s="35">
        <v>5.0</v>
      </c>
      <c r="V49" s="35">
        <v>10.0</v>
      </c>
      <c r="W49" s="34">
        <f t="shared" si="7"/>
        <v>0.4216942568</v>
      </c>
    </row>
    <row r="50">
      <c r="C50" s="29">
        <v>2019.0</v>
      </c>
      <c r="D50" s="29" t="s">
        <v>30</v>
      </c>
      <c r="E50" s="29">
        <v>66.25</v>
      </c>
      <c r="F50" s="36" t="s">
        <v>53</v>
      </c>
      <c r="G50" s="37">
        <f t="shared" si="21"/>
        <v>2.662737904</v>
      </c>
      <c r="H50" s="31">
        <v>180.0</v>
      </c>
      <c r="I50" s="38">
        <v>300.0</v>
      </c>
      <c r="J50" s="39">
        <f t="shared" si="2"/>
        <v>2.716981132</v>
      </c>
      <c r="K50" s="39">
        <f t="shared" si="3"/>
        <v>4.528301887</v>
      </c>
      <c r="L50" s="31">
        <v>246.72650810369365</v>
      </c>
      <c r="M50" s="31">
        <v>411.2108468394895</v>
      </c>
      <c r="N50" s="40">
        <f t="shared" ref="N50:O50" si="142">((H50*1)/H49)-1</f>
        <v>0.125</v>
      </c>
      <c r="O50" s="40">
        <f t="shared" si="142"/>
        <v>0.07142857143</v>
      </c>
      <c r="P50" s="40">
        <f t="shared" si="9"/>
        <v>2</v>
      </c>
      <c r="Q50" s="40">
        <f t="shared" ref="Q50:R50" si="143">((J50*1)/J49)-1</f>
        <v>0.120754717</v>
      </c>
      <c r="R50" s="40">
        <f t="shared" si="143"/>
        <v>0.06738544474</v>
      </c>
      <c r="S50" s="31">
        <f t="shared" ref="S50:T50" si="144">-H50+L50</f>
        <v>66.7265081</v>
      </c>
      <c r="T50" s="31">
        <f t="shared" si="144"/>
        <v>111.2108468</v>
      </c>
      <c r="U50" s="35">
        <v>5.0</v>
      </c>
      <c r="V50" s="35">
        <v>10.0</v>
      </c>
      <c r="W50" s="34">
        <f t="shared" si="7"/>
        <v>0.3707028228</v>
      </c>
    </row>
    <row r="51">
      <c r="C51" s="29">
        <v>2019.0</v>
      </c>
      <c r="D51" s="29" t="s">
        <v>32</v>
      </c>
      <c r="E51" s="29">
        <v>73.5</v>
      </c>
      <c r="F51" s="36" t="s">
        <v>42</v>
      </c>
      <c r="G51" s="37">
        <f t="shared" si="21"/>
        <v>2.820235634</v>
      </c>
      <c r="H51" s="31">
        <v>180.0</v>
      </c>
      <c r="I51" s="38">
        <v>300.0</v>
      </c>
      <c r="J51" s="39">
        <f t="shared" si="2"/>
        <v>2.448979592</v>
      </c>
      <c r="K51" s="39">
        <f t="shared" si="3"/>
        <v>4.081632653</v>
      </c>
      <c r="L51" s="31">
        <v>257.3357479521525</v>
      </c>
      <c r="M51" s="31">
        <v>428.8929132535875</v>
      </c>
      <c r="N51" s="40">
        <f t="shared" ref="N51:O51" si="145">((H51*1)/H50)-1</f>
        <v>0</v>
      </c>
      <c r="O51" s="40">
        <f t="shared" si="145"/>
        <v>0</v>
      </c>
      <c r="P51" s="40">
        <f t="shared" si="9"/>
        <v>2</v>
      </c>
      <c r="Q51" s="40">
        <f t="shared" ref="Q51:R51" si="146">((J51*1)/J50)-1</f>
        <v>-0.09863945578</v>
      </c>
      <c r="R51" s="40">
        <f t="shared" si="146"/>
        <v>-0.09863945578</v>
      </c>
      <c r="S51" s="31">
        <f t="shared" ref="S51:T51" si="147">-H51+L51</f>
        <v>77.33574795</v>
      </c>
      <c r="T51" s="31">
        <f t="shared" si="147"/>
        <v>128.8929133</v>
      </c>
      <c r="U51" s="35">
        <v>5.0</v>
      </c>
      <c r="V51" s="35">
        <v>10.0</v>
      </c>
      <c r="W51" s="34">
        <f t="shared" si="7"/>
        <v>0.4296430442</v>
      </c>
    </row>
    <row r="52">
      <c r="C52" s="29">
        <v>2020.0</v>
      </c>
      <c r="D52" s="29" t="s">
        <v>10</v>
      </c>
      <c r="E52" s="29">
        <v>74.0</v>
      </c>
      <c r="F52" s="36" t="s">
        <v>41</v>
      </c>
      <c r="G52" s="37">
        <f t="shared" si="21"/>
        <v>2.961584353</v>
      </c>
      <c r="H52" s="31">
        <v>180.0</v>
      </c>
      <c r="I52" s="38">
        <v>300.0</v>
      </c>
      <c r="J52" s="39">
        <f t="shared" si="2"/>
        <v>2.432432432</v>
      </c>
      <c r="K52" s="39">
        <f t="shared" si="3"/>
        <v>4.054054054</v>
      </c>
      <c r="L52" s="31">
        <v>266.85717062638207</v>
      </c>
      <c r="M52" s="31">
        <v>444.7619510439702</v>
      </c>
      <c r="N52" s="40">
        <f t="shared" ref="N52:O52" si="148">((H52*1)/H51)-1</f>
        <v>0</v>
      </c>
      <c r="O52" s="40">
        <f t="shared" si="148"/>
        <v>0</v>
      </c>
      <c r="P52" s="40">
        <f t="shared" si="9"/>
        <v>2</v>
      </c>
      <c r="Q52" s="40">
        <f t="shared" ref="Q52:R52" si="149">((J52*1)/J51)-1</f>
        <v>-0.006756756757</v>
      </c>
      <c r="R52" s="40">
        <f t="shared" si="149"/>
        <v>-0.006756756757</v>
      </c>
      <c r="S52" s="31">
        <f t="shared" ref="S52:T52" si="150">-H52+L52</f>
        <v>86.85717063</v>
      </c>
      <c r="T52" s="31">
        <f t="shared" si="150"/>
        <v>144.761951</v>
      </c>
      <c r="U52" s="35">
        <v>5.0</v>
      </c>
      <c r="V52" s="35">
        <v>10.0</v>
      </c>
      <c r="W52" s="34">
        <f t="shared" si="7"/>
        <v>0.4825398368</v>
      </c>
    </row>
    <row r="53">
      <c r="C53" s="29">
        <v>2020.0</v>
      </c>
      <c r="D53" s="29" t="s">
        <v>12</v>
      </c>
      <c r="E53" s="29">
        <v>74.5</v>
      </c>
      <c r="F53" s="36" t="s">
        <v>54</v>
      </c>
      <c r="G53" s="37">
        <f t="shared" si="21"/>
        <v>3.052700793</v>
      </c>
      <c r="H53" s="31">
        <v>180.0</v>
      </c>
      <c r="I53" s="38">
        <v>300.0</v>
      </c>
      <c r="J53" s="39">
        <f t="shared" si="2"/>
        <v>2.416107383</v>
      </c>
      <c r="K53" s="39">
        <f t="shared" si="3"/>
        <v>4.026845638</v>
      </c>
      <c r="L53" s="31">
        <v>272.9948855507888</v>
      </c>
      <c r="M53" s="31">
        <v>454.99147591798146</v>
      </c>
      <c r="N53" s="40">
        <f t="shared" ref="N53:O53" si="151">((H53*1)/H52)-1</f>
        <v>0</v>
      </c>
      <c r="O53" s="40">
        <f t="shared" si="151"/>
        <v>0</v>
      </c>
      <c r="P53" s="40">
        <f t="shared" si="9"/>
        <v>2</v>
      </c>
      <c r="Q53" s="40">
        <f t="shared" ref="Q53:R53" si="152">((J53*1)/J52)-1</f>
        <v>-0.006711409396</v>
      </c>
      <c r="R53" s="40">
        <f t="shared" si="152"/>
        <v>-0.006711409396</v>
      </c>
      <c r="S53" s="31">
        <f t="shared" ref="S53:T53" si="153">-H53+L53</f>
        <v>92.99488555</v>
      </c>
      <c r="T53" s="31">
        <f t="shared" si="153"/>
        <v>154.9914759</v>
      </c>
      <c r="U53" s="35">
        <v>5.0</v>
      </c>
      <c r="V53" s="35">
        <v>10.0</v>
      </c>
      <c r="W53" s="34">
        <f t="shared" si="7"/>
        <v>0.5166382531</v>
      </c>
    </row>
    <row r="54">
      <c r="C54" s="29">
        <v>2020.0</v>
      </c>
      <c r="D54" s="29" t="s">
        <v>14</v>
      </c>
      <c r="E54" s="29">
        <v>78.5</v>
      </c>
      <c r="F54" s="36" t="s">
        <v>15</v>
      </c>
      <c r="G54" s="37">
        <f t="shared" si="21"/>
        <v>3.133754808</v>
      </c>
      <c r="H54" s="31">
        <v>180.0</v>
      </c>
      <c r="I54" s="38">
        <v>300.0</v>
      </c>
      <c r="J54" s="39">
        <f t="shared" si="2"/>
        <v>2.292993631</v>
      </c>
      <c r="K54" s="39">
        <f t="shared" si="3"/>
        <v>3.821656051</v>
      </c>
      <c r="L54" s="31">
        <v>278.4547832618046</v>
      </c>
      <c r="M54" s="31">
        <v>464.0913054363411</v>
      </c>
      <c r="N54" s="40">
        <f t="shared" ref="N54:O54" si="154">((H54*1)/H53)-1</f>
        <v>0</v>
      </c>
      <c r="O54" s="40">
        <f t="shared" si="154"/>
        <v>0</v>
      </c>
      <c r="P54" s="40">
        <f t="shared" si="9"/>
        <v>2</v>
      </c>
      <c r="Q54" s="40">
        <f t="shared" ref="Q54:R54" si="155">((J54*1)/J53)-1</f>
        <v>-0.05095541401</v>
      </c>
      <c r="R54" s="40">
        <f t="shared" si="155"/>
        <v>-0.05095541401</v>
      </c>
      <c r="S54" s="31">
        <f t="shared" ref="S54:T54" si="156">-H54+L54</f>
        <v>98.45478326</v>
      </c>
      <c r="T54" s="31">
        <f t="shared" si="156"/>
        <v>164.0913054</v>
      </c>
      <c r="U54" s="35">
        <v>5.0</v>
      </c>
      <c r="V54" s="35">
        <v>10.0</v>
      </c>
      <c r="W54" s="34">
        <f t="shared" si="7"/>
        <v>0.5469710181</v>
      </c>
    </row>
    <row r="55">
      <c r="C55" s="29">
        <v>2020.0</v>
      </c>
      <c r="D55" s="29" t="s">
        <v>16</v>
      </c>
      <c r="E55" s="29">
        <v>108.0</v>
      </c>
      <c r="F55" s="36" t="s">
        <v>39</v>
      </c>
      <c r="G55" s="37">
        <f t="shared" si="21"/>
        <v>3.270168717</v>
      </c>
      <c r="H55" s="31">
        <v>180.0</v>
      </c>
      <c r="I55" s="38">
        <v>300.0</v>
      </c>
      <c r="J55" s="39">
        <f t="shared" si="2"/>
        <v>1.666666667</v>
      </c>
      <c r="K55" s="39">
        <f t="shared" si="3"/>
        <v>2.777777778</v>
      </c>
      <c r="L55" s="31">
        <v>287.6437911094441</v>
      </c>
      <c r="M55" s="31">
        <v>479.4063185157403</v>
      </c>
      <c r="N55" s="40">
        <f t="shared" ref="N55:O55" si="157">((H55*1)/H54)-1</f>
        <v>0</v>
      </c>
      <c r="O55" s="40">
        <f t="shared" si="157"/>
        <v>0</v>
      </c>
      <c r="P55" s="40">
        <f t="shared" si="9"/>
        <v>2</v>
      </c>
      <c r="Q55" s="40">
        <f t="shared" ref="Q55:R55" si="158">((J55*1)/J54)-1</f>
        <v>-0.2731481481</v>
      </c>
      <c r="R55" s="40">
        <f t="shared" si="158"/>
        <v>-0.2731481481</v>
      </c>
      <c r="S55" s="31">
        <f t="shared" ref="S55:T55" si="159">-H55+L55</f>
        <v>107.6437911</v>
      </c>
      <c r="T55" s="31">
        <f t="shared" si="159"/>
        <v>179.4063185</v>
      </c>
      <c r="U55" s="35">
        <v>5.0</v>
      </c>
      <c r="V55" s="35">
        <v>10.0</v>
      </c>
      <c r="W55" s="34">
        <f t="shared" si="7"/>
        <v>0.5980210617</v>
      </c>
    </row>
    <row r="56">
      <c r="C56" s="29">
        <v>2020.0</v>
      </c>
      <c r="D56" s="29" t="s">
        <v>18</v>
      </c>
      <c r="E56" s="29">
        <v>115.0</v>
      </c>
      <c r="F56" s="36" t="s">
        <v>39</v>
      </c>
      <c r="G56" s="37">
        <f t="shared" si="21"/>
        <v>3.334221248</v>
      </c>
      <c r="H56" s="31">
        <v>200.0</v>
      </c>
      <c r="I56" s="38">
        <v>330.0</v>
      </c>
      <c r="J56" s="39">
        <f t="shared" si="2"/>
        <v>1.739130435</v>
      </c>
      <c r="K56" s="39">
        <f t="shared" si="3"/>
        <v>2.869565217</v>
      </c>
      <c r="L56" s="31">
        <v>291.9584479760858</v>
      </c>
      <c r="M56" s="31">
        <v>486.59741329347634</v>
      </c>
      <c r="N56" s="40">
        <f t="shared" ref="N56:O56" si="160">((H56*1)/H55)-1</f>
        <v>0.1111111111</v>
      </c>
      <c r="O56" s="40">
        <f t="shared" si="160"/>
        <v>0.1</v>
      </c>
      <c r="P56" s="40">
        <f t="shared" si="9"/>
        <v>2.3</v>
      </c>
      <c r="Q56" s="40">
        <f t="shared" ref="Q56:R56" si="161">((J56*1)/J55)-1</f>
        <v>0.04347826087</v>
      </c>
      <c r="R56" s="40">
        <f t="shared" si="161"/>
        <v>0.03304347826</v>
      </c>
      <c r="S56" s="31">
        <f t="shared" ref="S56:T56" si="162">-H56+L56</f>
        <v>91.95844798</v>
      </c>
      <c r="T56" s="31">
        <f t="shared" si="162"/>
        <v>156.5974133</v>
      </c>
      <c r="U56" s="35">
        <v>5.0</v>
      </c>
      <c r="V56" s="35">
        <v>10.0</v>
      </c>
      <c r="W56" s="34">
        <f t="shared" si="7"/>
        <v>0.474537616</v>
      </c>
    </row>
    <row r="57">
      <c r="C57" s="29">
        <v>2020.0</v>
      </c>
      <c r="D57" s="29" t="s">
        <v>20</v>
      </c>
      <c r="E57" s="29">
        <v>116.0</v>
      </c>
      <c r="F57" s="36" t="s">
        <v>51</v>
      </c>
      <c r="G57" s="37">
        <f t="shared" si="21"/>
        <v>3.399234567</v>
      </c>
      <c r="H57" s="31">
        <v>200.0</v>
      </c>
      <c r="I57" s="38">
        <v>330.0</v>
      </c>
      <c r="J57" s="39">
        <f t="shared" si="2"/>
        <v>1.724137931</v>
      </c>
      <c r="K57" s="39">
        <f t="shared" si="3"/>
        <v>2.844827586</v>
      </c>
      <c r="L57" s="31">
        <v>296.337824695727</v>
      </c>
      <c r="M57" s="31">
        <v>493.8963744928784</v>
      </c>
      <c r="N57" s="40">
        <f t="shared" ref="N57:O57" si="163">((H57*1)/H56)-1</f>
        <v>0</v>
      </c>
      <c r="O57" s="40">
        <f t="shared" si="163"/>
        <v>0</v>
      </c>
      <c r="P57" s="40">
        <f t="shared" si="9"/>
        <v>2.3</v>
      </c>
      <c r="Q57" s="40">
        <f t="shared" ref="Q57:R57" si="164">((J57*1)/J56)-1</f>
        <v>-0.008620689655</v>
      </c>
      <c r="R57" s="40">
        <f t="shared" si="164"/>
        <v>-0.008620689655</v>
      </c>
      <c r="S57" s="31">
        <f t="shared" ref="S57:T57" si="165">-H57+L57</f>
        <v>96.3378247</v>
      </c>
      <c r="T57" s="31">
        <f t="shared" si="165"/>
        <v>163.8963745</v>
      </c>
      <c r="U57" s="35">
        <v>5.0</v>
      </c>
      <c r="V57" s="35">
        <v>10.0</v>
      </c>
      <c r="W57" s="34">
        <f t="shared" si="7"/>
        <v>0.4966556803</v>
      </c>
    </row>
    <row r="58">
      <c r="C58" s="29">
        <v>2020.0</v>
      </c>
      <c r="D58" s="29" t="s">
        <v>22</v>
      </c>
      <c r="E58" s="29">
        <v>131.0</v>
      </c>
      <c r="F58" s="36" t="s">
        <v>38</v>
      </c>
      <c r="G58" s="37">
        <f t="shared" si="21"/>
        <v>3.496017727</v>
      </c>
      <c r="H58" s="31">
        <v>200.0</v>
      </c>
      <c r="I58" s="38">
        <v>330.0</v>
      </c>
      <c r="J58" s="39">
        <f t="shared" si="2"/>
        <v>1.526717557</v>
      </c>
      <c r="K58" s="39">
        <f t="shared" si="3"/>
        <v>2.519083969</v>
      </c>
      <c r="L58" s="31">
        <v>302.857256839033</v>
      </c>
      <c r="M58" s="31">
        <v>504.76209473172173</v>
      </c>
      <c r="N58" s="40">
        <f t="shared" ref="N58:O58" si="166">((H58*1)/H57)-1</f>
        <v>0</v>
      </c>
      <c r="O58" s="40">
        <f t="shared" si="166"/>
        <v>0</v>
      </c>
      <c r="P58" s="40">
        <f t="shared" si="9"/>
        <v>2.3</v>
      </c>
      <c r="Q58" s="40">
        <f t="shared" ref="Q58:R58" si="167">((J58*1)/J57)-1</f>
        <v>-0.1145038168</v>
      </c>
      <c r="R58" s="40">
        <f t="shared" si="167"/>
        <v>-0.1145038168</v>
      </c>
      <c r="S58" s="31">
        <f t="shared" ref="S58:T58" si="168">-H58+L58</f>
        <v>102.8572568</v>
      </c>
      <c r="T58" s="31">
        <f t="shared" si="168"/>
        <v>174.7620947</v>
      </c>
      <c r="U58" s="35">
        <v>5.0</v>
      </c>
      <c r="V58" s="35">
        <v>10.0</v>
      </c>
      <c r="W58" s="34">
        <f t="shared" si="7"/>
        <v>0.5295821052</v>
      </c>
    </row>
    <row r="59">
      <c r="C59" s="29">
        <v>2020.0</v>
      </c>
      <c r="D59" s="29" t="s">
        <v>24</v>
      </c>
      <c r="E59" s="29">
        <v>131.0</v>
      </c>
      <c r="F59" s="36" t="s">
        <v>35</v>
      </c>
      <c r="G59" s="37">
        <f t="shared" si="21"/>
        <v>3.581442064</v>
      </c>
      <c r="H59" s="31">
        <v>200.0</v>
      </c>
      <c r="I59" s="38">
        <v>330.0</v>
      </c>
      <c r="J59" s="39">
        <f t="shared" si="2"/>
        <v>1.526717557</v>
      </c>
      <c r="K59" s="39">
        <f t="shared" si="3"/>
        <v>2.519083969</v>
      </c>
      <c r="L59" s="31">
        <v>308.61154471897464</v>
      </c>
      <c r="M59" s="31">
        <v>514.3525745316244</v>
      </c>
      <c r="N59" s="40">
        <f t="shared" ref="N59:O59" si="169">((H59*1)/H58)-1</f>
        <v>0</v>
      </c>
      <c r="O59" s="40">
        <f t="shared" si="169"/>
        <v>0</v>
      </c>
      <c r="P59" s="40">
        <f t="shared" si="9"/>
        <v>2.3</v>
      </c>
      <c r="Q59" s="40">
        <f t="shared" ref="Q59:R59" si="170">((J59*1)/J58)-1</f>
        <v>0</v>
      </c>
      <c r="R59" s="40">
        <f t="shared" si="170"/>
        <v>0</v>
      </c>
      <c r="S59" s="31">
        <f t="shared" ref="S59:T59" si="171">-H59+L59</f>
        <v>108.6115447</v>
      </c>
      <c r="T59" s="31">
        <f t="shared" si="171"/>
        <v>184.3525745</v>
      </c>
      <c r="U59" s="35">
        <v>5.0</v>
      </c>
      <c r="V59" s="35">
        <v>10.0</v>
      </c>
      <c r="W59" s="34">
        <f t="shared" si="7"/>
        <v>0.5586441652</v>
      </c>
    </row>
    <row r="60">
      <c r="C60" s="29">
        <v>2020.0</v>
      </c>
      <c r="D60" s="29" t="s">
        <v>26</v>
      </c>
      <c r="E60" s="29">
        <v>140.0</v>
      </c>
      <c r="F60" s="36" t="s">
        <v>55</v>
      </c>
      <c r="G60" s="37">
        <f t="shared" si="21"/>
        <v>3.705141</v>
      </c>
      <c r="H60" s="31">
        <v>200.0</v>
      </c>
      <c r="I60" s="38">
        <v>350.0</v>
      </c>
      <c r="J60" s="39">
        <f t="shared" si="2"/>
        <v>1.428571429</v>
      </c>
      <c r="K60" s="39">
        <f t="shared" si="3"/>
        <v>2.5</v>
      </c>
      <c r="L60" s="31">
        <v>316.9440564263869</v>
      </c>
      <c r="M60" s="31">
        <v>528.2400940439783</v>
      </c>
      <c r="N60" s="40">
        <f t="shared" ref="N60:O60" si="172">((H60*1)/H59)-1</f>
        <v>0</v>
      </c>
      <c r="O60" s="40">
        <f t="shared" si="172"/>
        <v>0.06060606061</v>
      </c>
      <c r="P60" s="40">
        <f t="shared" si="9"/>
        <v>2.5</v>
      </c>
      <c r="Q60" s="40">
        <f t="shared" ref="Q60:R60" si="173">((J60*1)/J59)-1</f>
        <v>-0.06428571429</v>
      </c>
      <c r="R60" s="40">
        <f t="shared" si="173"/>
        <v>-0.007575757576</v>
      </c>
      <c r="S60" s="31">
        <f t="shared" ref="S60:T60" si="174">-H60+L60</f>
        <v>116.9440564</v>
      </c>
      <c r="T60" s="31">
        <f t="shared" si="174"/>
        <v>178.240094</v>
      </c>
      <c r="U60" s="35">
        <v>5.0</v>
      </c>
      <c r="V60" s="35">
        <v>10.0</v>
      </c>
      <c r="W60" s="34">
        <f t="shared" si="7"/>
        <v>0.5092574116</v>
      </c>
    </row>
    <row r="61">
      <c r="C61" s="29">
        <v>2020.0</v>
      </c>
      <c r="D61" s="29" t="s">
        <v>28</v>
      </c>
      <c r="E61" s="29">
        <v>163.0</v>
      </c>
      <c r="F61" s="36" t="s">
        <v>48</v>
      </c>
      <c r="G61" s="37">
        <f t="shared" si="21"/>
        <v>3.836884948</v>
      </c>
      <c r="H61" s="31">
        <v>200.0</v>
      </c>
      <c r="I61" s="38">
        <v>350.0</v>
      </c>
      <c r="J61" s="39">
        <f t="shared" si="2"/>
        <v>1.226993865</v>
      </c>
      <c r="K61" s="39">
        <f t="shared" si="3"/>
        <v>2.147239264</v>
      </c>
      <c r="L61" s="31">
        <v>325.81849000632576</v>
      </c>
      <c r="M61" s="31">
        <v>543.0308166772097</v>
      </c>
      <c r="N61" s="40">
        <f t="shared" ref="N61:O61" si="175">((H61*1)/H60)-1</f>
        <v>0</v>
      </c>
      <c r="O61" s="40">
        <f t="shared" si="175"/>
        <v>0</v>
      </c>
      <c r="P61" s="40">
        <f t="shared" si="9"/>
        <v>2.5</v>
      </c>
      <c r="Q61" s="40">
        <f t="shared" ref="Q61:R61" si="176">((J61*1)/J60)-1</f>
        <v>-0.1411042945</v>
      </c>
      <c r="R61" s="40">
        <f t="shared" si="176"/>
        <v>-0.1411042945</v>
      </c>
      <c r="S61" s="31">
        <f t="shared" ref="S61:T61" si="177">-H61+L61</f>
        <v>125.81849</v>
      </c>
      <c r="T61" s="31">
        <f t="shared" si="177"/>
        <v>193.0308167</v>
      </c>
      <c r="U61" s="35">
        <v>5.0</v>
      </c>
      <c r="V61" s="35">
        <v>10.0</v>
      </c>
      <c r="W61" s="34">
        <f t="shared" si="7"/>
        <v>0.5515166191</v>
      </c>
    </row>
    <row r="62">
      <c r="C62" s="29">
        <v>2020.0</v>
      </c>
      <c r="D62" s="29" t="s">
        <v>30</v>
      </c>
      <c r="E62" s="29">
        <v>149.0</v>
      </c>
      <c r="F62" s="36" t="s">
        <v>45</v>
      </c>
      <c r="G62" s="37">
        <f t="shared" si="21"/>
        <v>4.020686576</v>
      </c>
      <c r="H62" s="31">
        <v>200.0</v>
      </c>
      <c r="I62" s="38">
        <v>350.0</v>
      </c>
      <c r="J62" s="39">
        <f t="shared" si="2"/>
        <v>1.342281879</v>
      </c>
      <c r="K62" s="39">
        <f t="shared" si="3"/>
        <v>2.348993289</v>
      </c>
      <c r="L62" s="31">
        <v>338.19959262656613</v>
      </c>
      <c r="M62" s="31">
        <v>563.6659877109437</v>
      </c>
      <c r="N62" s="40">
        <f t="shared" ref="N62:O62" si="178">((H62*1)/H61)-1</f>
        <v>0</v>
      </c>
      <c r="O62" s="40">
        <f t="shared" si="178"/>
        <v>0</v>
      </c>
      <c r="P62" s="40">
        <f t="shared" si="9"/>
        <v>2.5</v>
      </c>
      <c r="Q62" s="40">
        <f t="shared" ref="Q62:R62" si="179">((J62*1)/J61)-1</f>
        <v>0.09395973154</v>
      </c>
      <c r="R62" s="40">
        <f t="shared" si="179"/>
        <v>0.09395973154</v>
      </c>
      <c r="S62" s="31">
        <f t="shared" ref="S62:T62" si="180">-H62+L62</f>
        <v>138.1995926</v>
      </c>
      <c r="T62" s="31">
        <f t="shared" si="180"/>
        <v>213.6659877</v>
      </c>
      <c r="U62" s="35">
        <v>5.0</v>
      </c>
      <c r="V62" s="35">
        <v>10.0</v>
      </c>
      <c r="W62" s="34">
        <f t="shared" si="7"/>
        <v>0.6104742506</v>
      </c>
    </row>
    <row r="63">
      <c r="C63" s="29">
        <v>2020.0</v>
      </c>
      <c r="D63" s="29" t="s">
        <v>32</v>
      </c>
      <c r="E63" s="29">
        <v>160.0</v>
      </c>
      <c r="F63" s="36" t="s">
        <v>13</v>
      </c>
      <c r="G63" s="37">
        <f t="shared" si="21"/>
        <v>4.181348546</v>
      </c>
      <c r="H63" s="31">
        <v>200.0</v>
      </c>
      <c r="I63" s="38">
        <v>350.0</v>
      </c>
      <c r="J63" s="39">
        <f t="shared" si="2"/>
        <v>1.25</v>
      </c>
      <c r="K63" s="39">
        <f t="shared" si="3"/>
        <v>2.1875</v>
      </c>
      <c r="L63" s="31">
        <v>349.02197959061624</v>
      </c>
      <c r="M63" s="31">
        <v>581.7032993176939</v>
      </c>
      <c r="N63" s="40">
        <f t="shared" ref="N63:O63" si="181">((H63*1)/H62)-1</f>
        <v>0</v>
      </c>
      <c r="O63" s="40">
        <f t="shared" si="181"/>
        <v>0</v>
      </c>
      <c r="P63" s="40">
        <f t="shared" si="9"/>
        <v>2.5</v>
      </c>
      <c r="Q63" s="40">
        <f t="shared" ref="Q63:R63" si="182">((J63*1)/J62)-1</f>
        <v>-0.06875</v>
      </c>
      <c r="R63" s="40">
        <f t="shared" si="182"/>
        <v>-0.06875</v>
      </c>
      <c r="S63" s="31">
        <f t="shared" ref="S63:T63" si="183">-H63+L63</f>
        <v>149.0219796</v>
      </c>
      <c r="T63" s="31">
        <f t="shared" si="183"/>
        <v>231.7032993</v>
      </c>
      <c r="U63" s="35">
        <v>5.0</v>
      </c>
      <c r="V63" s="35">
        <v>10.0</v>
      </c>
      <c r="W63" s="34">
        <f t="shared" si="7"/>
        <v>0.6620094266</v>
      </c>
    </row>
    <row r="64">
      <c r="C64" s="29">
        <v>2021.0</v>
      </c>
      <c r="D64" s="29" t="s">
        <v>10</v>
      </c>
      <c r="E64" s="29">
        <v>148.0</v>
      </c>
      <c r="F64" s="36" t="s">
        <v>11</v>
      </c>
      <c r="G64" s="37">
        <f t="shared" si="21"/>
        <v>4.388602488</v>
      </c>
      <c r="H64" s="31">
        <v>250.0</v>
      </c>
      <c r="I64" s="38">
        <v>400.0</v>
      </c>
      <c r="J64" s="39">
        <f t="shared" si="2"/>
        <v>1.689189189</v>
      </c>
      <c r="K64" s="39">
        <f t="shared" si="3"/>
        <v>2.702702703</v>
      </c>
      <c r="L64" s="31">
        <v>362.9828587742409</v>
      </c>
      <c r="M64" s="31">
        <v>604.9714312904017</v>
      </c>
      <c r="N64" s="40">
        <f t="shared" ref="N64:O64" si="184">((H64*1)/H63)-1</f>
        <v>0.25</v>
      </c>
      <c r="O64" s="40">
        <f t="shared" si="184"/>
        <v>0.1428571429</v>
      </c>
      <c r="P64" s="40">
        <f t="shared" si="9"/>
        <v>3</v>
      </c>
      <c r="Q64" s="40">
        <f t="shared" ref="Q64:R64" si="185">((J64*1)/J63)-1</f>
        <v>0.3513513514</v>
      </c>
      <c r="R64" s="40">
        <f t="shared" si="185"/>
        <v>0.2355212355</v>
      </c>
      <c r="S64" s="31">
        <f t="shared" ref="S64:T64" si="186">-H64+L64</f>
        <v>112.9828588</v>
      </c>
      <c r="T64" s="31">
        <f t="shared" si="186"/>
        <v>204.9714313</v>
      </c>
      <c r="U64" s="35">
        <v>5.0</v>
      </c>
      <c r="V64" s="35">
        <v>10.0</v>
      </c>
      <c r="W64" s="34">
        <f t="shared" si="7"/>
        <v>0.5124285782</v>
      </c>
    </row>
    <row r="65">
      <c r="C65" s="29">
        <v>2021.0</v>
      </c>
      <c r="D65" s="29" t="s">
        <v>12</v>
      </c>
      <c r="E65" s="29">
        <v>141.0</v>
      </c>
      <c r="F65" s="36" t="s">
        <v>56</v>
      </c>
      <c r="G65" s="37">
        <f t="shared" si="21"/>
        <v>4.60953519</v>
      </c>
      <c r="H65" s="31">
        <v>250.0</v>
      </c>
      <c r="I65" s="38">
        <v>400.0</v>
      </c>
      <c r="J65" s="39">
        <f t="shared" si="2"/>
        <v>1.773049645</v>
      </c>
      <c r="K65" s="39">
        <f t="shared" si="3"/>
        <v>2.836879433</v>
      </c>
      <c r="L65" s="31">
        <v>377.8651559839848</v>
      </c>
      <c r="M65" s="31">
        <v>629.7752599733082</v>
      </c>
      <c r="N65" s="40">
        <f t="shared" ref="N65:O65" si="187">((H65*1)/H64)-1</f>
        <v>0</v>
      </c>
      <c r="O65" s="40">
        <f t="shared" si="187"/>
        <v>0</v>
      </c>
      <c r="P65" s="40">
        <f t="shared" si="9"/>
        <v>3</v>
      </c>
      <c r="Q65" s="40">
        <f t="shared" ref="Q65:R65" si="188">((J65*1)/J64)-1</f>
        <v>0.04964539007</v>
      </c>
      <c r="R65" s="40">
        <f t="shared" si="188"/>
        <v>0.04964539007</v>
      </c>
      <c r="S65" s="31">
        <f t="shared" ref="S65:T65" si="189">-H65+L65</f>
        <v>127.865156</v>
      </c>
      <c r="T65" s="31">
        <f t="shared" si="189"/>
        <v>229.77526</v>
      </c>
      <c r="U65" s="35">
        <v>5.0</v>
      </c>
      <c r="V65" s="35">
        <v>10.0</v>
      </c>
      <c r="W65" s="34">
        <f t="shared" si="7"/>
        <v>0.5744381499</v>
      </c>
    </row>
    <row r="66">
      <c r="C66" s="29">
        <v>2021.0</v>
      </c>
      <c r="D66" s="29" t="s">
        <v>14</v>
      </c>
      <c r="E66" s="29">
        <v>136.0</v>
      </c>
      <c r="F66" s="36" t="s">
        <v>57</v>
      </c>
      <c r="G66" s="37">
        <f t="shared" si="21"/>
        <v>4.811478457</v>
      </c>
      <c r="H66" s="31">
        <v>250.0</v>
      </c>
      <c r="I66" s="38">
        <v>400.0</v>
      </c>
      <c r="J66" s="39">
        <f t="shared" si="2"/>
        <v>1.838235294</v>
      </c>
      <c r="K66" s="39">
        <f t="shared" si="3"/>
        <v>2.941176471</v>
      </c>
      <c r="L66" s="31">
        <v>391.4683015994082</v>
      </c>
      <c r="M66" s="31">
        <v>652.4471693323472</v>
      </c>
      <c r="N66" s="40">
        <f t="shared" ref="N66:O66" si="190">((H66*1)/H65)-1</f>
        <v>0</v>
      </c>
      <c r="O66" s="40">
        <f t="shared" si="190"/>
        <v>0</v>
      </c>
      <c r="P66" s="40">
        <f t="shared" si="9"/>
        <v>3</v>
      </c>
      <c r="Q66" s="40">
        <f t="shared" ref="Q66:R66" si="191">((J66*1)/J65)-1</f>
        <v>0.03676470588</v>
      </c>
      <c r="R66" s="40">
        <f t="shared" si="191"/>
        <v>0.03676470588</v>
      </c>
      <c r="S66" s="31">
        <f t="shared" ref="S66:T66" si="192">-H66+L66</f>
        <v>141.4683016</v>
      </c>
      <c r="T66" s="31">
        <f t="shared" si="192"/>
        <v>252.4471693</v>
      </c>
      <c r="U66" s="35">
        <v>5.0</v>
      </c>
      <c r="V66" s="35">
        <v>10.0</v>
      </c>
      <c r="W66" s="34">
        <f t="shared" si="7"/>
        <v>0.6311179233</v>
      </c>
    </row>
    <row r="67">
      <c r="C67" s="29">
        <v>2021.0</v>
      </c>
      <c r="D67" s="29" t="s">
        <v>16</v>
      </c>
      <c r="E67" s="29">
        <v>145.0</v>
      </c>
      <c r="F67" s="36" t="s">
        <v>11</v>
      </c>
      <c r="G67" s="37">
        <f t="shared" si="21"/>
        <v>5.090429423</v>
      </c>
      <c r="H67" s="31">
        <v>250.0</v>
      </c>
      <c r="I67" s="38">
        <v>400.0</v>
      </c>
      <c r="J67" s="39">
        <f t="shared" si="2"/>
        <v>1.724137931</v>
      </c>
      <c r="K67" s="39">
        <f t="shared" si="3"/>
        <v>2.75862069</v>
      </c>
      <c r="L67" s="31">
        <v>410.25878007617985</v>
      </c>
      <c r="M67" s="31">
        <v>683.7646334602999</v>
      </c>
      <c r="N67" s="40">
        <f t="shared" ref="N67:O67" si="193">((H67*1)/H66)-1</f>
        <v>0</v>
      </c>
      <c r="O67" s="40">
        <f t="shared" si="193"/>
        <v>0</v>
      </c>
      <c r="P67" s="40">
        <f t="shared" si="9"/>
        <v>3</v>
      </c>
      <c r="Q67" s="40">
        <f t="shared" ref="Q67:R67" si="194">((J67*1)/J66)-1</f>
        <v>-0.06206896552</v>
      </c>
      <c r="R67" s="40">
        <f t="shared" si="194"/>
        <v>-0.06206896552</v>
      </c>
      <c r="S67" s="31">
        <f t="shared" ref="S67:T67" si="195">-H67+L67</f>
        <v>160.2587801</v>
      </c>
      <c r="T67" s="31">
        <f t="shared" si="195"/>
        <v>283.7646335</v>
      </c>
      <c r="U67" s="35">
        <v>5.0</v>
      </c>
      <c r="V67" s="35">
        <v>10.0</v>
      </c>
      <c r="W67" s="34">
        <f t="shared" si="7"/>
        <v>0.7094115837</v>
      </c>
    </row>
    <row r="68">
      <c r="C68" s="29">
        <v>2021.0</v>
      </c>
      <c r="D68" s="29" t="s">
        <v>18</v>
      </c>
      <c r="E68" s="29">
        <v>152.0</v>
      </c>
      <c r="F68" s="36" t="s">
        <v>15</v>
      </c>
      <c r="G68" s="37">
        <f t="shared" si="21"/>
        <v>5.340137029</v>
      </c>
      <c r="H68" s="31">
        <v>250.0</v>
      </c>
      <c r="I68" s="38">
        <v>400.0</v>
      </c>
      <c r="J68" s="39">
        <f t="shared" si="2"/>
        <v>1.644736842</v>
      </c>
      <c r="K68" s="39">
        <f t="shared" si="3"/>
        <v>2.631578947</v>
      </c>
      <c r="L68" s="31">
        <v>427.0793900593032</v>
      </c>
      <c r="M68" s="31">
        <v>711.7989834321722</v>
      </c>
      <c r="N68" s="40">
        <f t="shared" ref="N68:O68" si="196">((H68*1)/H67)-1</f>
        <v>0</v>
      </c>
      <c r="O68" s="40">
        <f t="shared" si="196"/>
        <v>0</v>
      </c>
      <c r="P68" s="40">
        <f t="shared" si="9"/>
        <v>3</v>
      </c>
      <c r="Q68" s="40">
        <f t="shared" ref="Q68:R68" si="197">((J68*1)/J67)-1</f>
        <v>-0.04605263158</v>
      </c>
      <c r="R68" s="40">
        <f t="shared" si="197"/>
        <v>-0.04605263158</v>
      </c>
      <c r="S68" s="31">
        <f t="shared" ref="S68:T68" si="198">-H68+L68</f>
        <v>177.0793901</v>
      </c>
      <c r="T68" s="31">
        <f t="shared" si="198"/>
        <v>311.7989834</v>
      </c>
      <c r="U68" s="35">
        <v>5.0</v>
      </c>
      <c r="V68" s="35">
        <v>10.0</v>
      </c>
      <c r="W68" s="34">
        <f t="shared" si="7"/>
        <v>0.7794974586</v>
      </c>
    </row>
    <row r="69">
      <c r="C69" s="29">
        <v>2021.0</v>
      </c>
      <c r="D69" s="29" t="s">
        <v>20</v>
      </c>
      <c r="E69" s="29">
        <v>163.0</v>
      </c>
      <c r="F69" s="36" t="s">
        <v>45</v>
      </c>
      <c r="G69" s="37">
        <f t="shared" si="21"/>
        <v>5.549361551</v>
      </c>
      <c r="H69" s="31">
        <v>300.0</v>
      </c>
      <c r="I69" s="38">
        <v>500.0</v>
      </c>
      <c r="J69" s="39">
        <f t="shared" si="2"/>
        <v>1.840490798</v>
      </c>
      <c r="K69" s="39">
        <f t="shared" si="3"/>
        <v>3.067484663</v>
      </c>
      <c r="L69" s="31">
        <v>441.17300993126014</v>
      </c>
      <c r="M69" s="31">
        <v>735.2883498854338</v>
      </c>
      <c r="N69" s="40">
        <f t="shared" ref="N69:O69" si="199">((H69*1)/H68)-1</f>
        <v>0.2</v>
      </c>
      <c r="O69" s="40">
        <f t="shared" si="199"/>
        <v>0.25</v>
      </c>
      <c r="P69" s="40">
        <f t="shared" si="9"/>
        <v>4</v>
      </c>
      <c r="Q69" s="40">
        <f t="shared" ref="Q69:R69" si="200">((J69*1)/J68)-1</f>
        <v>0.1190184049</v>
      </c>
      <c r="R69" s="40">
        <f t="shared" si="200"/>
        <v>0.1656441718</v>
      </c>
      <c r="S69" s="31">
        <f t="shared" ref="S69:T69" si="201">-H69+L69</f>
        <v>141.1730099</v>
      </c>
      <c r="T69" s="31">
        <f t="shared" si="201"/>
        <v>235.2883499</v>
      </c>
      <c r="U69" s="35">
        <v>5.0</v>
      </c>
      <c r="V69" s="35">
        <v>10.0</v>
      </c>
      <c r="W69" s="34">
        <f t="shared" si="7"/>
        <v>0.4705766998</v>
      </c>
    </row>
    <row r="70">
      <c r="C70" s="29">
        <v>2021.0</v>
      </c>
      <c r="D70" s="29" t="s">
        <v>22</v>
      </c>
      <c r="E70" s="29">
        <v>175.5</v>
      </c>
      <c r="F70" s="36" t="s">
        <v>58</v>
      </c>
      <c r="G70" s="37">
        <f t="shared" si="21"/>
        <v>5.758941121</v>
      </c>
      <c r="H70" s="31">
        <v>300.0</v>
      </c>
      <c r="I70" s="38">
        <v>500.0</v>
      </c>
      <c r="J70" s="39">
        <f t="shared" si="2"/>
        <v>1.709401709</v>
      </c>
      <c r="K70" s="39">
        <f t="shared" si="3"/>
        <v>2.849002849</v>
      </c>
      <c r="L70" s="31">
        <v>455.29054624906047</v>
      </c>
      <c r="M70" s="31">
        <v>758.8175770817677</v>
      </c>
      <c r="N70" s="40">
        <f t="shared" ref="N70:O70" si="202">((H70*1)/H69)-1</f>
        <v>0</v>
      </c>
      <c r="O70" s="40">
        <f t="shared" si="202"/>
        <v>0</v>
      </c>
      <c r="P70" s="40">
        <f t="shared" si="9"/>
        <v>4</v>
      </c>
      <c r="Q70" s="40">
        <f t="shared" ref="Q70:R70" si="203">((J70*1)/J69)-1</f>
        <v>-0.07122507123</v>
      </c>
      <c r="R70" s="40">
        <f t="shared" si="203"/>
        <v>-0.07122507123</v>
      </c>
      <c r="S70" s="31">
        <f t="shared" ref="S70:T70" si="204">-H70+L70</f>
        <v>155.2905462</v>
      </c>
      <c r="T70" s="31">
        <f t="shared" si="204"/>
        <v>258.8175771</v>
      </c>
      <c r="U70" s="35">
        <v>5.0</v>
      </c>
      <c r="V70" s="35">
        <v>10.0</v>
      </c>
      <c r="W70" s="34">
        <f t="shared" si="7"/>
        <v>0.5176351542</v>
      </c>
    </row>
    <row r="71">
      <c r="C71" s="29">
        <v>2021.0</v>
      </c>
      <c r="D71" s="29" t="s">
        <v>24</v>
      </c>
      <c r="E71" s="29">
        <v>176.5</v>
      </c>
      <c r="F71" s="36" t="s">
        <v>34</v>
      </c>
      <c r="G71" s="37">
        <f t="shared" si="21"/>
        <v>5.961709354</v>
      </c>
      <c r="H71" s="31">
        <v>300.0</v>
      </c>
      <c r="I71" s="38">
        <v>500.0</v>
      </c>
      <c r="J71" s="39">
        <f t="shared" si="2"/>
        <v>1.699716714</v>
      </c>
      <c r="K71" s="39">
        <f t="shared" si="3"/>
        <v>2.83286119</v>
      </c>
      <c r="L71" s="31">
        <v>468.9492626365323</v>
      </c>
      <c r="M71" s="31">
        <v>781.5821043942208</v>
      </c>
      <c r="N71" s="40">
        <f t="shared" ref="N71:O71" si="205">((H71*1)/H70)-1</f>
        <v>0</v>
      </c>
      <c r="O71" s="40">
        <f t="shared" si="205"/>
        <v>0</v>
      </c>
      <c r="P71" s="40">
        <f t="shared" si="9"/>
        <v>4</v>
      </c>
      <c r="Q71" s="40">
        <f t="shared" ref="Q71:R71" si="206">((J71*1)/J70)-1</f>
        <v>-0.00566572238</v>
      </c>
      <c r="R71" s="40">
        <f t="shared" si="206"/>
        <v>-0.00566572238</v>
      </c>
      <c r="S71" s="31">
        <f t="shared" ref="S71:T71" si="207">-H71+L71</f>
        <v>168.9492626</v>
      </c>
      <c r="T71" s="31">
        <f t="shared" si="207"/>
        <v>281.5821044</v>
      </c>
      <c r="U71" s="35">
        <v>5.0</v>
      </c>
      <c r="V71" s="35">
        <v>10.0</v>
      </c>
      <c r="W71" s="34">
        <f t="shared" si="7"/>
        <v>0.5631642088</v>
      </c>
    </row>
    <row r="72">
      <c r="C72" s="29">
        <v>2021.0</v>
      </c>
      <c r="D72" s="29" t="s">
        <v>26</v>
      </c>
      <c r="E72" s="29">
        <v>182.0</v>
      </c>
      <c r="F72" s="36" t="s">
        <v>56</v>
      </c>
      <c r="G72" s="37">
        <f t="shared" si="21"/>
        <v>6.135752088</v>
      </c>
      <c r="H72" s="31">
        <v>300.0</v>
      </c>
      <c r="I72" s="38">
        <v>500.0</v>
      </c>
      <c r="J72" s="39">
        <f t="shared" si="2"/>
        <v>1.648351648</v>
      </c>
      <c r="K72" s="39">
        <f t="shared" si="3"/>
        <v>2.747252747</v>
      </c>
      <c r="L72" s="31">
        <v>480.6729942024456</v>
      </c>
      <c r="M72" s="31">
        <v>801.1216570040763</v>
      </c>
      <c r="N72" s="40">
        <f t="shared" ref="N72:O72" si="208">((H72*1)/H71)-1</f>
        <v>0</v>
      </c>
      <c r="O72" s="40">
        <f t="shared" si="208"/>
        <v>0</v>
      </c>
      <c r="P72" s="40">
        <f t="shared" si="9"/>
        <v>4</v>
      </c>
      <c r="Q72" s="40">
        <f t="shared" ref="Q72:R72" si="209">((J72*1)/J71)-1</f>
        <v>-0.03021978022</v>
      </c>
      <c r="R72" s="40">
        <f t="shared" si="209"/>
        <v>-0.03021978022</v>
      </c>
      <c r="S72" s="31">
        <f t="shared" ref="S72:T72" si="210">-H72+L72</f>
        <v>180.6729942</v>
      </c>
      <c r="T72" s="31">
        <f t="shared" si="210"/>
        <v>301.121657</v>
      </c>
      <c r="U72" s="35">
        <v>5.0</v>
      </c>
      <c r="V72" s="35">
        <v>10.0</v>
      </c>
      <c r="W72" s="34">
        <f t="shared" si="7"/>
        <v>0.602243314</v>
      </c>
    </row>
    <row r="73">
      <c r="C73" s="29">
        <v>2021.0</v>
      </c>
      <c r="D73" s="29" t="s">
        <v>28</v>
      </c>
      <c r="E73" s="29">
        <v>193.5</v>
      </c>
      <c r="F73" s="36" t="s">
        <v>59</v>
      </c>
      <c r="G73" s="37">
        <f t="shared" si="21"/>
        <v>6.392639163</v>
      </c>
      <c r="H73" s="31">
        <v>300.0</v>
      </c>
      <c r="I73" s="38">
        <v>500.0</v>
      </c>
      <c r="J73" s="39">
        <f t="shared" si="2"/>
        <v>1.550387597</v>
      </c>
      <c r="K73" s="39">
        <f t="shared" si="3"/>
        <v>2.583979328</v>
      </c>
      <c r="L73" s="31">
        <v>497.9772219937336</v>
      </c>
      <c r="M73" s="31">
        <v>829.9620366562231</v>
      </c>
      <c r="N73" s="40">
        <f t="shared" ref="N73:O73" si="211">((H73*1)/H72)-1</f>
        <v>0</v>
      </c>
      <c r="O73" s="40">
        <f t="shared" si="211"/>
        <v>0</v>
      </c>
      <c r="P73" s="40">
        <f t="shared" si="9"/>
        <v>4</v>
      </c>
      <c r="Q73" s="40">
        <f t="shared" ref="Q73:R73" si="212">((J73*1)/J72)-1</f>
        <v>-0.05943152455</v>
      </c>
      <c r="R73" s="40">
        <f t="shared" si="212"/>
        <v>-0.05943152455</v>
      </c>
      <c r="S73" s="31">
        <f t="shared" ref="S73:T73" si="213">-H73+L73</f>
        <v>197.977222</v>
      </c>
      <c r="T73" s="31">
        <f t="shared" si="213"/>
        <v>329.9620367</v>
      </c>
      <c r="U73" s="35">
        <v>5.0</v>
      </c>
      <c r="V73" s="35">
        <v>10.0</v>
      </c>
      <c r="W73" s="34">
        <f t="shared" si="7"/>
        <v>0.6599240733</v>
      </c>
    </row>
    <row r="74">
      <c r="C74" s="29">
        <v>2021.0</v>
      </c>
      <c r="D74" s="29" t="s">
        <v>30</v>
      </c>
      <c r="E74" s="29">
        <v>197.5</v>
      </c>
      <c r="F74" s="36" t="s">
        <v>34</v>
      </c>
      <c r="G74" s="37">
        <f t="shared" si="21"/>
        <v>6.651381534</v>
      </c>
      <c r="H74" s="31">
        <v>400.0</v>
      </c>
      <c r="I74" s="38">
        <v>600.0</v>
      </c>
      <c r="J74" s="39">
        <f t="shared" si="2"/>
        <v>2.025316456</v>
      </c>
      <c r="K74" s="39">
        <f t="shared" si="3"/>
        <v>3.037974684</v>
      </c>
      <c r="L74" s="31">
        <v>515.4064247635142</v>
      </c>
      <c r="M74" s="31">
        <v>859.0107079391908</v>
      </c>
      <c r="N74" s="40">
        <f t="shared" ref="N74:O74" si="214">((H74*1)/H73)-1</f>
        <v>0.3333333333</v>
      </c>
      <c r="O74" s="40">
        <f t="shared" si="214"/>
        <v>0.2</v>
      </c>
      <c r="P74" s="40">
        <f t="shared" si="9"/>
        <v>5</v>
      </c>
      <c r="Q74" s="40">
        <f t="shared" ref="Q74:R74" si="215">((J74*1)/J73)-1</f>
        <v>0.3063291139</v>
      </c>
      <c r="R74" s="40">
        <f t="shared" si="215"/>
        <v>0.1756962025</v>
      </c>
      <c r="S74" s="31">
        <f t="shared" ref="S74:T74" si="216">-H74+L74</f>
        <v>115.4064248</v>
      </c>
      <c r="T74" s="31">
        <f t="shared" si="216"/>
        <v>259.0107079</v>
      </c>
      <c r="U74" s="35">
        <v>5.0</v>
      </c>
      <c r="V74" s="35">
        <v>10.0</v>
      </c>
      <c r="W74" s="34">
        <f t="shared" si="7"/>
        <v>0.4316845132</v>
      </c>
    </row>
    <row r="75">
      <c r="C75" s="29">
        <v>2021.0</v>
      </c>
      <c r="D75" s="29" t="s">
        <v>32</v>
      </c>
      <c r="E75" s="29">
        <v>204.0</v>
      </c>
      <c r="F75" s="36" t="s">
        <v>48</v>
      </c>
      <c r="G75" s="37">
        <f t="shared" si="21"/>
        <v>6.842666072</v>
      </c>
      <c r="H75" s="31">
        <v>400.0</v>
      </c>
      <c r="I75" s="38">
        <v>600.0</v>
      </c>
      <c r="J75" s="39">
        <f t="shared" si="2"/>
        <v>1.960784314</v>
      </c>
      <c r="K75" s="39">
        <f t="shared" si="3"/>
        <v>2.941176471</v>
      </c>
      <c r="L75" s="31">
        <v>528.2915853826021</v>
      </c>
      <c r="M75" s="31">
        <v>880.4859756376704</v>
      </c>
      <c r="N75" s="40">
        <f t="shared" ref="N75:O75" si="217">((H75*1)/H74)-1</f>
        <v>0</v>
      </c>
      <c r="O75" s="40">
        <f t="shared" si="217"/>
        <v>0</v>
      </c>
      <c r="P75" s="40">
        <f t="shared" si="9"/>
        <v>5</v>
      </c>
      <c r="Q75" s="40">
        <f t="shared" ref="Q75:R75" si="218">((J75*1)/J74)-1</f>
        <v>-0.0318627451</v>
      </c>
      <c r="R75" s="40">
        <f t="shared" si="218"/>
        <v>-0.0318627451</v>
      </c>
      <c r="S75" s="31">
        <f t="shared" ref="S75:T75" si="219">-H75+L75</f>
        <v>128.2915854</v>
      </c>
      <c r="T75" s="31">
        <f t="shared" si="219"/>
        <v>280.4859756</v>
      </c>
      <c r="U75" s="35">
        <v>5.0</v>
      </c>
      <c r="V75" s="35">
        <v>10.0</v>
      </c>
      <c r="W75" s="34">
        <f t="shared" si="7"/>
        <v>0.4674766261</v>
      </c>
    </row>
    <row r="76">
      <c r="C76" s="29">
        <v>2022.0</v>
      </c>
      <c r="D76" s="29" t="s">
        <v>10</v>
      </c>
      <c r="E76" s="29">
        <v>209.0</v>
      </c>
      <c r="F76" s="36" t="s">
        <v>43</v>
      </c>
      <c r="G76" s="37">
        <f t="shared" si="21"/>
        <v>7.140687383</v>
      </c>
      <c r="H76" s="31">
        <v>400.0</v>
      </c>
      <c r="I76" s="38">
        <v>600.0</v>
      </c>
      <c r="J76" s="39">
        <f t="shared" si="2"/>
        <v>1.913875598</v>
      </c>
      <c r="K76" s="39">
        <f t="shared" si="3"/>
        <v>2.870813397</v>
      </c>
      <c r="L76" s="31">
        <v>548.366665627141</v>
      </c>
      <c r="M76" s="31">
        <v>913.944442711902</v>
      </c>
      <c r="N76" s="40">
        <f t="shared" ref="N76:O76" si="220">((H76*1)/H75)-1</f>
        <v>0</v>
      </c>
      <c r="O76" s="40">
        <f t="shared" si="220"/>
        <v>0</v>
      </c>
      <c r="P76" s="40">
        <f t="shared" si="9"/>
        <v>5</v>
      </c>
      <c r="Q76" s="40">
        <f t="shared" ref="Q76:R76" si="221">((J76*1)/J75)-1</f>
        <v>-0.02392344498</v>
      </c>
      <c r="R76" s="40">
        <f t="shared" si="221"/>
        <v>-0.02392344498</v>
      </c>
      <c r="S76" s="31">
        <f t="shared" ref="S76:T76" si="222">-H76+L76</f>
        <v>148.3666656</v>
      </c>
      <c r="T76" s="31">
        <f t="shared" si="222"/>
        <v>313.9444427</v>
      </c>
      <c r="U76" s="35">
        <v>5.0</v>
      </c>
      <c r="V76" s="35">
        <v>10.0</v>
      </c>
      <c r="W76" s="34">
        <f t="shared" si="7"/>
        <v>0.5232407379</v>
      </c>
    </row>
    <row r="77">
      <c r="C77" s="29">
        <v>2022.0</v>
      </c>
      <c r="D77" s="29" t="s">
        <v>12</v>
      </c>
      <c r="E77" s="29">
        <v>207.0</v>
      </c>
      <c r="F77" s="36" t="s">
        <v>49</v>
      </c>
      <c r="G77" s="37">
        <f t="shared" si="21"/>
        <v>7.458174191</v>
      </c>
      <c r="H77" s="31">
        <v>400.0</v>
      </c>
      <c r="I77" s="38">
        <v>600.0</v>
      </c>
      <c r="J77" s="39">
        <f t="shared" si="2"/>
        <v>1.93236715</v>
      </c>
      <c r="K77" s="39">
        <f t="shared" si="3"/>
        <v>2.898550725</v>
      </c>
      <c r="L77" s="31">
        <v>569.7529655865994</v>
      </c>
      <c r="M77" s="31">
        <v>949.5882759776661</v>
      </c>
      <c r="N77" s="40">
        <f t="shared" ref="N77:O77" si="223">((H77*1)/H76)-1</f>
        <v>0</v>
      </c>
      <c r="O77" s="40">
        <f t="shared" si="223"/>
        <v>0</v>
      </c>
      <c r="P77" s="40">
        <f t="shared" si="9"/>
        <v>5</v>
      </c>
      <c r="Q77" s="40">
        <f t="shared" ref="Q77:R77" si="224">((J77*1)/J76)-1</f>
        <v>0.009661835749</v>
      </c>
      <c r="R77" s="40">
        <f t="shared" si="224"/>
        <v>0.009661835749</v>
      </c>
      <c r="S77" s="31">
        <f t="shared" ref="S77:T77" si="225">-H77+L77</f>
        <v>169.7529656</v>
      </c>
      <c r="T77" s="31">
        <f t="shared" si="225"/>
        <v>349.588276</v>
      </c>
      <c r="U77" s="35">
        <v>5.0</v>
      </c>
      <c r="V77" s="35">
        <v>10.0</v>
      </c>
      <c r="W77" s="34">
        <f t="shared" si="7"/>
        <v>0.5826471266</v>
      </c>
    </row>
    <row r="78">
      <c r="C78" s="29">
        <v>2022.0</v>
      </c>
      <c r="D78" s="29" t="s">
        <v>14</v>
      </c>
      <c r="E78" s="29">
        <v>196.0</v>
      </c>
      <c r="F78" s="36" t="s">
        <v>60</v>
      </c>
      <c r="G78" s="37">
        <f t="shared" si="21"/>
        <v>7.855708378</v>
      </c>
      <c r="H78" s="31">
        <v>400.0</v>
      </c>
      <c r="I78" s="38">
        <v>600.0</v>
      </c>
      <c r="J78" s="39">
        <f t="shared" si="2"/>
        <v>2.040816327</v>
      </c>
      <c r="K78" s="39">
        <f t="shared" si="3"/>
        <v>3.06122449</v>
      </c>
      <c r="L78" s="31">
        <v>596.5313549691696</v>
      </c>
      <c r="M78" s="31">
        <v>994.2189249486163</v>
      </c>
      <c r="N78" s="40">
        <f t="shared" ref="N78:O78" si="226">((H78*1)/H77)-1</f>
        <v>0</v>
      </c>
      <c r="O78" s="40">
        <f t="shared" si="226"/>
        <v>0</v>
      </c>
      <c r="P78" s="40">
        <f t="shared" si="9"/>
        <v>5</v>
      </c>
      <c r="Q78" s="40">
        <f t="shared" ref="Q78:R78" si="227">((J78*1)/J77)-1</f>
        <v>0.05612244898</v>
      </c>
      <c r="R78" s="40">
        <f t="shared" si="227"/>
        <v>0.05612244898</v>
      </c>
      <c r="S78" s="31">
        <f t="shared" ref="S78:T78" si="228">-H78+L78</f>
        <v>196.531355</v>
      </c>
      <c r="T78" s="31">
        <f t="shared" si="228"/>
        <v>394.2189249</v>
      </c>
      <c r="U78" s="35">
        <v>5.0</v>
      </c>
      <c r="V78" s="35">
        <v>10.0</v>
      </c>
      <c r="W78" s="34">
        <f t="shared" si="7"/>
        <v>0.6570315416</v>
      </c>
    </row>
    <row r="79">
      <c r="C79" s="29">
        <v>2022.0</v>
      </c>
      <c r="D79" s="29" t="s">
        <v>16</v>
      </c>
      <c r="E79" s="29">
        <v>196.5</v>
      </c>
      <c r="F79" s="36" t="s">
        <v>61</v>
      </c>
      <c r="G79" s="37">
        <f t="shared" si="21"/>
        <v>8.449040839</v>
      </c>
      <c r="H79" s="31">
        <v>400.0</v>
      </c>
      <c r="I79" s="38">
        <v>700.0</v>
      </c>
      <c r="J79" s="39">
        <f t="shared" si="2"/>
        <v>2.03562341</v>
      </c>
      <c r="K79" s="39">
        <f t="shared" si="3"/>
        <v>3.562340967</v>
      </c>
      <c r="L79" s="31">
        <v>636.4989557521039</v>
      </c>
      <c r="M79" s="31">
        <v>1060.8315929201735</v>
      </c>
      <c r="N79" s="40">
        <f t="shared" ref="N79:O79" si="229">((H79*1)/H78)-1</f>
        <v>0</v>
      </c>
      <c r="O79" s="40">
        <f t="shared" si="229"/>
        <v>0.1666666667</v>
      </c>
      <c r="P79" s="40">
        <f t="shared" si="9"/>
        <v>6</v>
      </c>
      <c r="Q79" s="40">
        <f t="shared" ref="Q79:R79" si="230">((J79*1)/J78)-1</f>
        <v>-0.002544529262</v>
      </c>
      <c r="R79" s="40">
        <f t="shared" si="230"/>
        <v>0.1636980492</v>
      </c>
      <c r="S79" s="31">
        <f t="shared" ref="S79:T79" si="231">-H79+L79</f>
        <v>236.4989558</v>
      </c>
      <c r="T79" s="31">
        <f t="shared" si="231"/>
        <v>360.8315929</v>
      </c>
      <c r="U79" s="35">
        <v>5.0</v>
      </c>
      <c r="V79" s="35">
        <v>10.0</v>
      </c>
      <c r="W79" s="34">
        <f t="shared" si="7"/>
        <v>0.5154737042</v>
      </c>
    </row>
    <row r="80">
      <c r="C80" s="29">
        <v>2022.0</v>
      </c>
      <c r="D80" s="29" t="s">
        <v>18</v>
      </c>
      <c r="E80" s="29">
        <v>201.0</v>
      </c>
      <c r="F80" s="36" t="s">
        <v>62</v>
      </c>
      <c r="G80" s="37">
        <f t="shared" si="21"/>
        <v>9.02543233</v>
      </c>
      <c r="H80" s="31">
        <v>400.0</v>
      </c>
      <c r="I80" s="38">
        <v>700.0</v>
      </c>
      <c r="J80" s="39">
        <f t="shared" si="2"/>
        <v>1.990049751</v>
      </c>
      <c r="K80" s="39">
        <f t="shared" si="3"/>
        <v>3.482587065</v>
      </c>
      <c r="L80" s="31">
        <v>675.3253920529822</v>
      </c>
      <c r="M80" s="31">
        <v>1125.542320088304</v>
      </c>
      <c r="N80" s="40">
        <f t="shared" ref="N80:O80" si="232">((H80*1)/H79)-1</f>
        <v>0</v>
      </c>
      <c r="O80" s="40">
        <f t="shared" si="232"/>
        <v>0</v>
      </c>
      <c r="P80" s="40">
        <f t="shared" si="9"/>
        <v>6</v>
      </c>
      <c r="Q80" s="40">
        <f t="shared" ref="Q80:R80" si="233">((J80*1)/J79)-1</f>
        <v>-0.0223880597</v>
      </c>
      <c r="R80" s="40">
        <f t="shared" si="233"/>
        <v>-0.0223880597</v>
      </c>
      <c r="S80" s="31">
        <f t="shared" ref="S80:T80" si="234">-H80+L80</f>
        <v>275.3253921</v>
      </c>
      <c r="T80" s="31">
        <f t="shared" si="234"/>
        <v>425.5423201</v>
      </c>
      <c r="U80" s="35">
        <v>5.0</v>
      </c>
      <c r="V80" s="35">
        <v>10.0</v>
      </c>
      <c r="W80" s="34">
        <f t="shared" si="7"/>
        <v>0.6079176001</v>
      </c>
    </row>
    <row r="81">
      <c r="C81" s="29">
        <v>2022.0</v>
      </c>
      <c r="D81" s="29" t="s">
        <v>20</v>
      </c>
      <c r="E81" s="29">
        <v>234.0</v>
      </c>
      <c r="F81" s="36" t="s">
        <v>63</v>
      </c>
      <c r="G81" s="37">
        <f t="shared" si="21"/>
        <v>9.536729379</v>
      </c>
      <c r="H81" s="31">
        <v>400.0</v>
      </c>
      <c r="I81" s="38">
        <v>700.0</v>
      </c>
      <c r="J81" s="39">
        <f t="shared" si="2"/>
        <v>1.709401709</v>
      </c>
      <c r="K81" s="39">
        <f t="shared" si="3"/>
        <v>2.991452991</v>
      </c>
      <c r="L81" s="31">
        <v>709.7669870476843</v>
      </c>
      <c r="M81" s="31">
        <v>1182.9449784128074</v>
      </c>
      <c r="N81" s="40">
        <f t="shared" ref="N81:O81" si="235">((H81*1)/H80)-1</f>
        <v>0</v>
      </c>
      <c r="O81" s="40">
        <f t="shared" si="235"/>
        <v>0</v>
      </c>
      <c r="P81" s="40">
        <f t="shared" si="9"/>
        <v>6</v>
      </c>
      <c r="Q81" s="40">
        <f t="shared" ref="Q81:R81" si="236">((J81*1)/J80)-1</f>
        <v>-0.141025641</v>
      </c>
      <c r="R81" s="40">
        <f t="shared" si="236"/>
        <v>-0.141025641</v>
      </c>
      <c r="S81" s="31">
        <f t="shared" ref="S81:T81" si="237">-H81+L81</f>
        <v>309.766987</v>
      </c>
      <c r="T81" s="31">
        <f t="shared" si="237"/>
        <v>482.9449784</v>
      </c>
      <c r="U81" s="35">
        <v>5.0</v>
      </c>
      <c r="V81" s="35">
        <v>10.0</v>
      </c>
      <c r="W81" s="34">
        <f t="shared" si="7"/>
        <v>0.6899213977</v>
      </c>
    </row>
    <row r="82">
      <c r="C82" s="29">
        <v>2022.0</v>
      </c>
      <c r="D82" s="29" t="s">
        <v>22</v>
      </c>
      <c r="E82" s="29">
        <v>286.0</v>
      </c>
      <c r="F82" s="36" t="s">
        <v>64</v>
      </c>
      <c r="G82" s="37">
        <f t="shared" si="21"/>
        <v>10.09517604</v>
      </c>
      <c r="H82" s="31">
        <v>400.0</v>
      </c>
      <c r="I82" s="38">
        <v>700.0</v>
      </c>
      <c r="J82" s="39">
        <f t="shared" si="2"/>
        <v>1.398601399</v>
      </c>
      <c r="K82" s="39">
        <f t="shared" si="3"/>
        <v>2.447552448</v>
      </c>
      <c r="L82" s="31">
        <v>747.3846373612115</v>
      </c>
      <c r="M82" s="31">
        <v>1245.641062268686</v>
      </c>
      <c r="N82" s="40">
        <f t="shared" ref="N82:O82" si="238">((H82*1)/H81)-1</f>
        <v>0</v>
      </c>
      <c r="O82" s="40">
        <f t="shared" si="238"/>
        <v>0</v>
      </c>
      <c r="P82" s="40">
        <f t="shared" si="9"/>
        <v>6</v>
      </c>
      <c r="Q82" s="40">
        <f t="shared" ref="Q82:R82" si="239">((J82*1)/J81)-1</f>
        <v>-0.1818181818</v>
      </c>
      <c r="R82" s="40">
        <f t="shared" si="239"/>
        <v>-0.1818181818</v>
      </c>
      <c r="S82" s="31">
        <f t="shared" ref="S82:T82" si="240">-H82+L82</f>
        <v>347.3846374</v>
      </c>
      <c r="T82" s="31">
        <f t="shared" si="240"/>
        <v>545.6410623</v>
      </c>
      <c r="U82" s="35">
        <v>5.0</v>
      </c>
      <c r="V82" s="35">
        <v>10.0</v>
      </c>
      <c r="W82" s="34">
        <f t="shared" si="7"/>
        <v>0.7794872318</v>
      </c>
    </row>
    <row r="83">
      <c r="C83" s="29">
        <v>2022.0</v>
      </c>
      <c r="D83" s="29" t="s">
        <v>24</v>
      </c>
      <c r="E83" s="29">
        <v>285.0</v>
      </c>
      <c r="F83" s="36" t="s">
        <v>65</v>
      </c>
      <c r="G83" s="37">
        <f t="shared" si="21"/>
        <v>10.91621906</v>
      </c>
      <c r="H83" s="31">
        <v>500.0</v>
      </c>
      <c r="I83" s="38">
        <v>900.0</v>
      </c>
      <c r="J83" s="39">
        <f t="shared" si="2"/>
        <v>1.754385965</v>
      </c>
      <c r="K83" s="39">
        <f t="shared" si="3"/>
        <v>3.157894737</v>
      </c>
      <c r="L83" s="31">
        <v>802.6911005259412</v>
      </c>
      <c r="M83" s="31">
        <v>1337.8185008765688</v>
      </c>
      <c r="N83" s="40">
        <f t="shared" ref="N83:O83" si="241">((H83*1)/H82)-1</f>
        <v>0.25</v>
      </c>
      <c r="O83" s="40">
        <f t="shared" si="241"/>
        <v>0.2857142857</v>
      </c>
      <c r="P83" s="40">
        <f t="shared" si="9"/>
        <v>8</v>
      </c>
      <c r="Q83" s="40">
        <f t="shared" ref="Q83:R83" si="242">((J83*1)/J82)-1</f>
        <v>0.2543859649</v>
      </c>
      <c r="R83" s="40">
        <f t="shared" si="242"/>
        <v>0.2902255639</v>
      </c>
      <c r="S83" s="31">
        <f t="shared" ref="S83:T83" si="243">-H83+L83</f>
        <v>302.6911005</v>
      </c>
      <c r="T83" s="31">
        <f t="shared" si="243"/>
        <v>437.8185009</v>
      </c>
      <c r="U83" s="35">
        <v>5.0</v>
      </c>
      <c r="V83" s="35">
        <v>10.0</v>
      </c>
      <c r="W83" s="34">
        <f t="shared" si="7"/>
        <v>0.486465001</v>
      </c>
    </row>
    <row r="84">
      <c r="C84" s="29">
        <v>2022.0</v>
      </c>
      <c r="D84" s="29" t="s">
        <v>26</v>
      </c>
      <c r="E84" s="29">
        <v>284.0</v>
      </c>
      <c r="F84" s="36" t="s">
        <v>66</v>
      </c>
      <c r="G84" s="37">
        <f t="shared" si="21"/>
        <v>11.7503544</v>
      </c>
      <c r="H84" s="31">
        <v>500.0</v>
      </c>
      <c r="I84" s="38">
        <v>900.0</v>
      </c>
      <c r="J84" s="39">
        <f t="shared" si="2"/>
        <v>1.76056338</v>
      </c>
      <c r="K84" s="39">
        <f t="shared" si="3"/>
        <v>3.169014085</v>
      </c>
      <c r="L84" s="31">
        <v>858.8794775627572</v>
      </c>
      <c r="M84" s="31">
        <v>1431.4657959379288</v>
      </c>
      <c r="N84" s="40">
        <f t="shared" ref="N84:O84" si="244">((H84*1)/H83)-1</f>
        <v>0</v>
      </c>
      <c r="O84" s="40">
        <f t="shared" si="244"/>
        <v>0</v>
      </c>
      <c r="P84" s="40">
        <f t="shared" si="9"/>
        <v>8</v>
      </c>
      <c r="Q84" s="40">
        <f t="shared" ref="Q84:R84" si="245">((J84*1)/J83)-1</f>
        <v>0.003521126761</v>
      </c>
      <c r="R84" s="40">
        <f t="shared" si="245"/>
        <v>0.003521126761</v>
      </c>
      <c r="S84" s="31">
        <f t="shared" ref="S84:T84" si="246">-H84+L84</f>
        <v>358.8794776</v>
      </c>
      <c r="T84" s="31">
        <f t="shared" si="246"/>
        <v>531.4657959</v>
      </c>
      <c r="U84" s="35">
        <v>5.0</v>
      </c>
      <c r="V84" s="35">
        <v>10.0</v>
      </c>
      <c r="W84" s="34">
        <f t="shared" si="7"/>
        <v>0.590517551</v>
      </c>
    </row>
    <row r="85">
      <c r="C85" s="29">
        <v>2022.0</v>
      </c>
      <c r="D85" s="29" t="s">
        <v>28</v>
      </c>
      <c r="E85" s="29">
        <v>286.0</v>
      </c>
      <c r="F85" s="36" t="s">
        <v>67</v>
      </c>
      <c r="G85" s="37">
        <f t="shared" si="21"/>
        <v>12.54087637</v>
      </c>
      <c r="H85" s="31">
        <v>500.0</v>
      </c>
      <c r="I85" s="38">
        <v>900.0</v>
      </c>
      <c r="J85" s="39">
        <f t="shared" si="2"/>
        <v>1.748251748</v>
      </c>
      <c r="K85" s="39">
        <f t="shared" si="3"/>
        <v>3.146853147</v>
      </c>
      <c r="L85" s="31">
        <v>912.1300051716482</v>
      </c>
      <c r="M85" s="31">
        <v>1520.2166752860803</v>
      </c>
      <c r="N85" s="40">
        <f t="shared" ref="N85:O85" si="247">((H85*1)/H84)-1</f>
        <v>0</v>
      </c>
      <c r="O85" s="40">
        <f t="shared" si="247"/>
        <v>0</v>
      </c>
      <c r="P85" s="40">
        <f t="shared" si="9"/>
        <v>8</v>
      </c>
      <c r="Q85" s="40">
        <f t="shared" ref="Q85:R85" si="248">((J85*1)/J84)-1</f>
        <v>-0.006993006993</v>
      </c>
      <c r="R85" s="40">
        <f t="shared" si="248"/>
        <v>-0.006993006993</v>
      </c>
      <c r="S85" s="31">
        <f t="shared" ref="S85:T85" si="249">-H85+L85</f>
        <v>412.1300052</v>
      </c>
      <c r="T85" s="31">
        <f t="shared" si="249"/>
        <v>620.2166753</v>
      </c>
      <c r="U85" s="35">
        <v>5.0</v>
      </c>
      <c r="V85" s="35">
        <v>10.0</v>
      </c>
      <c r="W85" s="34">
        <f t="shared" si="7"/>
        <v>0.6891296392</v>
      </c>
    </row>
    <row r="86">
      <c r="C86" s="29">
        <v>2022.0</v>
      </c>
      <c r="D86" s="29" t="s">
        <v>30</v>
      </c>
      <c r="E86" s="29">
        <v>310.0</v>
      </c>
      <c r="F86" s="36" t="s">
        <v>68</v>
      </c>
      <c r="G86" s="37">
        <f t="shared" si="21"/>
        <v>13.40749246</v>
      </c>
      <c r="H86" s="31">
        <v>700.0</v>
      </c>
      <c r="I86" s="38">
        <v>1300.0</v>
      </c>
      <c r="J86" s="39">
        <f t="shared" si="2"/>
        <v>2.258064516</v>
      </c>
      <c r="K86" s="39">
        <f t="shared" si="3"/>
        <v>4.193548387</v>
      </c>
      <c r="L86" s="31">
        <v>970.5063255026338</v>
      </c>
      <c r="M86" s="31">
        <v>1617.5105425043896</v>
      </c>
      <c r="N86" s="40">
        <f t="shared" ref="N86:O86" si="250">((H86*1)/H85)-1</f>
        <v>0.4</v>
      </c>
      <c r="O86" s="40">
        <f t="shared" si="250"/>
        <v>0.4444444444</v>
      </c>
      <c r="P86" s="40">
        <f t="shared" si="9"/>
        <v>12</v>
      </c>
      <c r="Q86" s="40">
        <f t="shared" ref="Q86:R86" si="251">((J86*1)/J85)-1</f>
        <v>0.2916129032</v>
      </c>
      <c r="R86" s="40">
        <f t="shared" si="251"/>
        <v>0.3326164875</v>
      </c>
      <c r="S86" s="31">
        <f t="shared" ref="S86:T86" si="252">-H86+L86</f>
        <v>270.5063255</v>
      </c>
      <c r="T86" s="31">
        <f t="shared" si="252"/>
        <v>317.5105425</v>
      </c>
      <c r="U86" s="35">
        <v>5.0</v>
      </c>
      <c r="V86" s="35">
        <v>10.0</v>
      </c>
      <c r="W86" s="34">
        <f t="shared" si="7"/>
        <v>0.2442388788</v>
      </c>
    </row>
    <row r="87">
      <c r="C87" s="29">
        <v>2022.0</v>
      </c>
      <c r="D87" s="29" t="s">
        <v>32</v>
      </c>
      <c r="E87" s="29">
        <v>342.0</v>
      </c>
      <c r="F87" s="36" t="s">
        <v>62</v>
      </c>
      <c r="G87" s="37">
        <f t="shared" si="21"/>
        <v>14.11345959</v>
      </c>
      <c r="H87" s="31">
        <v>700.0</v>
      </c>
      <c r="I87" s="38">
        <v>1300.0</v>
      </c>
      <c r="J87" s="39">
        <f t="shared" si="2"/>
        <v>2.046783626</v>
      </c>
      <c r="K87" s="39">
        <f t="shared" si="3"/>
        <v>3.801169591</v>
      </c>
      <c r="L87" s="31">
        <v>1018.0611354522628</v>
      </c>
      <c r="M87" s="31">
        <v>1696.7685590871047</v>
      </c>
      <c r="N87" s="40">
        <f t="shared" ref="N87:O87" si="253">((H87*1)/H86)-1</f>
        <v>0</v>
      </c>
      <c r="O87" s="40">
        <f t="shared" si="253"/>
        <v>0</v>
      </c>
      <c r="P87" s="40">
        <f t="shared" si="9"/>
        <v>12</v>
      </c>
      <c r="Q87" s="40">
        <f t="shared" ref="Q87:R87" si="254">((J87*1)/J86)-1</f>
        <v>-0.09356725146</v>
      </c>
      <c r="R87" s="40">
        <f t="shared" si="254"/>
        <v>-0.09356725146</v>
      </c>
      <c r="S87" s="31">
        <f t="shared" ref="S87:T87" si="255">-H87+L87</f>
        <v>318.0611355</v>
      </c>
      <c r="T87" s="31">
        <f t="shared" si="255"/>
        <v>396.7685591</v>
      </c>
      <c r="U87" s="35">
        <v>5.0</v>
      </c>
      <c r="V87" s="35">
        <v>10.0</v>
      </c>
      <c r="W87" s="34">
        <f t="shared" si="7"/>
        <v>0.3052065839</v>
      </c>
    </row>
    <row r="88">
      <c r="C88" s="29">
        <v>2023.0</v>
      </c>
      <c r="D88" s="29" t="s">
        <v>10</v>
      </c>
      <c r="E88" s="29">
        <v>379.0</v>
      </c>
      <c r="F88" s="36" t="s">
        <v>69</v>
      </c>
      <c r="G88" s="37">
        <f t="shared" si="21"/>
        <v>14.88424603</v>
      </c>
      <c r="H88" s="31">
        <v>700.0</v>
      </c>
      <c r="I88" s="38">
        <v>1300.0</v>
      </c>
      <c r="J88" s="39">
        <f t="shared" si="2"/>
        <v>1.846965699</v>
      </c>
      <c r="K88" s="39">
        <f t="shared" si="3"/>
        <v>3.430079156</v>
      </c>
      <c r="L88" s="31">
        <v>1069.982253360328</v>
      </c>
      <c r="M88" s="31">
        <v>1783.303755600547</v>
      </c>
      <c r="N88" s="40">
        <f t="shared" ref="N88:O88" si="256">((H88*1)/H87)-1</f>
        <v>0</v>
      </c>
      <c r="O88" s="40">
        <f t="shared" si="256"/>
        <v>0</v>
      </c>
      <c r="P88" s="40">
        <f t="shared" si="9"/>
        <v>12</v>
      </c>
      <c r="Q88" s="40">
        <f t="shared" ref="Q88:R88" si="257">((J88*1)/J87)-1</f>
        <v>-0.09762532982</v>
      </c>
      <c r="R88" s="40">
        <f t="shared" si="257"/>
        <v>-0.09762532982</v>
      </c>
      <c r="S88" s="31">
        <f t="shared" ref="S88:T88" si="258">-H88+L88</f>
        <v>369.9822534</v>
      </c>
      <c r="T88" s="31">
        <f t="shared" si="258"/>
        <v>483.3037556</v>
      </c>
      <c r="U88" s="35">
        <v>5.0</v>
      </c>
      <c r="V88" s="35">
        <v>10.0</v>
      </c>
      <c r="W88" s="34">
        <f t="shared" si="7"/>
        <v>0.3717721197</v>
      </c>
    </row>
    <row r="89">
      <c r="C89" s="29">
        <v>2023.0</v>
      </c>
      <c r="D89" s="29" t="s">
        <v>12</v>
      </c>
      <c r="E89" s="29">
        <v>373.0</v>
      </c>
      <c r="F89" s="36" t="s">
        <v>70</v>
      </c>
      <c r="G89" s="37">
        <f t="shared" si="21"/>
        <v>15.83730079</v>
      </c>
      <c r="H89" s="31">
        <v>700.0</v>
      </c>
      <c r="I89" s="38">
        <v>1300.0</v>
      </c>
      <c r="J89" s="39">
        <f t="shared" si="2"/>
        <v>1.876675603</v>
      </c>
      <c r="K89" s="39">
        <f t="shared" si="3"/>
        <v>3.485254692</v>
      </c>
      <c r="L89" s="31">
        <v>1134.1811885619477</v>
      </c>
      <c r="M89" s="31">
        <v>1890.3019809365799</v>
      </c>
      <c r="N89" s="40">
        <f t="shared" ref="N89:O89" si="259">((H89*1)/H88)-1</f>
        <v>0</v>
      </c>
      <c r="O89" s="40">
        <f t="shared" si="259"/>
        <v>0</v>
      </c>
      <c r="P89" s="40">
        <f t="shared" si="9"/>
        <v>12</v>
      </c>
      <c r="Q89" s="40">
        <f t="shared" ref="Q89:R89" si="260">((J89*1)/J88)-1</f>
        <v>0.01608579088</v>
      </c>
      <c r="R89" s="40">
        <f t="shared" si="260"/>
        <v>0.01608579088</v>
      </c>
      <c r="S89" s="31">
        <f t="shared" ref="S89:T89" si="261">-H89+L89</f>
        <v>434.1811886</v>
      </c>
      <c r="T89" s="31">
        <f t="shared" si="261"/>
        <v>590.3019809</v>
      </c>
      <c r="U89" s="35">
        <v>5.0</v>
      </c>
      <c r="V89" s="35">
        <v>10.0</v>
      </c>
      <c r="W89" s="34">
        <f t="shared" si="7"/>
        <v>0.4540784469</v>
      </c>
    </row>
    <row r="90">
      <c r="C90" s="29">
        <v>2023.0</v>
      </c>
      <c r="D90" s="29" t="s">
        <v>14</v>
      </c>
      <c r="E90" s="29">
        <v>388.0</v>
      </c>
      <c r="F90" s="36" t="s">
        <v>71</v>
      </c>
      <c r="G90" s="37">
        <f t="shared" si="21"/>
        <v>16.94856264</v>
      </c>
      <c r="H90" s="31">
        <v>700.0</v>
      </c>
      <c r="I90" s="38">
        <v>1300.0</v>
      </c>
      <c r="J90" s="39">
        <f t="shared" si="2"/>
        <v>1.804123711</v>
      </c>
      <c r="K90" s="39">
        <f t="shared" si="3"/>
        <v>3.350515464</v>
      </c>
      <c r="L90" s="31">
        <v>1209.0371470070363</v>
      </c>
      <c r="M90" s="31">
        <v>2015.0619116783942</v>
      </c>
      <c r="N90" s="40">
        <f t="shared" ref="N90:O90" si="262">((H90*1)/H89)-1</f>
        <v>0</v>
      </c>
      <c r="O90" s="40">
        <f t="shared" si="262"/>
        <v>0</v>
      </c>
      <c r="P90" s="40">
        <f t="shared" si="9"/>
        <v>12</v>
      </c>
      <c r="Q90" s="40">
        <f t="shared" ref="Q90:R90" si="263">((J90*1)/J89)-1</f>
        <v>-0.03865979381</v>
      </c>
      <c r="R90" s="40">
        <f t="shared" si="263"/>
        <v>-0.03865979381</v>
      </c>
      <c r="S90" s="31">
        <f t="shared" ref="S90:T90" si="264">-H90+L90</f>
        <v>509.037147</v>
      </c>
      <c r="T90" s="31">
        <f t="shared" si="264"/>
        <v>715.0619117</v>
      </c>
      <c r="U90" s="35">
        <v>5.0</v>
      </c>
      <c r="V90" s="35">
        <v>10.0</v>
      </c>
      <c r="W90" s="34">
        <f t="shared" si="7"/>
        <v>0.5500476244</v>
      </c>
    </row>
    <row r="91">
      <c r="C91" s="29">
        <v>2023.0</v>
      </c>
      <c r="D91" s="29" t="s">
        <v>16</v>
      </c>
      <c r="E91" s="29">
        <v>462.0</v>
      </c>
      <c r="F91" s="36" t="s">
        <v>72</v>
      </c>
      <c r="G91" s="37">
        <f t="shared" si="21"/>
        <v>18.33060196</v>
      </c>
      <c r="H91" s="31">
        <v>700.0</v>
      </c>
      <c r="I91" s="38">
        <v>1300.0</v>
      </c>
      <c r="J91" s="39">
        <f t="shared" si="2"/>
        <v>1.515151515</v>
      </c>
      <c r="K91" s="39">
        <f t="shared" si="3"/>
        <v>2.813852814</v>
      </c>
      <c r="L91" s="31">
        <v>1302.133007326578</v>
      </c>
      <c r="M91" s="31">
        <v>2170.2216788776304</v>
      </c>
      <c r="N91" s="40">
        <f t="shared" ref="N91:O91" si="265">((H91*1)/H90)-1</f>
        <v>0</v>
      </c>
      <c r="O91" s="40">
        <f t="shared" si="265"/>
        <v>0</v>
      </c>
      <c r="P91" s="40">
        <f t="shared" si="9"/>
        <v>12</v>
      </c>
      <c r="Q91" s="40">
        <f t="shared" ref="Q91:R91" si="266">((J91*1)/J90)-1</f>
        <v>-0.1601731602</v>
      </c>
      <c r="R91" s="40">
        <f t="shared" si="266"/>
        <v>-0.1601731602</v>
      </c>
      <c r="S91" s="31">
        <f t="shared" ref="S91:T91" si="267">-H91+L91</f>
        <v>602.1330073</v>
      </c>
      <c r="T91" s="31">
        <f t="shared" si="267"/>
        <v>870.2216789</v>
      </c>
      <c r="U91" s="35">
        <v>5.0</v>
      </c>
      <c r="V91" s="35">
        <v>10.0</v>
      </c>
      <c r="W91" s="34">
        <f t="shared" si="7"/>
        <v>0.6694012914</v>
      </c>
    </row>
    <row r="92">
      <c r="C92" s="29">
        <v>2023.0</v>
      </c>
      <c r="D92" s="29" t="s">
        <v>18</v>
      </c>
      <c r="E92" s="29">
        <v>485.0</v>
      </c>
      <c r="F92" s="36" t="s">
        <v>73</v>
      </c>
      <c r="G92" s="37">
        <f t="shared" si="21"/>
        <v>19.95437253</v>
      </c>
      <c r="H92" s="31">
        <v>800.0</v>
      </c>
      <c r="I92" s="38">
        <v>1500.0</v>
      </c>
      <c r="J92" s="39">
        <f t="shared" si="2"/>
        <v>1.649484536</v>
      </c>
      <c r="K92" s="39">
        <f t="shared" si="3"/>
        <v>3.092783505</v>
      </c>
      <c r="L92" s="31">
        <v>1411.5121799420108</v>
      </c>
      <c r="M92" s="31">
        <v>2352.5202999033518</v>
      </c>
      <c r="N92" s="40">
        <f t="shared" ref="N92:O92" si="268">((H92*1)/H91)-1</f>
        <v>0.1428571429</v>
      </c>
      <c r="O92" s="40">
        <f t="shared" si="268"/>
        <v>0.1538461538</v>
      </c>
      <c r="P92" s="40">
        <f t="shared" si="9"/>
        <v>14</v>
      </c>
      <c r="Q92" s="40">
        <f t="shared" ref="Q92:R92" si="269">((J92*1)/J91)-1</f>
        <v>0.08865979381</v>
      </c>
      <c r="R92" s="40">
        <f t="shared" si="269"/>
        <v>0.09912767645</v>
      </c>
      <c r="S92" s="31">
        <f t="shared" ref="S92:T92" si="270">-H92+L92</f>
        <v>611.5121799</v>
      </c>
      <c r="T92" s="31">
        <f t="shared" si="270"/>
        <v>852.5202999</v>
      </c>
      <c r="U92" s="35">
        <v>5.0</v>
      </c>
      <c r="V92" s="35">
        <v>10.0</v>
      </c>
      <c r="W92" s="34">
        <f t="shared" si="7"/>
        <v>0.5683468666</v>
      </c>
    </row>
    <row r="93">
      <c r="C93" s="29">
        <v>2023.0</v>
      </c>
      <c r="D93" s="29" t="s">
        <v>20</v>
      </c>
      <c r="E93" s="29">
        <v>489.0</v>
      </c>
      <c r="F93" s="36" t="s">
        <v>69</v>
      </c>
      <c r="G93" s="37">
        <f t="shared" si="21"/>
        <v>21.58881359</v>
      </c>
      <c r="H93" s="31">
        <v>800.0</v>
      </c>
      <c r="I93" s="38">
        <v>1500.0</v>
      </c>
      <c r="J93" s="39">
        <f t="shared" si="2"/>
        <v>1.63599182</v>
      </c>
      <c r="K93" s="39">
        <f t="shared" si="3"/>
        <v>3.067484663</v>
      </c>
      <c r="L93" s="31">
        <v>1521.6101299774878</v>
      </c>
      <c r="M93" s="31">
        <v>2536.0168832958134</v>
      </c>
      <c r="N93" s="40">
        <f t="shared" ref="N93:O93" si="271">((H93*1)/H92)-1</f>
        <v>0</v>
      </c>
      <c r="O93" s="40">
        <f t="shared" si="271"/>
        <v>0</v>
      </c>
      <c r="P93" s="40">
        <f t="shared" si="9"/>
        <v>14</v>
      </c>
      <c r="Q93" s="40">
        <f t="shared" ref="Q93:R93" si="272">((J93*1)/J92)-1</f>
        <v>-0.0081799591</v>
      </c>
      <c r="R93" s="40">
        <f t="shared" si="272"/>
        <v>-0.0081799591</v>
      </c>
      <c r="S93" s="31">
        <f t="shared" ref="S93:T93" si="273">-H93+L93</f>
        <v>721.61013</v>
      </c>
      <c r="T93" s="31">
        <f t="shared" si="273"/>
        <v>1036.016883</v>
      </c>
      <c r="U93" s="35">
        <v>5.0</v>
      </c>
      <c r="V93" s="35">
        <v>10.0</v>
      </c>
      <c r="W93" s="34">
        <f t="shared" si="7"/>
        <v>0.6906779222</v>
      </c>
    </row>
    <row r="94">
      <c r="C94" s="29">
        <v>2023.0</v>
      </c>
      <c r="D94" s="29" t="s">
        <v>22</v>
      </c>
      <c r="E94" s="29">
        <v>545.0</v>
      </c>
      <c r="F94" s="41" t="s">
        <v>74</v>
      </c>
      <c r="G94" s="37">
        <f t="shared" si="21"/>
        <v>22.9441424</v>
      </c>
      <c r="H94" s="31">
        <v>1000.0</v>
      </c>
      <c r="I94" s="38">
        <v>1800.0</v>
      </c>
      <c r="J94" s="39">
        <f t="shared" si="2"/>
        <v>1.834862385</v>
      </c>
      <c r="K94" s="39">
        <f t="shared" si="3"/>
        <v>3.302752294</v>
      </c>
      <c r="L94" s="31">
        <v>1612.906737776137</v>
      </c>
      <c r="M94" s="31">
        <v>2688.1778962935623</v>
      </c>
      <c r="N94" s="40">
        <f t="shared" ref="N94:O94" si="274">((H94*1)/H93)-1</f>
        <v>0.25</v>
      </c>
      <c r="O94" s="40">
        <f t="shared" si="274"/>
        <v>0.2</v>
      </c>
      <c r="P94" s="40">
        <f t="shared" si="9"/>
        <v>17</v>
      </c>
      <c r="Q94" s="40">
        <f t="shared" ref="Q94:R94" si="275">((J94*1)/J93)-1</f>
        <v>0.121559633</v>
      </c>
      <c r="R94" s="40">
        <f t="shared" si="275"/>
        <v>0.07669724771</v>
      </c>
      <c r="S94" s="31">
        <f t="shared" ref="S94:T94" si="276">-H94+L94</f>
        <v>612.9067378</v>
      </c>
      <c r="T94" s="31">
        <f t="shared" si="276"/>
        <v>888.1778963</v>
      </c>
      <c r="U94" s="35">
        <v>5.0</v>
      </c>
      <c r="V94" s="35">
        <v>10.0</v>
      </c>
      <c r="W94" s="34">
        <f t="shared" si="7"/>
        <v>0.4934321646</v>
      </c>
    </row>
    <row r="95">
      <c r="C95" s="29">
        <v>2023.0</v>
      </c>
      <c r="D95" s="29" t="s">
        <v>24</v>
      </c>
      <c r="E95" s="29">
        <v>725.0</v>
      </c>
      <c r="F95" s="41">
        <v>0.124</v>
      </c>
      <c r="G95" s="37">
        <f t="shared" si="21"/>
        <v>24.45262337</v>
      </c>
      <c r="H95" s="31">
        <v>1200.0</v>
      </c>
      <c r="I95" s="38">
        <v>2000.0</v>
      </c>
      <c r="J95" s="39">
        <f t="shared" si="2"/>
        <v>1.655172414</v>
      </c>
      <c r="K95" s="39">
        <f t="shared" si="3"/>
        <v>2.75862069</v>
      </c>
      <c r="L95" s="31">
        <v>1714.5198622560335</v>
      </c>
      <c r="M95" s="31">
        <v>2857.5331037600567</v>
      </c>
      <c r="N95" s="40">
        <f t="shared" ref="N95:O95" si="277">((H95*1)/H94)-1</f>
        <v>0.2</v>
      </c>
      <c r="O95" s="40">
        <f t="shared" si="277"/>
        <v>0.1111111111</v>
      </c>
      <c r="P95" s="40">
        <f t="shared" si="9"/>
        <v>19</v>
      </c>
      <c r="Q95" s="40">
        <f t="shared" ref="Q95:R95" si="278">((J95*1)/J94)-1</f>
        <v>-0.09793103448</v>
      </c>
      <c r="R95" s="40">
        <f t="shared" si="278"/>
        <v>-0.1647509579</v>
      </c>
      <c r="S95" s="31">
        <f t="shared" ref="S95:T95" si="279">-H95+L95</f>
        <v>514.5198623</v>
      </c>
      <c r="T95" s="31">
        <f t="shared" si="279"/>
        <v>857.5331038</v>
      </c>
      <c r="U95" s="35">
        <v>5.0</v>
      </c>
      <c r="V95" s="35">
        <v>10.0</v>
      </c>
      <c r="W95" s="34">
        <f t="shared" si="7"/>
        <v>0.4287665519</v>
      </c>
    </row>
    <row r="96">
      <c r="C96" s="29">
        <v>2023.0</v>
      </c>
      <c r="D96" s="29" t="s">
        <v>26</v>
      </c>
      <c r="E96" s="29">
        <v>790.0</v>
      </c>
      <c r="F96" s="41">
        <v>0.128</v>
      </c>
      <c r="G96" s="37">
        <f t="shared" si="21"/>
        <v>27.60874867</v>
      </c>
      <c r="H96" s="31">
        <v>1200.0</v>
      </c>
      <c r="I96" s="38">
        <v>2000.0</v>
      </c>
      <c r="J96" s="39">
        <f t="shared" si="2"/>
        <v>1.518987342</v>
      </c>
      <c r="K96" s="39">
        <f t="shared" si="3"/>
        <v>2.53164557</v>
      </c>
      <c r="L96" s="31">
        <v>1927.120325175782</v>
      </c>
      <c r="M96" s="31">
        <v>3211.867208626304</v>
      </c>
      <c r="N96" s="40">
        <f t="shared" ref="N96:O96" si="280">((H96*1)/H95)-1</f>
        <v>0</v>
      </c>
      <c r="O96" s="40">
        <f t="shared" si="280"/>
        <v>0</v>
      </c>
      <c r="P96" s="40">
        <f t="shared" si="9"/>
        <v>19</v>
      </c>
      <c r="Q96" s="40">
        <f t="shared" ref="Q96:R96" si="281">((J96*1)/J95)-1</f>
        <v>-0.08227848101</v>
      </c>
      <c r="R96" s="40">
        <f t="shared" si="281"/>
        <v>-0.08227848101</v>
      </c>
      <c r="S96" s="31">
        <f t="shared" ref="S96:T96" si="282">-H96+L96</f>
        <v>727.1203252</v>
      </c>
      <c r="T96" s="31">
        <f t="shared" si="282"/>
        <v>1211.867209</v>
      </c>
      <c r="U96" s="35">
        <v>5.0</v>
      </c>
      <c r="V96" s="35">
        <v>10.0</v>
      </c>
      <c r="W96" s="34">
        <f t="shared" si="7"/>
        <v>0.6059336043</v>
      </c>
    </row>
    <row r="97">
      <c r="G97" s="26"/>
      <c r="J97" s="27"/>
      <c r="K97" s="27"/>
      <c r="N97" s="26"/>
      <c r="U97" s="28"/>
      <c r="V97" s="28"/>
    </row>
    <row r="98">
      <c r="G98" s="26"/>
      <c r="J98" s="27"/>
      <c r="K98" s="27"/>
      <c r="N98" s="26"/>
      <c r="U98" s="28"/>
      <c r="V98" s="28"/>
    </row>
    <row r="99">
      <c r="G99" s="26"/>
      <c r="J99" s="27"/>
      <c r="K99" s="27"/>
      <c r="N99" s="26"/>
      <c r="U99" s="28"/>
      <c r="V99" s="28"/>
    </row>
    <row r="100">
      <c r="G100" s="26"/>
      <c r="J100" s="27"/>
      <c r="K100" s="27"/>
      <c r="N100" s="26"/>
      <c r="U100" s="28"/>
      <c r="V100" s="28"/>
    </row>
    <row r="101">
      <c r="G101" s="26"/>
      <c r="J101" s="27"/>
      <c r="K101" s="27"/>
      <c r="N101" s="26"/>
      <c r="U101" s="28"/>
      <c r="V101" s="28"/>
    </row>
    <row r="102">
      <c r="D102" s="26"/>
      <c r="G102" s="26"/>
      <c r="J102" s="27"/>
      <c r="K102" s="27"/>
      <c r="N102" s="26"/>
      <c r="U102" s="28"/>
      <c r="V102" s="28"/>
    </row>
    <row r="103">
      <c r="D103" s="26"/>
      <c r="G103" s="26"/>
      <c r="H103" s="26"/>
      <c r="J103" s="27"/>
      <c r="K103" s="27"/>
      <c r="N103" s="26"/>
      <c r="U103" s="28"/>
      <c r="V103" s="28"/>
    </row>
    <row r="104">
      <c r="D104" s="26"/>
      <c r="G104" s="26"/>
      <c r="H104" s="26"/>
      <c r="J104" s="27"/>
      <c r="K104" s="27"/>
      <c r="N104" s="26"/>
      <c r="U104" s="28"/>
      <c r="V104" s="28"/>
    </row>
    <row r="105">
      <c r="D105" s="26"/>
      <c r="G105" s="26"/>
      <c r="H105" s="26"/>
      <c r="J105" s="27"/>
      <c r="K105" s="27"/>
      <c r="N105" s="26"/>
      <c r="U105" s="28"/>
      <c r="V105" s="28"/>
    </row>
    <row r="106">
      <c r="D106" s="26"/>
      <c r="G106" s="26"/>
      <c r="H106" s="26"/>
      <c r="J106" s="27"/>
      <c r="K106" s="27"/>
      <c r="N106" s="26"/>
      <c r="U106" s="28"/>
      <c r="V106" s="28"/>
    </row>
    <row r="107">
      <c r="D107" s="26"/>
      <c r="G107" s="26"/>
      <c r="H107" s="26"/>
      <c r="J107" s="27"/>
      <c r="K107" s="27"/>
      <c r="N107" s="26"/>
      <c r="U107" s="28"/>
      <c r="V107" s="28"/>
    </row>
    <row r="108">
      <c r="D108" s="26"/>
      <c r="G108" s="26"/>
      <c r="H108" s="26"/>
      <c r="J108" s="27"/>
      <c r="K108" s="27"/>
      <c r="N108" s="26"/>
      <c r="U108" s="28"/>
      <c r="V108" s="28"/>
    </row>
    <row r="109">
      <c r="D109" s="26"/>
      <c r="G109" s="26"/>
      <c r="H109" s="26"/>
      <c r="J109" s="27"/>
      <c r="K109" s="27"/>
      <c r="N109" s="26"/>
      <c r="U109" s="28"/>
      <c r="V109" s="28"/>
    </row>
    <row r="110">
      <c r="D110" s="26"/>
      <c r="G110" s="26"/>
      <c r="H110" s="26"/>
      <c r="J110" s="27"/>
      <c r="K110" s="27"/>
      <c r="N110" s="26"/>
      <c r="U110" s="28"/>
      <c r="V110" s="28"/>
    </row>
    <row r="111">
      <c r="D111" s="26"/>
      <c r="G111" s="26"/>
      <c r="H111" s="26"/>
      <c r="J111" s="27"/>
      <c r="K111" s="27"/>
      <c r="N111" s="26"/>
      <c r="U111" s="28"/>
      <c r="V111" s="28"/>
    </row>
    <row r="112">
      <c r="D112" s="26"/>
      <c r="G112" s="26"/>
      <c r="H112" s="26"/>
      <c r="J112" s="27"/>
      <c r="K112" s="27"/>
      <c r="N112" s="26"/>
      <c r="U112" s="28"/>
      <c r="V112" s="28"/>
    </row>
    <row r="113">
      <c r="D113" s="26"/>
      <c r="G113" s="26"/>
      <c r="H113" s="26"/>
      <c r="J113" s="27"/>
      <c r="K113" s="27"/>
      <c r="N113" s="26"/>
      <c r="U113" s="28"/>
      <c r="V113" s="28"/>
    </row>
    <row r="114">
      <c r="D114" s="26"/>
      <c r="G114" s="26"/>
      <c r="H114" s="26"/>
      <c r="J114" s="27"/>
      <c r="K114" s="27"/>
      <c r="N114" s="26"/>
      <c r="U114" s="28"/>
      <c r="V114" s="28"/>
    </row>
    <row r="115">
      <c r="D115" s="26"/>
      <c r="G115" s="26"/>
      <c r="H115" s="26"/>
      <c r="J115" s="27"/>
      <c r="K115" s="27"/>
      <c r="N115" s="26"/>
      <c r="U115" s="28"/>
      <c r="V115" s="28"/>
    </row>
    <row r="116">
      <c r="D116" s="26"/>
      <c r="G116" s="26"/>
      <c r="H116" s="26"/>
      <c r="J116" s="27"/>
      <c r="K116" s="27"/>
      <c r="N116" s="26"/>
      <c r="U116" s="28"/>
      <c r="V116" s="28"/>
    </row>
    <row r="117">
      <c r="D117" s="26"/>
      <c r="G117" s="26"/>
      <c r="H117" s="26"/>
      <c r="J117" s="27"/>
      <c r="K117" s="27"/>
      <c r="N117" s="26"/>
      <c r="U117" s="28"/>
      <c r="V117" s="28"/>
    </row>
    <row r="118">
      <c r="D118" s="26"/>
      <c r="G118" s="26"/>
      <c r="H118" s="26"/>
      <c r="J118" s="27"/>
      <c r="K118" s="27"/>
      <c r="N118" s="26"/>
      <c r="U118" s="28"/>
      <c r="V118" s="28"/>
    </row>
    <row r="119">
      <c r="D119" s="26"/>
      <c r="G119" s="26"/>
      <c r="H119" s="26"/>
      <c r="J119" s="27"/>
      <c r="K119" s="27"/>
      <c r="N119" s="26"/>
      <c r="U119" s="28"/>
      <c r="V119" s="28"/>
    </row>
    <row r="120">
      <c r="D120" s="26"/>
      <c r="G120" s="26"/>
      <c r="H120" s="26"/>
      <c r="J120" s="27"/>
      <c r="K120" s="27"/>
      <c r="N120" s="26"/>
      <c r="U120" s="28"/>
      <c r="V120" s="28"/>
    </row>
    <row r="121">
      <c r="D121" s="26"/>
      <c r="G121" s="26"/>
      <c r="H121" s="26"/>
      <c r="J121" s="27"/>
      <c r="K121" s="27"/>
      <c r="N121" s="26"/>
      <c r="U121" s="28"/>
      <c r="V121" s="28"/>
    </row>
    <row r="122">
      <c r="D122" s="26"/>
      <c r="G122" s="26"/>
      <c r="H122" s="26"/>
      <c r="J122" s="27"/>
      <c r="K122" s="27"/>
      <c r="N122" s="26"/>
      <c r="U122" s="28"/>
      <c r="V122" s="28"/>
    </row>
    <row r="123">
      <c r="D123" s="26"/>
      <c r="G123" s="26"/>
      <c r="H123" s="26"/>
      <c r="J123" s="27"/>
      <c r="K123" s="27"/>
      <c r="N123" s="26"/>
      <c r="U123" s="28"/>
      <c r="V123" s="28"/>
    </row>
    <row r="124">
      <c r="D124" s="26"/>
      <c r="G124" s="26"/>
      <c r="H124" s="26"/>
      <c r="J124" s="27"/>
      <c r="K124" s="27"/>
      <c r="N124" s="26"/>
      <c r="U124" s="28"/>
      <c r="V124" s="28"/>
    </row>
    <row r="125">
      <c r="D125" s="26"/>
      <c r="G125" s="26"/>
      <c r="H125" s="26"/>
      <c r="J125" s="27"/>
      <c r="K125" s="27"/>
      <c r="N125" s="26"/>
      <c r="U125" s="28"/>
      <c r="V125" s="28"/>
    </row>
    <row r="126">
      <c r="D126" s="26"/>
      <c r="G126" s="26"/>
      <c r="H126" s="26"/>
      <c r="J126" s="27"/>
      <c r="K126" s="27"/>
      <c r="N126" s="26"/>
      <c r="U126" s="28"/>
      <c r="V126" s="28"/>
    </row>
    <row r="127">
      <c r="D127" s="26"/>
      <c r="G127" s="26"/>
      <c r="H127" s="26"/>
      <c r="J127" s="27"/>
      <c r="K127" s="27"/>
      <c r="N127" s="26"/>
      <c r="U127" s="28"/>
      <c r="V127" s="28"/>
    </row>
    <row r="128">
      <c r="D128" s="26"/>
      <c r="G128" s="26"/>
      <c r="H128" s="26"/>
      <c r="J128" s="27"/>
      <c r="K128" s="27"/>
      <c r="N128" s="26"/>
      <c r="U128" s="28"/>
      <c r="V128" s="28"/>
    </row>
    <row r="129">
      <c r="D129" s="26"/>
      <c r="G129" s="26"/>
      <c r="H129" s="26"/>
      <c r="J129" s="27"/>
      <c r="K129" s="27"/>
      <c r="N129" s="26"/>
      <c r="U129" s="28"/>
      <c r="V129" s="28"/>
    </row>
    <row r="130">
      <c r="D130" s="26"/>
      <c r="G130" s="26"/>
      <c r="H130" s="26"/>
      <c r="J130" s="27"/>
      <c r="K130" s="27"/>
      <c r="N130" s="26"/>
      <c r="U130" s="28"/>
      <c r="V130" s="28"/>
    </row>
    <row r="131">
      <c r="D131" s="26"/>
      <c r="G131" s="26"/>
      <c r="H131" s="26"/>
      <c r="J131" s="27"/>
      <c r="K131" s="27"/>
      <c r="N131" s="26"/>
      <c r="U131" s="28"/>
      <c r="V131" s="28"/>
    </row>
    <row r="132">
      <c r="D132" s="26"/>
      <c r="G132" s="26"/>
      <c r="H132" s="26"/>
      <c r="J132" s="27"/>
      <c r="K132" s="27"/>
      <c r="N132" s="26"/>
      <c r="U132" s="28"/>
      <c r="V132" s="28"/>
    </row>
    <row r="133">
      <c r="D133" s="26"/>
      <c r="G133" s="26"/>
      <c r="H133" s="26"/>
      <c r="J133" s="27"/>
      <c r="K133" s="27"/>
      <c r="N133" s="26"/>
      <c r="U133" s="28"/>
      <c r="V133" s="28"/>
    </row>
    <row r="134">
      <c r="D134" s="26"/>
      <c r="G134" s="26"/>
      <c r="H134" s="26"/>
      <c r="J134" s="27"/>
      <c r="K134" s="27"/>
      <c r="N134" s="26"/>
      <c r="U134" s="28"/>
      <c r="V134" s="28"/>
    </row>
    <row r="135">
      <c r="D135" s="26"/>
      <c r="G135" s="26"/>
      <c r="H135" s="26"/>
      <c r="J135" s="27"/>
      <c r="K135" s="27"/>
      <c r="N135" s="26"/>
      <c r="U135" s="28"/>
      <c r="V135" s="28"/>
    </row>
    <row r="136">
      <c r="D136" s="26"/>
      <c r="G136" s="26"/>
      <c r="H136" s="26"/>
      <c r="J136" s="27"/>
      <c r="K136" s="27"/>
      <c r="N136" s="26"/>
      <c r="U136" s="28"/>
      <c r="V136" s="28"/>
    </row>
    <row r="137">
      <c r="D137" s="26"/>
      <c r="G137" s="26"/>
      <c r="H137" s="26"/>
      <c r="J137" s="27"/>
      <c r="K137" s="27"/>
      <c r="N137" s="26"/>
      <c r="U137" s="28"/>
      <c r="V137" s="28"/>
    </row>
    <row r="138">
      <c r="D138" s="26"/>
      <c r="G138" s="26"/>
      <c r="H138" s="26"/>
      <c r="J138" s="27"/>
      <c r="K138" s="27"/>
      <c r="N138" s="26"/>
      <c r="U138" s="28"/>
      <c r="V138" s="28"/>
    </row>
    <row r="139">
      <c r="D139" s="26"/>
      <c r="G139" s="26"/>
      <c r="H139" s="26"/>
      <c r="J139" s="27"/>
      <c r="K139" s="27"/>
      <c r="N139" s="26"/>
      <c r="U139" s="28"/>
      <c r="V139" s="28"/>
    </row>
    <row r="140">
      <c r="D140" s="26"/>
      <c r="G140" s="26"/>
      <c r="H140" s="26"/>
      <c r="J140" s="27"/>
      <c r="K140" s="27"/>
      <c r="N140" s="26"/>
      <c r="U140" s="28"/>
      <c r="V140" s="28"/>
    </row>
    <row r="141">
      <c r="D141" s="26"/>
      <c r="G141" s="26"/>
      <c r="H141" s="26"/>
      <c r="J141" s="27"/>
      <c r="K141" s="27"/>
      <c r="N141" s="26"/>
      <c r="U141" s="28"/>
      <c r="V141" s="28"/>
    </row>
    <row r="142">
      <c r="D142" s="26"/>
      <c r="G142" s="26"/>
      <c r="H142" s="26"/>
      <c r="J142" s="27"/>
      <c r="K142" s="27"/>
      <c r="N142" s="26"/>
      <c r="U142" s="28"/>
      <c r="V142" s="28"/>
    </row>
    <row r="143">
      <c r="D143" s="26"/>
      <c r="G143" s="26"/>
      <c r="H143" s="26"/>
      <c r="J143" s="27"/>
      <c r="K143" s="27"/>
      <c r="N143" s="26"/>
      <c r="U143" s="28"/>
      <c r="V143" s="28"/>
    </row>
    <row r="144">
      <c r="D144" s="26"/>
      <c r="G144" s="26"/>
      <c r="H144" s="26"/>
      <c r="J144" s="27"/>
      <c r="K144" s="27"/>
      <c r="N144" s="26"/>
      <c r="U144" s="28"/>
      <c r="V144" s="28"/>
    </row>
    <row r="145">
      <c r="D145" s="26"/>
      <c r="G145" s="26"/>
      <c r="H145" s="26"/>
      <c r="J145" s="27"/>
      <c r="K145" s="27"/>
      <c r="N145" s="26"/>
      <c r="U145" s="28"/>
      <c r="V145" s="28"/>
    </row>
    <row r="146">
      <c r="D146" s="26"/>
      <c r="G146" s="26"/>
      <c r="H146" s="26"/>
      <c r="J146" s="27"/>
      <c r="K146" s="27"/>
      <c r="N146" s="26"/>
      <c r="U146" s="28"/>
      <c r="V146" s="28"/>
    </row>
    <row r="147">
      <c r="D147" s="26"/>
      <c r="G147" s="26"/>
      <c r="H147" s="26"/>
      <c r="J147" s="27"/>
      <c r="K147" s="27"/>
      <c r="N147" s="26"/>
      <c r="U147" s="28"/>
      <c r="V147" s="28"/>
    </row>
    <row r="148">
      <c r="D148" s="26"/>
      <c r="G148" s="26"/>
      <c r="H148" s="26"/>
      <c r="J148" s="27"/>
      <c r="K148" s="27"/>
      <c r="N148" s="26"/>
      <c r="U148" s="28"/>
      <c r="V148" s="28"/>
    </row>
    <row r="149">
      <c r="D149" s="26"/>
      <c r="G149" s="26"/>
      <c r="H149" s="26"/>
      <c r="J149" s="27"/>
      <c r="K149" s="27"/>
      <c r="N149" s="26"/>
      <c r="U149" s="28"/>
      <c r="V149" s="28"/>
    </row>
    <row r="150">
      <c r="D150" s="26"/>
      <c r="G150" s="26"/>
      <c r="H150" s="26"/>
      <c r="J150" s="27"/>
      <c r="K150" s="27"/>
      <c r="N150" s="26"/>
      <c r="U150" s="28"/>
      <c r="V150" s="28"/>
    </row>
    <row r="151">
      <c r="D151" s="26"/>
      <c r="G151" s="26"/>
      <c r="H151" s="26"/>
      <c r="J151" s="27"/>
      <c r="K151" s="27"/>
      <c r="N151" s="26"/>
      <c r="U151" s="28"/>
      <c r="V151" s="28"/>
    </row>
    <row r="152">
      <c r="D152" s="26"/>
      <c r="G152" s="26"/>
      <c r="H152" s="26"/>
      <c r="J152" s="27"/>
      <c r="K152" s="27"/>
      <c r="N152" s="26"/>
      <c r="U152" s="28"/>
      <c r="V152" s="28"/>
    </row>
    <row r="153">
      <c r="D153" s="26"/>
      <c r="G153" s="26"/>
      <c r="H153" s="26"/>
      <c r="J153" s="27"/>
      <c r="K153" s="27"/>
      <c r="N153" s="26"/>
      <c r="U153" s="28"/>
      <c r="V153" s="28"/>
    </row>
    <row r="154">
      <c r="D154" s="26"/>
      <c r="G154" s="26"/>
      <c r="H154" s="26"/>
      <c r="J154" s="27"/>
      <c r="K154" s="27"/>
      <c r="N154" s="26"/>
      <c r="U154" s="28"/>
      <c r="V154" s="28"/>
    </row>
    <row r="155">
      <c r="D155" s="26"/>
      <c r="G155" s="26"/>
      <c r="H155" s="26"/>
      <c r="J155" s="27"/>
      <c r="K155" s="27"/>
      <c r="N155" s="26"/>
      <c r="U155" s="28"/>
      <c r="V155" s="28"/>
    </row>
    <row r="156">
      <c r="D156" s="26"/>
      <c r="G156" s="26"/>
      <c r="H156" s="26"/>
      <c r="J156" s="27"/>
      <c r="K156" s="27"/>
      <c r="N156" s="26"/>
      <c r="U156" s="28"/>
      <c r="V156" s="28"/>
    </row>
    <row r="157">
      <c r="D157" s="26"/>
      <c r="G157" s="26"/>
      <c r="H157" s="26"/>
      <c r="J157" s="27"/>
      <c r="K157" s="27"/>
      <c r="N157" s="26"/>
      <c r="U157" s="28"/>
      <c r="V157" s="28"/>
    </row>
    <row r="158">
      <c r="D158" s="26"/>
      <c r="G158" s="26"/>
      <c r="H158" s="26"/>
      <c r="J158" s="27"/>
      <c r="K158" s="27"/>
      <c r="N158" s="26"/>
      <c r="U158" s="28"/>
      <c r="V158" s="28"/>
    </row>
    <row r="159">
      <c r="D159" s="26"/>
      <c r="G159" s="26"/>
      <c r="H159" s="26"/>
      <c r="J159" s="27"/>
      <c r="K159" s="27"/>
      <c r="N159" s="26"/>
      <c r="U159" s="28"/>
      <c r="V159" s="28"/>
    </row>
    <row r="160">
      <c r="D160" s="26"/>
      <c r="G160" s="26"/>
      <c r="H160" s="26"/>
      <c r="J160" s="27"/>
      <c r="K160" s="27"/>
      <c r="N160" s="26"/>
      <c r="U160" s="28"/>
      <c r="V160" s="28"/>
    </row>
    <row r="161">
      <c r="D161" s="26"/>
      <c r="G161" s="26"/>
      <c r="H161" s="26"/>
      <c r="J161" s="27"/>
      <c r="K161" s="27"/>
      <c r="N161" s="26"/>
      <c r="U161" s="28"/>
      <c r="V161" s="28"/>
    </row>
    <row r="162">
      <c r="D162" s="26"/>
      <c r="G162" s="26"/>
      <c r="H162" s="26"/>
      <c r="J162" s="27"/>
      <c r="K162" s="27"/>
      <c r="N162" s="26"/>
      <c r="U162" s="28"/>
      <c r="V162" s="28"/>
    </row>
    <row r="163">
      <c r="D163" s="26"/>
      <c r="G163" s="26"/>
      <c r="H163" s="26"/>
      <c r="J163" s="27"/>
      <c r="K163" s="27"/>
      <c r="N163" s="26"/>
      <c r="U163" s="28"/>
      <c r="V163" s="28"/>
    </row>
    <row r="164">
      <c r="D164" s="26"/>
      <c r="G164" s="26"/>
      <c r="H164" s="26"/>
      <c r="J164" s="27"/>
      <c r="K164" s="27"/>
      <c r="N164" s="26"/>
      <c r="U164" s="28"/>
      <c r="V164" s="28"/>
    </row>
    <row r="165">
      <c r="D165" s="26"/>
      <c r="G165" s="26"/>
      <c r="H165" s="26"/>
      <c r="J165" s="27"/>
      <c r="K165" s="27"/>
      <c r="N165" s="26"/>
      <c r="U165" s="28"/>
      <c r="V165" s="28"/>
    </row>
    <row r="166">
      <c r="D166" s="26"/>
      <c r="G166" s="26"/>
      <c r="H166" s="26"/>
      <c r="J166" s="27"/>
      <c r="K166" s="27"/>
      <c r="N166" s="26"/>
      <c r="U166" s="28"/>
      <c r="V166" s="28"/>
    </row>
    <row r="167">
      <c r="D167" s="26"/>
      <c r="G167" s="26"/>
      <c r="H167" s="26"/>
      <c r="J167" s="27"/>
      <c r="K167" s="27"/>
      <c r="N167" s="26"/>
      <c r="U167" s="28"/>
      <c r="V167" s="28"/>
    </row>
    <row r="168">
      <c r="D168" s="26"/>
      <c r="G168" s="26"/>
      <c r="H168" s="26"/>
      <c r="J168" s="27"/>
      <c r="K168" s="27"/>
      <c r="N168" s="26"/>
      <c r="U168" s="28"/>
      <c r="V168" s="28"/>
    </row>
    <row r="169">
      <c r="D169" s="26"/>
      <c r="G169" s="26"/>
      <c r="H169" s="26"/>
      <c r="J169" s="27"/>
      <c r="K169" s="27"/>
      <c r="N169" s="26"/>
      <c r="U169" s="28"/>
      <c r="V169" s="28"/>
    </row>
    <row r="170">
      <c r="D170" s="26"/>
      <c r="G170" s="26"/>
      <c r="H170" s="26"/>
      <c r="J170" s="27"/>
      <c r="K170" s="27"/>
      <c r="N170" s="26"/>
      <c r="U170" s="28"/>
      <c r="V170" s="28"/>
    </row>
    <row r="171">
      <c r="D171" s="26"/>
      <c r="G171" s="26"/>
      <c r="H171" s="26"/>
      <c r="J171" s="27"/>
      <c r="K171" s="27"/>
      <c r="N171" s="26"/>
      <c r="U171" s="28"/>
      <c r="V171" s="28"/>
    </row>
    <row r="172">
      <c r="D172" s="26"/>
      <c r="G172" s="26"/>
      <c r="H172" s="26"/>
      <c r="J172" s="27"/>
      <c r="K172" s="27"/>
      <c r="N172" s="26"/>
      <c r="U172" s="28"/>
      <c r="V172" s="28"/>
    </row>
    <row r="173">
      <c r="D173" s="26"/>
      <c r="G173" s="26"/>
      <c r="H173" s="26"/>
      <c r="J173" s="27"/>
      <c r="K173" s="27"/>
      <c r="N173" s="26"/>
      <c r="U173" s="28"/>
      <c r="V173" s="28"/>
    </row>
    <row r="174">
      <c r="D174" s="26"/>
      <c r="G174" s="26"/>
      <c r="H174" s="26"/>
      <c r="J174" s="27"/>
      <c r="K174" s="27"/>
      <c r="N174" s="26"/>
      <c r="U174" s="28"/>
      <c r="V174" s="28"/>
    </row>
    <row r="175">
      <c r="D175" s="26"/>
      <c r="G175" s="26"/>
      <c r="H175" s="26"/>
      <c r="J175" s="27"/>
      <c r="K175" s="27"/>
      <c r="N175" s="26"/>
      <c r="U175" s="28"/>
      <c r="V175" s="28"/>
    </row>
    <row r="176">
      <c r="D176" s="26"/>
      <c r="G176" s="26"/>
      <c r="H176" s="26"/>
      <c r="J176" s="27"/>
      <c r="K176" s="27"/>
      <c r="N176" s="26"/>
      <c r="U176" s="28"/>
      <c r="V176" s="28"/>
    </row>
    <row r="177">
      <c r="D177" s="26"/>
      <c r="G177" s="26"/>
      <c r="H177" s="26"/>
      <c r="J177" s="27"/>
      <c r="K177" s="27"/>
      <c r="N177" s="26"/>
      <c r="U177" s="28"/>
      <c r="V177" s="28"/>
    </row>
    <row r="178">
      <c r="D178" s="26"/>
      <c r="G178" s="26"/>
      <c r="H178" s="26"/>
      <c r="J178" s="27"/>
      <c r="K178" s="27"/>
      <c r="N178" s="26"/>
      <c r="U178" s="28"/>
      <c r="V178" s="28"/>
    </row>
    <row r="179">
      <c r="D179" s="26"/>
      <c r="G179" s="26"/>
      <c r="H179" s="26"/>
      <c r="J179" s="27"/>
      <c r="K179" s="27"/>
      <c r="N179" s="26"/>
      <c r="U179" s="28"/>
      <c r="V179" s="28"/>
    </row>
    <row r="180">
      <c r="D180" s="26"/>
      <c r="G180" s="26"/>
      <c r="H180" s="26"/>
      <c r="J180" s="27"/>
      <c r="K180" s="27"/>
      <c r="N180" s="26"/>
      <c r="U180" s="28"/>
      <c r="V180" s="28"/>
    </row>
    <row r="181">
      <c r="D181" s="26"/>
      <c r="G181" s="26"/>
      <c r="H181" s="26"/>
      <c r="J181" s="27"/>
      <c r="K181" s="27"/>
      <c r="N181" s="26"/>
      <c r="U181" s="28"/>
      <c r="V181" s="28"/>
    </row>
    <row r="182">
      <c r="D182" s="26"/>
      <c r="G182" s="26"/>
      <c r="H182" s="26"/>
      <c r="J182" s="27"/>
      <c r="K182" s="27"/>
      <c r="N182" s="26"/>
      <c r="U182" s="28"/>
      <c r="V182" s="28"/>
    </row>
    <row r="183">
      <c r="D183" s="26"/>
      <c r="G183" s="26"/>
      <c r="H183" s="26"/>
      <c r="J183" s="27"/>
      <c r="K183" s="27"/>
      <c r="N183" s="26"/>
      <c r="U183" s="28"/>
      <c r="V183" s="28"/>
    </row>
    <row r="184">
      <c r="D184" s="26"/>
      <c r="G184" s="26"/>
      <c r="H184" s="26"/>
      <c r="J184" s="27"/>
      <c r="K184" s="27"/>
      <c r="N184" s="26"/>
      <c r="U184" s="28"/>
      <c r="V184" s="28"/>
    </row>
    <row r="185">
      <c r="D185" s="26"/>
      <c r="G185" s="26"/>
      <c r="H185" s="26"/>
      <c r="J185" s="27"/>
      <c r="K185" s="27"/>
      <c r="N185" s="26"/>
      <c r="U185" s="28"/>
      <c r="V185" s="28"/>
    </row>
    <row r="186">
      <c r="D186" s="26"/>
      <c r="G186" s="26"/>
      <c r="H186" s="26"/>
      <c r="J186" s="27"/>
      <c r="K186" s="27"/>
      <c r="N186" s="26"/>
      <c r="U186" s="28"/>
      <c r="V186" s="28"/>
    </row>
    <row r="187">
      <c r="D187" s="26"/>
      <c r="G187" s="26"/>
      <c r="H187" s="26"/>
      <c r="J187" s="27"/>
      <c r="K187" s="27"/>
      <c r="N187" s="26"/>
      <c r="U187" s="28"/>
      <c r="V187" s="28"/>
    </row>
    <row r="188">
      <c r="D188" s="26"/>
      <c r="G188" s="26"/>
      <c r="H188" s="26"/>
      <c r="J188" s="27"/>
      <c r="K188" s="27"/>
      <c r="N188" s="26"/>
      <c r="U188" s="28"/>
      <c r="V188" s="28"/>
    </row>
    <row r="189">
      <c r="D189" s="26"/>
      <c r="G189" s="26"/>
      <c r="H189" s="26"/>
      <c r="J189" s="27"/>
      <c r="K189" s="27"/>
      <c r="N189" s="26"/>
      <c r="U189" s="28"/>
      <c r="V189" s="28"/>
    </row>
    <row r="190">
      <c r="D190" s="26"/>
      <c r="G190" s="26"/>
      <c r="H190" s="26"/>
      <c r="J190" s="27"/>
      <c r="K190" s="27"/>
      <c r="N190" s="26"/>
      <c r="U190" s="28"/>
      <c r="V190" s="28"/>
    </row>
    <row r="191">
      <c r="D191" s="26"/>
      <c r="G191" s="26"/>
      <c r="H191" s="26"/>
      <c r="J191" s="27"/>
      <c r="K191" s="27"/>
      <c r="N191" s="26"/>
      <c r="U191" s="28"/>
      <c r="V191" s="28"/>
    </row>
    <row r="192">
      <c r="D192" s="26"/>
      <c r="G192" s="26"/>
      <c r="H192" s="26"/>
      <c r="J192" s="27"/>
      <c r="K192" s="27"/>
      <c r="N192" s="26"/>
      <c r="U192" s="28"/>
      <c r="V192" s="28"/>
    </row>
    <row r="193">
      <c r="D193" s="26"/>
      <c r="G193" s="26"/>
      <c r="H193" s="26"/>
      <c r="J193" s="27"/>
      <c r="K193" s="27"/>
      <c r="N193" s="26"/>
      <c r="U193" s="28"/>
      <c r="V193" s="28"/>
    </row>
    <row r="194">
      <c r="D194" s="26"/>
      <c r="G194" s="26"/>
      <c r="H194" s="26"/>
      <c r="J194" s="27"/>
      <c r="K194" s="27"/>
      <c r="N194" s="26"/>
      <c r="U194" s="28"/>
      <c r="V194" s="28"/>
    </row>
    <row r="195">
      <c r="G195" s="26"/>
      <c r="H195" s="26"/>
      <c r="J195" s="27"/>
      <c r="K195" s="27"/>
      <c r="N195" s="26"/>
      <c r="U195" s="28"/>
      <c r="V195" s="28"/>
    </row>
    <row r="196">
      <c r="G196" s="26"/>
      <c r="J196" s="27"/>
      <c r="K196" s="27"/>
      <c r="N196" s="26"/>
      <c r="U196" s="28"/>
      <c r="V196" s="28"/>
    </row>
    <row r="197">
      <c r="G197" s="26"/>
      <c r="J197" s="27"/>
      <c r="K197" s="27"/>
      <c r="N197" s="26"/>
      <c r="U197" s="28"/>
      <c r="V197" s="28"/>
    </row>
    <row r="198">
      <c r="G198" s="26"/>
      <c r="J198" s="27"/>
      <c r="K198" s="27"/>
      <c r="N198" s="26"/>
      <c r="U198" s="28"/>
      <c r="V198" s="28"/>
    </row>
    <row r="199">
      <c r="G199" s="26"/>
      <c r="J199" s="27"/>
      <c r="K199" s="27"/>
      <c r="N199" s="26"/>
      <c r="U199" s="28"/>
      <c r="V199" s="28"/>
    </row>
    <row r="200">
      <c r="G200" s="26"/>
      <c r="J200" s="27"/>
      <c r="K200" s="27"/>
      <c r="N200" s="26"/>
      <c r="U200" s="28"/>
      <c r="V200" s="28"/>
    </row>
    <row r="201">
      <c r="G201" s="26"/>
      <c r="J201" s="27"/>
      <c r="K201" s="27"/>
      <c r="N201" s="26"/>
      <c r="U201" s="28"/>
      <c r="V201" s="28"/>
    </row>
    <row r="202">
      <c r="G202" s="26"/>
      <c r="J202" s="27"/>
      <c r="K202" s="27"/>
      <c r="N202" s="26"/>
      <c r="U202" s="28"/>
      <c r="V202" s="28"/>
    </row>
    <row r="203">
      <c r="G203" s="26"/>
      <c r="J203" s="27"/>
      <c r="K203" s="27"/>
      <c r="N203" s="26"/>
      <c r="U203" s="28"/>
      <c r="V203" s="28"/>
    </row>
    <row r="204">
      <c r="G204" s="26"/>
      <c r="J204" s="27"/>
      <c r="K204" s="27"/>
      <c r="N204" s="26"/>
      <c r="U204" s="28"/>
      <c r="V204" s="28"/>
    </row>
    <row r="205">
      <c r="G205" s="26"/>
      <c r="J205" s="27"/>
      <c r="K205" s="27"/>
      <c r="N205" s="26"/>
      <c r="U205" s="28"/>
      <c r="V205" s="28"/>
    </row>
    <row r="206">
      <c r="G206" s="26"/>
      <c r="J206" s="27"/>
      <c r="K206" s="27"/>
      <c r="N206" s="26"/>
      <c r="U206" s="28"/>
      <c r="V206" s="28"/>
    </row>
    <row r="207">
      <c r="G207" s="26"/>
      <c r="J207" s="27"/>
      <c r="K207" s="27"/>
      <c r="N207" s="26"/>
      <c r="U207" s="28"/>
      <c r="V207" s="28"/>
    </row>
    <row r="208">
      <c r="G208" s="26"/>
      <c r="J208" s="27"/>
      <c r="K208" s="27"/>
      <c r="N208" s="26"/>
      <c r="U208" s="28"/>
      <c r="V208" s="28"/>
    </row>
    <row r="209">
      <c r="G209" s="26"/>
      <c r="J209" s="27"/>
      <c r="K209" s="27"/>
      <c r="N209" s="26"/>
      <c r="U209" s="28"/>
      <c r="V209" s="28"/>
    </row>
    <row r="210">
      <c r="G210" s="26"/>
      <c r="J210" s="27"/>
      <c r="K210" s="27"/>
      <c r="N210" s="26"/>
      <c r="U210" s="28"/>
      <c r="V210" s="28"/>
    </row>
    <row r="211">
      <c r="G211" s="26"/>
      <c r="J211" s="27"/>
      <c r="K211" s="27"/>
      <c r="N211" s="26"/>
      <c r="U211" s="28"/>
      <c r="V211" s="28"/>
    </row>
    <row r="212">
      <c r="G212" s="26"/>
      <c r="J212" s="27"/>
      <c r="K212" s="27"/>
      <c r="N212" s="26"/>
      <c r="U212" s="28"/>
      <c r="V212" s="28"/>
    </row>
    <row r="213">
      <c r="G213" s="26"/>
      <c r="J213" s="27"/>
      <c r="K213" s="27"/>
      <c r="N213" s="26"/>
      <c r="U213" s="28"/>
      <c r="V213" s="28"/>
    </row>
    <row r="214">
      <c r="G214" s="26"/>
      <c r="J214" s="27"/>
      <c r="K214" s="27"/>
      <c r="N214" s="26"/>
      <c r="U214" s="28"/>
      <c r="V214" s="28"/>
    </row>
    <row r="215">
      <c r="G215" s="26"/>
      <c r="J215" s="27"/>
      <c r="K215" s="27"/>
      <c r="N215" s="26"/>
      <c r="U215" s="28"/>
      <c r="V215" s="28"/>
    </row>
    <row r="216">
      <c r="G216" s="26"/>
      <c r="J216" s="27"/>
      <c r="K216" s="27"/>
      <c r="N216" s="26"/>
      <c r="U216" s="28"/>
      <c r="V216" s="28"/>
    </row>
    <row r="217">
      <c r="G217" s="26"/>
      <c r="J217" s="27"/>
      <c r="K217" s="27"/>
      <c r="N217" s="26"/>
      <c r="U217" s="28"/>
      <c r="V217" s="28"/>
    </row>
    <row r="218">
      <c r="G218" s="26"/>
      <c r="J218" s="27"/>
      <c r="K218" s="27"/>
      <c r="N218" s="26"/>
      <c r="U218" s="28"/>
      <c r="V218" s="28"/>
    </row>
    <row r="219">
      <c r="G219" s="26"/>
      <c r="J219" s="27"/>
      <c r="K219" s="27"/>
      <c r="N219" s="26"/>
      <c r="U219" s="28"/>
      <c r="V219" s="28"/>
    </row>
    <row r="220">
      <c r="G220" s="26"/>
      <c r="J220" s="27"/>
      <c r="K220" s="27"/>
      <c r="N220" s="26"/>
      <c r="U220" s="28"/>
      <c r="V220" s="28"/>
    </row>
    <row r="221">
      <c r="G221" s="26"/>
      <c r="J221" s="27"/>
      <c r="K221" s="27"/>
      <c r="N221" s="26"/>
      <c r="U221" s="28"/>
      <c r="V221" s="28"/>
    </row>
    <row r="222">
      <c r="G222" s="26"/>
      <c r="J222" s="27"/>
      <c r="K222" s="27"/>
      <c r="N222" s="26"/>
      <c r="U222" s="28"/>
      <c r="V222" s="28"/>
    </row>
    <row r="223">
      <c r="G223" s="26"/>
      <c r="J223" s="27"/>
      <c r="K223" s="27"/>
      <c r="N223" s="26"/>
      <c r="U223" s="28"/>
      <c r="V223" s="28"/>
    </row>
    <row r="224">
      <c r="G224" s="26"/>
      <c r="J224" s="27"/>
      <c r="K224" s="27"/>
      <c r="N224" s="26"/>
      <c r="U224" s="28"/>
      <c r="V224" s="28"/>
    </row>
    <row r="225">
      <c r="G225" s="26"/>
      <c r="J225" s="27"/>
      <c r="K225" s="27"/>
      <c r="N225" s="26"/>
      <c r="U225" s="28"/>
      <c r="V225" s="28"/>
    </row>
    <row r="226">
      <c r="G226" s="26"/>
      <c r="J226" s="27"/>
      <c r="K226" s="27"/>
      <c r="N226" s="26"/>
      <c r="U226" s="28"/>
      <c r="V226" s="28"/>
    </row>
    <row r="227">
      <c r="G227" s="26"/>
      <c r="J227" s="27"/>
      <c r="K227" s="27"/>
      <c r="N227" s="26"/>
      <c r="U227" s="28"/>
      <c r="V227" s="28"/>
    </row>
    <row r="228">
      <c r="G228" s="26"/>
      <c r="J228" s="27"/>
      <c r="K228" s="27"/>
      <c r="N228" s="26"/>
      <c r="U228" s="28"/>
      <c r="V228" s="28"/>
    </row>
    <row r="229">
      <c r="G229" s="26"/>
      <c r="J229" s="27"/>
      <c r="K229" s="27"/>
      <c r="N229" s="26"/>
      <c r="U229" s="28"/>
      <c r="V229" s="28"/>
    </row>
    <row r="230">
      <c r="G230" s="26"/>
      <c r="J230" s="27"/>
      <c r="K230" s="27"/>
      <c r="N230" s="26"/>
      <c r="U230" s="28"/>
      <c r="V230" s="28"/>
    </row>
    <row r="231">
      <c r="G231" s="26"/>
      <c r="J231" s="27"/>
      <c r="K231" s="27"/>
      <c r="N231" s="26"/>
      <c r="U231" s="28"/>
      <c r="V231" s="28"/>
    </row>
    <row r="232">
      <c r="G232" s="26"/>
      <c r="J232" s="27"/>
      <c r="K232" s="27"/>
      <c r="N232" s="26"/>
      <c r="U232" s="28"/>
      <c r="V232" s="28"/>
    </row>
    <row r="233">
      <c r="G233" s="26"/>
      <c r="J233" s="27"/>
      <c r="K233" s="27"/>
      <c r="N233" s="26"/>
      <c r="U233" s="28"/>
      <c r="V233" s="28"/>
    </row>
    <row r="234">
      <c r="G234" s="26"/>
      <c r="J234" s="27"/>
      <c r="K234" s="27"/>
      <c r="N234" s="26"/>
      <c r="U234" s="28"/>
      <c r="V234" s="28"/>
    </row>
    <row r="235">
      <c r="G235" s="26"/>
      <c r="J235" s="27"/>
      <c r="K235" s="27"/>
      <c r="N235" s="26"/>
      <c r="U235" s="28"/>
      <c r="V235" s="28"/>
    </row>
    <row r="236">
      <c r="G236" s="26"/>
      <c r="J236" s="27"/>
      <c r="K236" s="27"/>
      <c r="N236" s="26"/>
      <c r="U236" s="28"/>
      <c r="V236" s="28"/>
    </row>
    <row r="237">
      <c r="G237" s="26"/>
      <c r="J237" s="27"/>
      <c r="K237" s="27"/>
      <c r="N237" s="26"/>
      <c r="U237" s="28"/>
      <c r="V237" s="28"/>
    </row>
    <row r="238">
      <c r="G238" s="26"/>
      <c r="J238" s="27"/>
      <c r="K238" s="27"/>
      <c r="N238" s="26"/>
      <c r="U238" s="28"/>
      <c r="V238" s="28"/>
    </row>
    <row r="239">
      <c r="G239" s="26"/>
      <c r="J239" s="27"/>
      <c r="K239" s="27"/>
      <c r="N239" s="26"/>
      <c r="U239" s="28"/>
      <c r="V239" s="28"/>
    </row>
    <row r="240">
      <c r="G240" s="26"/>
      <c r="J240" s="27"/>
      <c r="K240" s="27"/>
      <c r="N240" s="26"/>
      <c r="U240" s="28"/>
      <c r="V240" s="28"/>
    </row>
    <row r="241">
      <c r="G241" s="26"/>
      <c r="J241" s="27"/>
      <c r="K241" s="27"/>
      <c r="N241" s="26"/>
      <c r="U241" s="28"/>
      <c r="V241" s="28"/>
    </row>
    <row r="242">
      <c r="G242" s="26"/>
      <c r="J242" s="27"/>
      <c r="K242" s="27"/>
      <c r="N242" s="26"/>
      <c r="U242" s="28"/>
      <c r="V242" s="28"/>
    </row>
    <row r="243">
      <c r="G243" s="26"/>
      <c r="J243" s="27"/>
      <c r="K243" s="27"/>
      <c r="N243" s="26"/>
      <c r="U243" s="28"/>
      <c r="V243" s="28"/>
    </row>
    <row r="244">
      <c r="G244" s="26"/>
      <c r="J244" s="27"/>
      <c r="K244" s="27"/>
      <c r="N244" s="26"/>
      <c r="U244" s="28"/>
      <c r="V244" s="28"/>
    </row>
    <row r="245">
      <c r="G245" s="26"/>
      <c r="J245" s="27"/>
      <c r="K245" s="27"/>
      <c r="N245" s="26"/>
      <c r="U245" s="28"/>
      <c r="V245" s="28"/>
    </row>
    <row r="246">
      <c r="G246" s="26"/>
      <c r="J246" s="27"/>
      <c r="K246" s="27"/>
      <c r="N246" s="26"/>
      <c r="U246" s="28"/>
      <c r="V246" s="28"/>
    </row>
    <row r="247">
      <c r="G247" s="26"/>
      <c r="J247" s="27"/>
      <c r="K247" s="27"/>
      <c r="N247" s="26"/>
      <c r="U247" s="28"/>
      <c r="V247" s="28"/>
    </row>
    <row r="248">
      <c r="G248" s="26"/>
      <c r="J248" s="27"/>
      <c r="K248" s="27"/>
      <c r="N248" s="26"/>
      <c r="U248" s="28"/>
      <c r="V248" s="28"/>
    </row>
    <row r="249">
      <c r="G249" s="26"/>
      <c r="J249" s="27"/>
      <c r="K249" s="27"/>
      <c r="N249" s="26"/>
      <c r="U249" s="28"/>
      <c r="V249" s="28"/>
    </row>
    <row r="250">
      <c r="G250" s="26"/>
      <c r="J250" s="27"/>
      <c r="K250" s="27"/>
      <c r="N250" s="26"/>
      <c r="U250" s="28"/>
      <c r="V250" s="28"/>
    </row>
    <row r="251">
      <c r="G251" s="26"/>
      <c r="J251" s="27"/>
      <c r="K251" s="27"/>
      <c r="N251" s="26"/>
      <c r="U251" s="28"/>
      <c r="V251" s="28"/>
    </row>
    <row r="252">
      <c r="G252" s="26"/>
      <c r="J252" s="27"/>
      <c r="K252" s="27"/>
      <c r="N252" s="26"/>
      <c r="U252" s="28"/>
      <c r="V252" s="28"/>
    </row>
    <row r="253">
      <c r="G253" s="26"/>
      <c r="J253" s="27"/>
      <c r="K253" s="27"/>
      <c r="N253" s="26"/>
      <c r="U253" s="28"/>
      <c r="V253" s="28"/>
    </row>
    <row r="254">
      <c r="G254" s="26"/>
      <c r="J254" s="27"/>
      <c r="K254" s="27"/>
      <c r="N254" s="26"/>
      <c r="U254" s="28"/>
      <c r="V254" s="28"/>
    </row>
    <row r="255">
      <c r="G255" s="26"/>
      <c r="J255" s="27"/>
      <c r="K255" s="27"/>
      <c r="N255" s="26"/>
      <c r="U255" s="28"/>
      <c r="V255" s="28"/>
    </row>
    <row r="256">
      <c r="G256" s="26"/>
      <c r="J256" s="27"/>
      <c r="K256" s="27"/>
      <c r="N256" s="26"/>
      <c r="U256" s="28"/>
      <c r="V256" s="28"/>
    </row>
    <row r="257">
      <c r="G257" s="26"/>
      <c r="J257" s="27"/>
      <c r="K257" s="27"/>
      <c r="N257" s="26"/>
      <c r="U257" s="28"/>
      <c r="V257" s="28"/>
    </row>
    <row r="258">
      <c r="G258" s="26"/>
      <c r="J258" s="27"/>
      <c r="K258" s="27"/>
      <c r="N258" s="26"/>
      <c r="U258" s="28"/>
      <c r="V258" s="28"/>
    </row>
    <row r="259">
      <c r="G259" s="26"/>
      <c r="J259" s="27"/>
      <c r="K259" s="27"/>
      <c r="N259" s="26"/>
      <c r="U259" s="28"/>
      <c r="V259" s="28"/>
    </row>
    <row r="260">
      <c r="G260" s="26"/>
      <c r="J260" s="27"/>
      <c r="K260" s="27"/>
      <c r="N260" s="26"/>
      <c r="U260" s="28"/>
      <c r="V260" s="28"/>
    </row>
    <row r="261">
      <c r="G261" s="26"/>
      <c r="J261" s="27"/>
      <c r="K261" s="27"/>
      <c r="N261" s="26"/>
      <c r="U261" s="28"/>
      <c r="V261" s="28"/>
    </row>
    <row r="262">
      <c r="G262" s="26"/>
      <c r="J262" s="27"/>
      <c r="K262" s="27"/>
      <c r="N262" s="26"/>
      <c r="U262" s="28"/>
      <c r="V262" s="28"/>
    </row>
    <row r="263">
      <c r="G263" s="26"/>
      <c r="J263" s="27"/>
      <c r="K263" s="27"/>
      <c r="N263" s="26"/>
      <c r="U263" s="28"/>
      <c r="V263" s="28"/>
    </row>
    <row r="264">
      <c r="G264" s="26"/>
      <c r="J264" s="27"/>
      <c r="K264" s="27"/>
      <c r="N264" s="26"/>
      <c r="U264" s="28"/>
      <c r="V264" s="28"/>
    </row>
    <row r="265">
      <c r="G265" s="26"/>
      <c r="J265" s="27"/>
      <c r="K265" s="27"/>
      <c r="N265" s="26"/>
      <c r="U265" s="28"/>
      <c r="V265" s="28"/>
    </row>
    <row r="266">
      <c r="G266" s="26"/>
      <c r="J266" s="27"/>
      <c r="K266" s="27"/>
      <c r="N266" s="26"/>
      <c r="U266" s="28"/>
      <c r="V266" s="28"/>
    </row>
    <row r="267">
      <c r="G267" s="26"/>
      <c r="J267" s="27"/>
      <c r="K267" s="27"/>
      <c r="N267" s="26"/>
      <c r="U267" s="28"/>
      <c r="V267" s="28"/>
    </row>
    <row r="268">
      <c r="G268" s="26"/>
      <c r="J268" s="27"/>
      <c r="K268" s="27"/>
      <c r="N268" s="26"/>
      <c r="U268" s="28"/>
      <c r="V268" s="28"/>
    </row>
    <row r="269">
      <c r="G269" s="26"/>
      <c r="J269" s="27"/>
      <c r="K269" s="27"/>
      <c r="N269" s="26"/>
      <c r="U269" s="28"/>
      <c r="V269" s="28"/>
    </row>
    <row r="270">
      <c r="G270" s="26"/>
      <c r="J270" s="27"/>
      <c r="K270" s="27"/>
      <c r="N270" s="26"/>
      <c r="U270" s="28"/>
      <c r="V270" s="28"/>
    </row>
    <row r="271">
      <c r="G271" s="26"/>
      <c r="J271" s="27"/>
      <c r="K271" s="27"/>
      <c r="N271" s="26"/>
      <c r="U271" s="28"/>
      <c r="V271" s="28"/>
    </row>
    <row r="272">
      <c r="G272" s="26"/>
      <c r="J272" s="27"/>
      <c r="K272" s="27"/>
      <c r="N272" s="26"/>
      <c r="U272" s="28"/>
      <c r="V272" s="28"/>
    </row>
    <row r="273">
      <c r="G273" s="26"/>
      <c r="J273" s="27"/>
      <c r="K273" s="27"/>
      <c r="N273" s="26"/>
      <c r="U273" s="28"/>
      <c r="V273" s="28"/>
    </row>
    <row r="274">
      <c r="G274" s="26"/>
      <c r="J274" s="27"/>
      <c r="K274" s="27"/>
      <c r="N274" s="26"/>
      <c r="U274" s="28"/>
      <c r="V274" s="28"/>
    </row>
    <row r="275">
      <c r="G275" s="26"/>
      <c r="J275" s="27"/>
      <c r="K275" s="27"/>
      <c r="N275" s="26"/>
      <c r="U275" s="28"/>
      <c r="V275" s="28"/>
    </row>
    <row r="276">
      <c r="G276" s="26"/>
      <c r="J276" s="27"/>
      <c r="K276" s="27"/>
      <c r="N276" s="26"/>
      <c r="U276" s="28"/>
      <c r="V276" s="28"/>
    </row>
    <row r="277">
      <c r="G277" s="26"/>
      <c r="J277" s="27"/>
      <c r="K277" s="27"/>
      <c r="N277" s="26"/>
      <c r="U277" s="28"/>
      <c r="V277" s="28"/>
    </row>
    <row r="278">
      <c r="G278" s="26"/>
      <c r="J278" s="27"/>
      <c r="K278" s="27"/>
      <c r="N278" s="26"/>
      <c r="U278" s="28"/>
      <c r="V278" s="28"/>
    </row>
    <row r="279">
      <c r="G279" s="26"/>
      <c r="J279" s="27"/>
      <c r="K279" s="27"/>
      <c r="N279" s="26"/>
      <c r="U279" s="28"/>
      <c r="V279" s="28"/>
    </row>
    <row r="280">
      <c r="G280" s="26"/>
      <c r="J280" s="27"/>
      <c r="K280" s="27"/>
      <c r="N280" s="26"/>
      <c r="U280" s="28"/>
      <c r="V280" s="28"/>
    </row>
    <row r="281">
      <c r="G281" s="26"/>
      <c r="J281" s="27"/>
      <c r="K281" s="27"/>
      <c r="N281" s="26"/>
      <c r="U281" s="28"/>
      <c r="V281" s="28"/>
    </row>
    <row r="282">
      <c r="G282" s="26"/>
      <c r="J282" s="27"/>
      <c r="K282" s="27"/>
      <c r="N282" s="26"/>
      <c r="U282" s="28"/>
      <c r="V282" s="28"/>
    </row>
    <row r="283">
      <c r="G283" s="26"/>
      <c r="J283" s="27"/>
      <c r="K283" s="27"/>
      <c r="N283" s="26"/>
      <c r="U283" s="28"/>
      <c r="V283" s="28"/>
    </row>
    <row r="284">
      <c r="G284" s="26"/>
      <c r="J284" s="27"/>
      <c r="K284" s="27"/>
      <c r="N284" s="26"/>
      <c r="U284" s="28"/>
      <c r="V284" s="28"/>
    </row>
    <row r="285">
      <c r="G285" s="26"/>
      <c r="J285" s="27"/>
      <c r="K285" s="27"/>
      <c r="N285" s="26"/>
      <c r="U285" s="28"/>
      <c r="V285" s="28"/>
    </row>
    <row r="286">
      <c r="G286" s="26"/>
      <c r="J286" s="27"/>
      <c r="K286" s="27"/>
      <c r="N286" s="26"/>
      <c r="U286" s="28"/>
      <c r="V286" s="28"/>
    </row>
    <row r="287">
      <c r="G287" s="26"/>
      <c r="J287" s="27"/>
      <c r="K287" s="27"/>
      <c r="N287" s="26"/>
      <c r="U287" s="28"/>
      <c r="V287" s="28"/>
    </row>
    <row r="288">
      <c r="G288" s="26"/>
      <c r="J288" s="27"/>
      <c r="K288" s="27"/>
      <c r="N288" s="26"/>
      <c r="U288" s="28"/>
      <c r="V288" s="28"/>
    </row>
    <row r="289">
      <c r="G289" s="26"/>
      <c r="J289" s="27"/>
      <c r="K289" s="27"/>
      <c r="N289" s="26"/>
      <c r="U289" s="28"/>
      <c r="V289" s="28"/>
    </row>
    <row r="290">
      <c r="G290" s="26"/>
      <c r="J290" s="27"/>
      <c r="K290" s="27"/>
      <c r="N290" s="26"/>
      <c r="U290" s="28"/>
      <c r="V290" s="28"/>
    </row>
    <row r="291">
      <c r="G291" s="26"/>
      <c r="J291" s="27"/>
      <c r="K291" s="27"/>
      <c r="N291" s="26"/>
      <c r="U291" s="28"/>
      <c r="V291" s="28"/>
    </row>
    <row r="292">
      <c r="G292" s="26"/>
      <c r="J292" s="27"/>
      <c r="K292" s="27"/>
      <c r="N292" s="26"/>
      <c r="U292" s="28"/>
      <c r="V292" s="28"/>
    </row>
    <row r="293">
      <c r="G293" s="26"/>
      <c r="J293" s="27"/>
      <c r="K293" s="27"/>
      <c r="N293" s="26"/>
      <c r="U293" s="28"/>
      <c r="V293" s="28"/>
    </row>
    <row r="294">
      <c r="G294" s="26"/>
      <c r="J294" s="27"/>
      <c r="K294" s="27"/>
      <c r="N294" s="26"/>
      <c r="U294" s="28"/>
      <c r="V294" s="28"/>
    </row>
    <row r="295">
      <c r="G295" s="26"/>
      <c r="J295" s="27"/>
      <c r="K295" s="27"/>
      <c r="N295" s="26"/>
      <c r="U295" s="28"/>
      <c r="V295" s="28"/>
    </row>
    <row r="296">
      <c r="G296" s="26"/>
      <c r="J296" s="27"/>
      <c r="K296" s="27"/>
      <c r="N296" s="26"/>
      <c r="U296" s="28"/>
      <c r="V296" s="28"/>
    </row>
    <row r="297">
      <c r="G297" s="26"/>
      <c r="J297" s="27"/>
      <c r="K297" s="27"/>
      <c r="N297" s="26"/>
      <c r="U297" s="28"/>
      <c r="V297" s="28"/>
    </row>
    <row r="298">
      <c r="G298" s="26"/>
      <c r="J298" s="27"/>
      <c r="K298" s="27"/>
      <c r="N298" s="26"/>
      <c r="U298" s="28"/>
      <c r="V298" s="28"/>
    </row>
    <row r="299">
      <c r="G299" s="26"/>
      <c r="J299" s="27"/>
      <c r="K299" s="27"/>
      <c r="N299" s="26"/>
      <c r="U299" s="28"/>
      <c r="V299" s="28"/>
    </row>
    <row r="300">
      <c r="G300" s="26"/>
      <c r="J300" s="27"/>
      <c r="K300" s="27"/>
      <c r="N300" s="26"/>
      <c r="U300" s="28"/>
      <c r="V300" s="28"/>
    </row>
    <row r="301">
      <c r="G301" s="26"/>
      <c r="J301" s="27"/>
      <c r="K301" s="27"/>
      <c r="N301" s="26"/>
      <c r="U301" s="28"/>
      <c r="V301" s="28"/>
    </row>
    <row r="302">
      <c r="G302" s="26"/>
      <c r="J302" s="27"/>
      <c r="K302" s="27"/>
      <c r="N302" s="26"/>
      <c r="U302" s="28"/>
      <c r="V302" s="28"/>
    </row>
    <row r="303">
      <c r="G303" s="26"/>
      <c r="J303" s="27"/>
      <c r="K303" s="27"/>
      <c r="N303" s="26"/>
      <c r="U303" s="28"/>
      <c r="V303" s="28"/>
    </row>
    <row r="304">
      <c r="G304" s="26"/>
      <c r="J304" s="27"/>
      <c r="K304" s="27"/>
      <c r="N304" s="26"/>
      <c r="U304" s="28"/>
      <c r="V304" s="28"/>
    </row>
    <row r="305">
      <c r="G305" s="26"/>
      <c r="J305" s="27"/>
      <c r="K305" s="27"/>
      <c r="N305" s="26"/>
      <c r="U305" s="28"/>
      <c r="V305" s="28"/>
    </row>
    <row r="306">
      <c r="G306" s="26"/>
      <c r="J306" s="27"/>
      <c r="K306" s="27"/>
      <c r="N306" s="26"/>
      <c r="U306" s="28"/>
      <c r="V306" s="28"/>
    </row>
    <row r="307">
      <c r="G307" s="26"/>
      <c r="J307" s="27"/>
      <c r="K307" s="27"/>
      <c r="N307" s="26"/>
      <c r="U307" s="28"/>
      <c r="V307" s="28"/>
    </row>
    <row r="308">
      <c r="G308" s="26"/>
      <c r="J308" s="27"/>
      <c r="K308" s="27"/>
      <c r="N308" s="26"/>
      <c r="U308" s="28"/>
      <c r="V308" s="28"/>
    </row>
    <row r="309">
      <c r="G309" s="26"/>
      <c r="J309" s="27"/>
      <c r="K309" s="27"/>
      <c r="N309" s="26"/>
      <c r="U309" s="28"/>
      <c r="V309" s="28"/>
    </row>
    <row r="310">
      <c r="G310" s="26"/>
      <c r="J310" s="27"/>
      <c r="K310" s="27"/>
      <c r="N310" s="26"/>
      <c r="U310" s="28"/>
      <c r="V310" s="28"/>
    </row>
    <row r="311">
      <c r="G311" s="26"/>
      <c r="J311" s="27"/>
      <c r="K311" s="27"/>
      <c r="N311" s="26"/>
      <c r="U311" s="28"/>
      <c r="V311" s="28"/>
    </row>
    <row r="312">
      <c r="G312" s="26"/>
      <c r="J312" s="27"/>
      <c r="K312" s="27"/>
      <c r="N312" s="26"/>
      <c r="U312" s="28"/>
      <c r="V312" s="28"/>
    </row>
    <row r="313">
      <c r="G313" s="26"/>
      <c r="J313" s="27"/>
      <c r="K313" s="27"/>
      <c r="N313" s="26"/>
      <c r="U313" s="28"/>
      <c r="V313" s="28"/>
    </row>
    <row r="314">
      <c r="G314" s="26"/>
      <c r="J314" s="27"/>
      <c r="K314" s="27"/>
      <c r="N314" s="26"/>
      <c r="U314" s="28"/>
      <c r="V314" s="28"/>
    </row>
    <row r="315">
      <c r="G315" s="26"/>
      <c r="J315" s="27"/>
      <c r="K315" s="27"/>
      <c r="N315" s="26"/>
      <c r="U315" s="28"/>
      <c r="V315" s="28"/>
    </row>
    <row r="316">
      <c r="G316" s="26"/>
      <c r="J316" s="27"/>
      <c r="K316" s="27"/>
      <c r="N316" s="26"/>
      <c r="U316" s="28"/>
      <c r="V316" s="28"/>
    </row>
    <row r="317">
      <c r="G317" s="26"/>
      <c r="J317" s="27"/>
      <c r="K317" s="27"/>
      <c r="N317" s="26"/>
      <c r="U317" s="28"/>
      <c r="V317" s="28"/>
    </row>
    <row r="318">
      <c r="G318" s="26"/>
      <c r="J318" s="27"/>
      <c r="K318" s="27"/>
      <c r="N318" s="26"/>
      <c r="U318" s="28"/>
      <c r="V318" s="28"/>
    </row>
    <row r="319">
      <c r="G319" s="26"/>
      <c r="J319" s="27"/>
      <c r="K319" s="27"/>
      <c r="N319" s="26"/>
      <c r="U319" s="28"/>
      <c r="V319" s="28"/>
    </row>
    <row r="320">
      <c r="G320" s="26"/>
      <c r="J320" s="27"/>
      <c r="K320" s="27"/>
      <c r="N320" s="26"/>
      <c r="U320" s="28"/>
      <c r="V320" s="28"/>
    </row>
    <row r="321">
      <c r="G321" s="26"/>
      <c r="J321" s="27"/>
      <c r="K321" s="27"/>
      <c r="N321" s="26"/>
      <c r="U321" s="28"/>
      <c r="V321" s="28"/>
    </row>
    <row r="322">
      <c r="G322" s="26"/>
      <c r="J322" s="27"/>
      <c r="K322" s="27"/>
      <c r="N322" s="26"/>
      <c r="U322" s="28"/>
      <c r="V322" s="28"/>
    </row>
    <row r="323">
      <c r="G323" s="26"/>
      <c r="J323" s="27"/>
      <c r="K323" s="27"/>
      <c r="N323" s="26"/>
      <c r="U323" s="28"/>
      <c r="V323" s="28"/>
    </row>
    <row r="324">
      <c r="G324" s="26"/>
      <c r="J324" s="27"/>
      <c r="K324" s="27"/>
      <c r="N324" s="26"/>
      <c r="U324" s="28"/>
      <c r="V324" s="28"/>
    </row>
    <row r="325">
      <c r="G325" s="26"/>
      <c r="J325" s="27"/>
      <c r="K325" s="27"/>
      <c r="N325" s="26"/>
      <c r="U325" s="28"/>
      <c r="V325" s="28"/>
    </row>
    <row r="326">
      <c r="G326" s="26"/>
      <c r="J326" s="27"/>
      <c r="K326" s="27"/>
      <c r="N326" s="26"/>
      <c r="U326" s="28"/>
      <c r="V326" s="28"/>
    </row>
    <row r="327">
      <c r="G327" s="26"/>
      <c r="J327" s="27"/>
      <c r="K327" s="27"/>
      <c r="N327" s="26"/>
      <c r="U327" s="28"/>
      <c r="V327" s="28"/>
    </row>
    <row r="328">
      <c r="G328" s="26"/>
      <c r="J328" s="27"/>
      <c r="K328" s="27"/>
      <c r="N328" s="26"/>
      <c r="U328" s="28"/>
      <c r="V328" s="28"/>
    </row>
    <row r="329">
      <c r="G329" s="26"/>
      <c r="J329" s="27"/>
      <c r="K329" s="27"/>
      <c r="N329" s="26"/>
      <c r="U329" s="28"/>
      <c r="V329" s="28"/>
    </row>
    <row r="330">
      <c r="G330" s="26"/>
      <c r="J330" s="27"/>
      <c r="K330" s="27"/>
      <c r="N330" s="26"/>
      <c r="U330" s="28"/>
      <c r="V330" s="28"/>
    </row>
    <row r="331">
      <c r="G331" s="26"/>
      <c r="J331" s="27"/>
      <c r="K331" s="27"/>
      <c r="N331" s="26"/>
      <c r="U331" s="28"/>
      <c r="V331" s="28"/>
    </row>
    <row r="332">
      <c r="G332" s="26"/>
      <c r="J332" s="27"/>
      <c r="K332" s="27"/>
      <c r="N332" s="26"/>
      <c r="U332" s="28"/>
      <c r="V332" s="28"/>
    </row>
    <row r="333">
      <c r="G333" s="26"/>
      <c r="J333" s="27"/>
      <c r="K333" s="27"/>
      <c r="N333" s="26"/>
      <c r="U333" s="28"/>
      <c r="V333" s="28"/>
    </row>
    <row r="334">
      <c r="G334" s="26"/>
      <c r="J334" s="27"/>
      <c r="K334" s="27"/>
      <c r="N334" s="26"/>
      <c r="U334" s="28"/>
      <c r="V334" s="28"/>
    </row>
    <row r="335">
      <c r="G335" s="26"/>
      <c r="J335" s="27"/>
      <c r="K335" s="27"/>
      <c r="N335" s="26"/>
      <c r="U335" s="28"/>
      <c r="V335" s="28"/>
    </row>
    <row r="336">
      <c r="G336" s="26"/>
      <c r="J336" s="27"/>
      <c r="K336" s="27"/>
      <c r="N336" s="26"/>
      <c r="U336" s="28"/>
      <c r="V336" s="28"/>
    </row>
    <row r="337">
      <c r="G337" s="26"/>
      <c r="J337" s="27"/>
      <c r="K337" s="27"/>
      <c r="N337" s="26"/>
      <c r="U337" s="28"/>
      <c r="V337" s="28"/>
    </row>
    <row r="338">
      <c r="G338" s="26"/>
      <c r="J338" s="27"/>
      <c r="K338" s="27"/>
      <c r="N338" s="26"/>
      <c r="U338" s="28"/>
      <c r="V338" s="28"/>
    </row>
    <row r="339">
      <c r="G339" s="26"/>
      <c r="J339" s="27"/>
      <c r="K339" s="27"/>
      <c r="N339" s="26"/>
      <c r="U339" s="28"/>
      <c r="V339" s="28"/>
    </row>
    <row r="340">
      <c r="G340" s="26"/>
      <c r="J340" s="27"/>
      <c r="K340" s="27"/>
      <c r="N340" s="26"/>
      <c r="U340" s="28"/>
      <c r="V340" s="28"/>
    </row>
    <row r="341">
      <c r="G341" s="26"/>
      <c r="J341" s="27"/>
      <c r="K341" s="27"/>
      <c r="N341" s="26"/>
      <c r="U341" s="28"/>
      <c r="V341" s="28"/>
    </row>
    <row r="342">
      <c r="G342" s="26"/>
      <c r="J342" s="27"/>
      <c r="K342" s="27"/>
      <c r="N342" s="26"/>
      <c r="U342" s="28"/>
      <c r="V342" s="28"/>
    </row>
    <row r="343">
      <c r="G343" s="26"/>
      <c r="J343" s="27"/>
      <c r="K343" s="27"/>
      <c r="N343" s="26"/>
      <c r="U343" s="28"/>
      <c r="V343" s="28"/>
    </row>
    <row r="344">
      <c r="G344" s="26"/>
      <c r="J344" s="27"/>
      <c r="K344" s="27"/>
      <c r="N344" s="26"/>
      <c r="U344" s="28"/>
      <c r="V344" s="28"/>
    </row>
    <row r="345">
      <c r="G345" s="26"/>
      <c r="J345" s="27"/>
      <c r="K345" s="27"/>
      <c r="N345" s="26"/>
      <c r="U345" s="28"/>
      <c r="V345" s="28"/>
    </row>
    <row r="346">
      <c r="G346" s="26"/>
      <c r="J346" s="27"/>
      <c r="K346" s="27"/>
      <c r="N346" s="26"/>
      <c r="U346" s="28"/>
      <c r="V346" s="28"/>
    </row>
    <row r="347">
      <c r="G347" s="26"/>
      <c r="J347" s="27"/>
      <c r="K347" s="27"/>
      <c r="N347" s="26"/>
      <c r="U347" s="28"/>
      <c r="V347" s="28"/>
    </row>
    <row r="348">
      <c r="G348" s="26"/>
      <c r="J348" s="27"/>
      <c r="K348" s="27"/>
      <c r="N348" s="26"/>
      <c r="U348" s="28"/>
      <c r="V348" s="28"/>
    </row>
    <row r="349">
      <c r="G349" s="26"/>
      <c r="J349" s="27"/>
      <c r="K349" s="27"/>
      <c r="N349" s="26"/>
      <c r="U349" s="28"/>
      <c r="V349" s="28"/>
    </row>
    <row r="350">
      <c r="G350" s="26"/>
      <c r="J350" s="27"/>
      <c r="K350" s="27"/>
      <c r="N350" s="26"/>
      <c r="U350" s="28"/>
      <c r="V350" s="28"/>
    </row>
    <row r="351">
      <c r="G351" s="26"/>
      <c r="J351" s="27"/>
      <c r="K351" s="27"/>
      <c r="N351" s="26"/>
      <c r="U351" s="28"/>
      <c r="V351" s="28"/>
    </row>
    <row r="352">
      <c r="G352" s="26"/>
      <c r="J352" s="27"/>
      <c r="K352" s="27"/>
      <c r="N352" s="26"/>
      <c r="U352" s="28"/>
      <c r="V352" s="28"/>
    </row>
    <row r="353">
      <c r="G353" s="26"/>
      <c r="J353" s="27"/>
      <c r="K353" s="27"/>
      <c r="N353" s="26"/>
      <c r="U353" s="28"/>
      <c r="V353" s="28"/>
    </row>
    <row r="354">
      <c r="G354" s="26"/>
      <c r="J354" s="27"/>
      <c r="K354" s="27"/>
      <c r="N354" s="26"/>
      <c r="U354" s="28"/>
      <c r="V354" s="28"/>
    </row>
    <row r="355">
      <c r="G355" s="26"/>
      <c r="J355" s="27"/>
      <c r="K355" s="27"/>
      <c r="N355" s="26"/>
      <c r="U355" s="28"/>
      <c r="V355" s="28"/>
    </row>
    <row r="356">
      <c r="G356" s="26"/>
      <c r="J356" s="27"/>
      <c r="K356" s="27"/>
      <c r="N356" s="26"/>
      <c r="U356" s="28"/>
      <c r="V356" s="28"/>
    </row>
    <row r="357">
      <c r="G357" s="26"/>
      <c r="J357" s="27"/>
      <c r="K357" s="27"/>
      <c r="N357" s="26"/>
      <c r="U357" s="28"/>
      <c r="V357" s="28"/>
    </row>
    <row r="358">
      <c r="G358" s="26"/>
      <c r="J358" s="27"/>
      <c r="K358" s="27"/>
      <c r="N358" s="26"/>
      <c r="U358" s="28"/>
      <c r="V358" s="28"/>
    </row>
    <row r="359">
      <c r="G359" s="26"/>
      <c r="J359" s="27"/>
      <c r="K359" s="27"/>
      <c r="N359" s="26"/>
      <c r="U359" s="28"/>
      <c r="V359" s="28"/>
    </row>
    <row r="360">
      <c r="G360" s="26"/>
      <c r="J360" s="27"/>
      <c r="K360" s="27"/>
      <c r="N360" s="26"/>
      <c r="U360" s="28"/>
      <c r="V360" s="28"/>
    </row>
    <row r="361">
      <c r="G361" s="26"/>
      <c r="J361" s="27"/>
      <c r="K361" s="27"/>
      <c r="N361" s="26"/>
      <c r="U361" s="28"/>
      <c r="V361" s="28"/>
    </row>
    <row r="362">
      <c r="G362" s="26"/>
      <c r="J362" s="27"/>
      <c r="K362" s="27"/>
      <c r="N362" s="26"/>
      <c r="U362" s="28"/>
      <c r="V362" s="28"/>
    </row>
    <row r="363">
      <c r="G363" s="26"/>
      <c r="J363" s="27"/>
      <c r="K363" s="27"/>
      <c r="N363" s="26"/>
      <c r="U363" s="28"/>
      <c r="V363" s="28"/>
    </row>
    <row r="364">
      <c r="G364" s="26"/>
      <c r="J364" s="27"/>
      <c r="K364" s="27"/>
      <c r="N364" s="26"/>
      <c r="U364" s="28"/>
      <c r="V364" s="28"/>
    </row>
    <row r="365">
      <c r="G365" s="26"/>
      <c r="J365" s="27"/>
      <c r="K365" s="27"/>
      <c r="N365" s="26"/>
      <c r="U365" s="28"/>
      <c r="V365" s="28"/>
    </row>
    <row r="366">
      <c r="G366" s="26"/>
      <c r="J366" s="27"/>
      <c r="K366" s="27"/>
      <c r="N366" s="26"/>
      <c r="U366" s="28"/>
      <c r="V366" s="28"/>
    </row>
    <row r="367">
      <c r="G367" s="26"/>
      <c r="J367" s="27"/>
      <c r="K367" s="27"/>
      <c r="N367" s="26"/>
      <c r="U367" s="28"/>
      <c r="V367" s="28"/>
    </row>
    <row r="368">
      <c r="G368" s="26"/>
      <c r="J368" s="27"/>
      <c r="K368" s="27"/>
      <c r="N368" s="26"/>
      <c r="U368" s="28"/>
      <c r="V368" s="28"/>
    </row>
    <row r="369">
      <c r="G369" s="26"/>
      <c r="J369" s="27"/>
      <c r="K369" s="27"/>
      <c r="N369" s="26"/>
      <c r="U369" s="28"/>
      <c r="V369" s="28"/>
    </row>
    <row r="370">
      <c r="G370" s="26"/>
      <c r="J370" s="27"/>
      <c r="K370" s="27"/>
      <c r="N370" s="26"/>
      <c r="U370" s="28"/>
      <c r="V370" s="28"/>
    </row>
    <row r="371">
      <c r="G371" s="26"/>
      <c r="J371" s="27"/>
      <c r="K371" s="27"/>
      <c r="N371" s="26"/>
      <c r="U371" s="28"/>
      <c r="V371" s="28"/>
    </row>
    <row r="372">
      <c r="G372" s="26"/>
      <c r="J372" s="27"/>
      <c r="K372" s="27"/>
      <c r="N372" s="26"/>
      <c r="U372" s="28"/>
      <c r="V372" s="28"/>
    </row>
    <row r="373">
      <c r="G373" s="26"/>
      <c r="J373" s="27"/>
      <c r="K373" s="27"/>
      <c r="N373" s="26"/>
      <c r="U373" s="28"/>
      <c r="V373" s="28"/>
    </row>
    <row r="374">
      <c r="G374" s="26"/>
      <c r="J374" s="27"/>
      <c r="K374" s="27"/>
      <c r="N374" s="26"/>
      <c r="U374" s="28"/>
      <c r="V374" s="28"/>
    </row>
    <row r="375">
      <c r="G375" s="26"/>
      <c r="J375" s="27"/>
      <c r="K375" s="27"/>
      <c r="N375" s="26"/>
      <c r="U375" s="28"/>
      <c r="V375" s="28"/>
    </row>
    <row r="376">
      <c r="G376" s="26"/>
      <c r="J376" s="27"/>
      <c r="K376" s="27"/>
      <c r="N376" s="26"/>
      <c r="U376" s="28"/>
      <c r="V376" s="28"/>
    </row>
    <row r="377">
      <c r="G377" s="26"/>
      <c r="J377" s="27"/>
      <c r="K377" s="27"/>
      <c r="N377" s="26"/>
      <c r="U377" s="28"/>
      <c r="V377" s="28"/>
    </row>
    <row r="378">
      <c r="G378" s="26"/>
      <c r="J378" s="27"/>
      <c r="K378" s="27"/>
      <c r="N378" s="26"/>
      <c r="U378" s="28"/>
      <c r="V378" s="28"/>
    </row>
    <row r="379">
      <c r="G379" s="26"/>
      <c r="J379" s="27"/>
      <c r="K379" s="27"/>
      <c r="N379" s="26"/>
      <c r="U379" s="28"/>
      <c r="V379" s="28"/>
    </row>
    <row r="380">
      <c r="G380" s="26"/>
      <c r="J380" s="27"/>
      <c r="K380" s="27"/>
      <c r="N380" s="26"/>
      <c r="U380" s="28"/>
      <c r="V380" s="28"/>
    </row>
    <row r="381">
      <c r="G381" s="26"/>
      <c r="J381" s="27"/>
      <c r="K381" s="27"/>
      <c r="N381" s="26"/>
      <c r="U381" s="28"/>
      <c r="V381" s="28"/>
    </row>
    <row r="382">
      <c r="G382" s="26"/>
      <c r="J382" s="27"/>
      <c r="K382" s="27"/>
      <c r="N382" s="26"/>
      <c r="U382" s="28"/>
      <c r="V382" s="28"/>
    </row>
    <row r="383">
      <c r="G383" s="26"/>
      <c r="J383" s="27"/>
      <c r="K383" s="27"/>
      <c r="N383" s="26"/>
      <c r="U383" s="28"/>
      <c r="V383" s="28"/>
    </row>
    <row r="384">
      <c r="G384" s="26"/>
      <c r="J384" s="27"/>
      <c r="K384" s="27"/>
      <c r="N384" s="26"/>
      <c r="U384" s="28"/>
      <c r="V384" s="28"/>
    </row>
    <row r="385">
      <c r="G385" s="26"/>
      <c r="J385" s="27"/>
      <c r="K385" s="27"/>
      <c r="N385" s="26"/>
      <c r="U385" s="28"/>
      <c r="V385" s="28"/>
    </row>
    <row r="386">
      <c r="G386" s="26"/>
      <c r="J386" s="27"/>
      <c r="K386" s="27"/>
      <c r="N386" s="26"/>
      <c r="U386" s="28"/>
      <c r="V386" s="28"/>
    </row>
    <row r="387">
      <c r="G387" s="26"/>
      <c r="J387" s="27"/>
      <c r="K387" s="27"/>
      <c r="N387" s="26"/>
      <c r="U387" s="28"/>
      <c r="V387" s="28"/>
    </row>
    <row r="388">
      <c r="G388" s="26"/>
      <c r="J388" s="27"/>
      <c r="K388" s="27"/>
      <c r="N388" s="26"/>
      <c r="U388" s="28"/>
      <c r="V388" s="28"/>
    </row>
    <row r="389">
      <c r="G389" s="26"/>
      <c r="J389" s="27"/>
      <c r="K389" s="27"/>
      <c r="N389" s="26"/>
      <c r="U389" s="28"/>
      <c r="V389" s="28"/>
    </row>
    <row r="390">
      <c r="G390" s="26"/>
      <c r="J390" s="27"/>
      <c r="K390" s="27"/>
      <c r="N390" s="26"/>
      <c r="U390" s="28"/>
      <c r="V390" s="28"/>
    </row>
    <row r="391">
      <c r="G391" s="26"/>
      <c r="J391" s="27"/>
      <c r="K391" s="27"/>
      <c r="N391" s="26"/>
      <c r="U391" s="28"/>
      <c r="V391" s="28"/>
    </row>
    <row r="392">
      <c r="G392" s="26"/>
      <c r="J392" s="27"/>
      <c r="K392" s="27"/>
      <c r="N392" s="26"/>
      <c r="U392" s="28"/>
      <c r="V392" s="28"/>
    </row>
    <row r="393">
      <c r="G393" s="26"/>
      <c r="J393" s="27"/>
      <c r="K393" s="27"/>
      <c r="N393" s="26"/>
      <c r="U393" s="28"/>
      <c r="V393" s="28"/>
    </row>
    <row r="394">
      <c r="G394" s="26"/>
      <c r="J394" s="27"/>
      <c r="K394" s="27"/>
      <c r="N394" s="26"/>
      <c r="U394" s="28"/>
      <c r="V394" s="28"/>
    </row>
    <row r="395">
      <c r="G395" s="26"/>
      <c r="J395" s="27"/>
      <c r="K395" s="27"/>
      <c r="N395" s="26"/>
      <c r="U395" s="28"/>
      <c r="V395" s="28"/>
    </row>
    <row r="396">
      <c r="G396" s="26"/>
      <c r="J396" s="27"/>
      <c r="K396" s="27"/>
      <c r="N396" s="26"/>
      <c r="U396" s="28"/>
      <c r="V396" s="28"/>
    </row>
    <row r="397">
      <c r="G397" s="26"/>
      <c r="J397" s="27"/>
      <c r="K397" s="27"/>
      <c r="N397" s="26"/>
      <c r="U397" s="28"/>
      <c r="V397" s="28"/>
    </row>
    <row r="398">
      <c r="G398" s="26"/>
      <c r="J398" s="27"/>
      <c r="K398" s="27"/>
      <c r="N398" s="26"/>
      <c r="U398" s="28"/>
      <c r="V398" s="28"/>
    </row>
    <row r="399">
      <c r="G399" s="26"/>
      <c r="J399" s="27"/>
      <c r="K399" s="27"/>
      <c r="N399" s="26"/>
      <c r="U399" s="28"/>
      <c r="V399" s="28"/>
    </row>
    <row r="400">
      <c r="G400" s="26"/>
      <c r="J400" s="27"/>
      <c r="K400" s="27"/>
      <c r="N400" s="26"/>
      <c r="U400" s="28"/>
      <c r="V400" s="28"/>
    </row>
    <row r="401">
      <c r="G401" s="26"/>
      <c r="J401" s="27"/>
      <c r="K401" s="27"/>
      <c r="N401" s="26"/>
      <c r="U401" s="28"/>
      <c r="V401" s="28"/>
    </row>
    <row r="402">
      <c r="G402" s="26"/>
      <c r="J402" s="27"/>
      <c r="K402" s="27"/>
      <c r="N402" s="26"/>
      <c r="U402" s="28"/>
      <c r="V402" s="28"/>
    </row>
    <row r="403">
      <c r="G403" s="26"/>
      <c r="J403" s="27"/>
      <c r="K403" s="27"/>
      <c r="N403" s="26"/>
      <c r="U403" s="28"/>
      <c r="V403" s="28"/>
    </row>
    <row r="404">
      <c r="G404" s="26"/>
      <c r="J404" s="27"/>
      <c r="K404" s="27"/>
      <c r="N404" s="26"/>
      <c r="U404" s="28"/>
      <c r="V404" s="28"/>
    </row>
    <row r="405">
      <c r="G405" s="26"/>
      <c r="J405" s="27"/>
      <c r="K405" s="27"/>
      <c r="N405" s="26"/>
      <c r="U405" s="28"/>
      <c r="V405" s="28"/>
    </row>
    <row r="406">
      <c r="G406" s="26"/>
      <c r="J406" s="27"/>
      <c r="K406" s="27"/>
      <c r="N406" s="26"/>
      <c r="U406" s="28"/>
      <c r="V406" s="28"/>
    </row>
    <row r="407">
      <c r="G407" s="26"/>
      <c r="J407" s="27"/>
      <c r="K407" s="27"/>
      <c r="N407" s="26"/>
      <c r="U407" s="28"/>
      <c r="V407" s="28"/>
    </row>
    <row r="408">
      <c r="G408" s="26"/>
      <c r="J408" s="27"/>
      <c r="K408" s="27"/>
      <c r="N408" s="26"/>
      <c r="U408" s="28"/>
      <c r="V408" s="28"/>
    </row>
    <row r="409">
      <c r="G409" s="26"/>
      <c r="J409" s="27"/>
      <c r="K409" s="27"/>
      <c r="N409" s="26"/>
      <c r="U409" s="28"/>
      <c r="V409" s="28"/>
    </row>
    <row r="410">
      <c r="G410" s="26"/>
      <c r="J410" s="27"/>
      <c r="K410" s="27"/>
      <c r="N410" s="26"/>
      <c r="U410" s="28"/>
      <c r="V410" s="28"/>
    </row>
    <row r="411">
      <c r="G411" s="26"/>
      <c r="J411" s="27"/>
      <c r="K411" s="27"/>
      <c r="N411" s="26"/>
      <c r="U411" s="28"/>
      <c r="V411" s="28"/>
    </row>
    <row r="412">
      <c r="G412" s="26"/>
      <c r="J412" s="27"/>
      <c r="K412" s="27"/>
      <c r="N412" s="26"/>
      <c r="U412" s="28"/>
      <c r="V412" s="28"/>
    </row>
    <row r="413">
      <c r="G413" s="26"/>
      <c r="J413" s="27"/>
      <c r="K413" s="27"/>
      <c r="N413" s="26"/>
      <c r="U413" s="28"/>
      <c r="V413" s="28"/>
    </row>
    <row r="414">
      <c r="G414" s="26"/>
      <c r="J414" s="27"/>
      <c r="K414" s="27"/>
      <c r="N414" s="26"/>
      <c r="U414" s="28"/>
      <c r="V414" s="28"/>
    </row>
    <row r="415">
      <c r="G415" s="26"/>
      <c r="J415" s="27"/>
      <c r="K415" s="27"/>
      <c r="N415" s="26"/>
      <c r="U415" s="28"/>
      <c r="V415" s="28"/>
    </row>
    <row r="416">
      <c r="G416" s="26"/>
      <c r="J416" s="27"/>
      <c r="K416" s="27"/>
      <c r="N416" s="26"/>
      <c r="U416" s="28"/>
      <c r="V416" s="28"/>
    </row>
    <row r="417">
      <c r="G417" s="26"/>
      <c r="J417" s="27"/>
      <c r="K417" s="27"/>
      <c r="N417" s="26"/>
      <c r="U417" s="28"/>
      <c r="V417" s="28"/>
    </row>
    <row r="418">
      <c r="G418" s="26"/>
      <c r="J418" s="27"/>
      <c r="K418" s="27"/>
      <c r="N418" s="26"/>
      <c r="U418" s="28"/>
      <c r="V418" s="28"/>
    </row>
    <row r="419">
      <c r="G419" s="26"/>
      <c r="J419" s="27"/>
      <c r="K419" s="27"/>
      <c r="N419" s="26"/>
      <c r="U419" s="28"/>
      <c r="V419" s="28"/>
    </row>
    <row r="420">
      <c r="G420" s="26"/>
      <c r="J420" s="27"/>
      <c r="K420" s="27"/>
      <c r="N420" s="26"/>
      <c r="U420" s="28"/>
      <c r="V420" s="28"/>
    </row>
    <row r="421">
      <c r="G421" s="26"/>
      <c r="J421" s="27"/>
      <c r="K421" s="27"/>
      <c r="N421" s="26"/>
      <c r="U421" s="28"/>
      <c r="V421" s="28"/>
    </row>
    <row r="422">
      <c r="G422" s="26"/>
      <c r="J422" s="27"/>
      <c r="K422" s="27"/>
      <c r="N422" s="26"/>
      <c r="U422" s="28"/>
      <c r="V422" s="28"/>
    </row>
    <row r="423">
      <c r="G423" s="26"/>
      <c r="J423" s="27"/>
      <c r="K423" s="27"/>
      <c r="N423" s="26"/>
      <c r="U423" s="28"/>
      <c r="V423" s="28"/>
    </row>
    <row r="424">
      <c r="G424" s="26"/>
      <c r="J424" s="27"/>
      <c r="K424" s="27"/>
      <c r="N424" s="26"/>
      <c r="U424" s="28"/>
      <c r="V424" s="28"/>
    </row>
    <row r="425">
      <c r="G425" s="26"/>
      <c r="J425" s="27"/>
      <c r="K425" s="27"/>
      <c r="N425" s="26"/>
      <c r="U425" s="28"/>
      <c r="V425" s="28"/>
    </row>
    <row r="426">
      <c r="G426" s="26"/>
      <c r="J426" s="27"/>
      <c r="K426" s="27"/>
      <c r="N426" s="26"/>
      <c r="U426" s="28"/>
      <c r="V426" s="28"/>
    </row>
    <row r="427">
      <c r="G427" s="26"/>
      <c r="J427" s="27"/>
      <c r="K427" s="27"/>
      <c r="N427" s="26"/>
      <c r="U427" s="28"/>
      <c r="V427" s="28"/>
    </row>
    <row r="428">
      <c r="G428" s="26"/>
      <c r="J428" s="27"/>
      <c r="K428" s="27"/>
      <c r="N428" s="26"/>
      <c r="U428" s="28"/>
      <c r="V428" s="28"/>
    </row>
    <row r="429">
      <c r="G429" s="26"/>
      <c r="J429" s="27"/>
      <c r="K429" s="27"/>
      <c r="N429" s="26"/>
      <c r="U429" s="28"/>
      <c r="V429" s="28"/>
    </row>
    <row r="430">
      <c r="G430" s="26"/>
      <c r="J430" s="27"/>
      <c r="K430" s="27"/>
      <c r="N430" s="26"/>
      <c r="U430" s="28"/>
      <c r="V430" s="28"/>
    </row>
    <row r="431">
      <c r="G431" s="26"/>
      <c r="J431" s="27"/>
      <c r="K431" s="27"/>
      <c r="N431" s="26"/>
      <c r="U431" s="28"/>
      <c r="V431" s="28"/>
    </row>
    <row r="432">
      <c r="G432" s="26"/>
      <c r="J432" s="27"/>
      <c r="K432" s="27"/>
      <c r="N432" s="26"/>
      <c r="U432" s="28"/>
      <c r="V432" s="28"/>
    </row>
    <row r="433">
      <c r="G433" s="26"/>
      <c r="J433" s="27"/>
      <c r="K433" s="27"/>
      <c r="N433" s="26"/>
      <c r="U433" s="28"/>
      <c r="V433" s="28"/>
    </row>
    <row r="434">
      <c r="G434" s="26"/>
      <c r="J434" s="27"/>
      <c r="K434" s="27"/>
      <c r="N434" s="26"/>
      <c r="U434" s="28"/>
      <c r="V434" s="28"/>
    </row>
    <row r="435">
      <c r="G435" s="26"/>
      <c r="J435" s="27"/>
      <c r="K435" s="27"/>
      <c r="N435" s="26"/>
      <c r="U435" s="28"/>
      <c r="V435" s="28"/>
    </row>
    <row r="436">
      <c r="G436" s="26"/>
      <c r="J436" s="27"/>
      <c r="K436" s="27"/>
      <c r="N436" s="26"/>
      <c r="U436" s="28"/>
      <c r="V436" s="28"/>
    </row>
    <row r="437">
      <c r="G437" s="26"/>
      <c r="J437" s="27"/>
      <c r="K437" s="27"/>
      <c r="N437" s="26"/>
      <c r="U437" s="28"/>
      <c r="V437" s="28"/>
    </row>
    <row r="438">
      <c r="G438" s="26"/>
      <c r="J438" s="27"/>
      <c r="K438" s="27"/>
      <c r="N438" s="26"/>
      <c r="U438" s="28"/>
      <c r="V438" s="28"/>
    </row>
    <row r="439">
      <c r="G439" s="26"/>
      <c r="J439" s="27"/>
      <c r="K439" s="27"/>
      <c r="N439" s="26"/>
      <c r="U439" s="28"/>
      <c r="V439" s="28"/>
    </row>
    <row r="440">
      <c r="G440" s="26"/>
      <c r="J440" s="27"/>
      <c r="K440" s="27"/>
      <c r="N440" s="26"/>
      <c r="U440" s="28"/>
      <c r="V440" s="28"/>
    </row>
    <row r="441">
      <c r="G441" s="26"/>
      <c r="J441" s="27"/>
      <c r="K441" s="27"/>
      <c r="N441" s="26"/>
      <c r="U441" s="28"/>
      <c r="V441" s="28"/>
    </row>
    <row r="442">
      <c r="G442" s="26"/>
      <c r="J442" s="27"/>
      <c r="K442" s="27"/>
      <c r="N442" s="26"/>
      <c r="U442" s="28"/>
      <c r="V442" s="28"/>
    </row>
    <row r="443">
      <c r="G443" s="26"/>
      <c r="J443" s="27"/>
      <c r="K443" s="27"/>
      <c r="N443" s="26"/>
      <c r="U443" s="28"/>
      <c r="V443" s="28"/>
    </row>
    <row r="444">
      <c r="G444" s="26"/>
      <c r="J444" s="27"/>
      <c r="K444" s="27"/>
      <c r="N444" s="26"/>
      <c r="U444" s="28"/>
      <c r="V444" s="28"/>
    </row>
    <row r="445">
      <c r="G445" s="26"/>
      <c r="J445" s="27"/>
      <c r="K445" s="27"/>
      <c r="N445" s="26"/>
      <c r="U445" s="28"/>
      <c r="V445" s="28"/>
    </row>
    <row r="446">
      <c r="G446" s="26"/>
      <c r="J446" s="27"/>
      <c r="K446" s="27"/>
      <c r="N446" s="26"/>
      <c r="U446" s="28"/>
      <c r="V446" s="28"/>
    </row>
    <row r="447">
      <c r="G447" s="26"/>
      <c r="J447" s="27"/>
      <c r="K447" s="27"/>
      <c r="N447" s="26"/>
      <c r="U447" s="28"/>
      <c r="V447" s="28"/>
    </row>
    <row r="448">
      <c r="G448" s="26"/>
      <c r="J448" s="27"/>
      <c r="K448" s="27"/>
      <c r="N448" s="26"/>
      <c r="U448" s="28"/>
      <c r="V448" s="28"/>
    </row>
    <row r="449">
      <c r="G449" s="26"/>
      <c r="J449" s="27"/>
      <c r="K449" s="27"/>
      <c r="N449" s="26"/>
      <c r="U449" s="28"/>
      <c r="V449" s="28"/>
    </row>
    <row r="450">
      <c r="G450" s="26"/>
      <c r="J450" s="27"/>
      <c r="K450" s="27"/>
      <c r="N450" s="26"/>
      <c r="U450" s="28"/>
      <c r="V450" s="28"/>
    </row>
    <row r="451">
      <c r="G451" s="26"/>
      <c r="J451" s="27"/>
      <c r="K451" s="27"/>
      <c r="N451" s="26"/>
      <c r="U451" s="28"/>
      <c r="V451" s="28"/>
    </row>
    <row r="452">
      <c r="G452" s="26"/>
      <c r="J452" s="27"/>
      <c r="K452" s="27"/>
      <c r="N452" s="26"/>
      <c r="U452" s="28"/>
      <c r="V452" s="28"/>
    </row>
    <row r="453">
      <c r="G453" s="26"/>
      <c r="J453" s="27"/>
      <c r="K453" s="27"/>
      <c r="N453" s="26"/>
      <c r="U453" s="28"/>
      <c r="V453" s="28"/>
    </row>
    <row r="454">
      <c r="G454" s="26"/>
      <c r="J454" s="27"/>
      <c r="K454" s="27"/>
      <c r="N454" s="26"/>
      <c r="U454" s="28"/>
      <c r="V454" s="28"/>
    </row>
    <row r="455">
      <c r="G455" s="26"/>
      <c r="J455" s="27"/>
      <c r="K455" s="27"/>
      <c r="N455" s="26"/>
      <c r="U455" s="28"/>
      <c r="V455" s="28"/>
    </row>
    <row r="456">
      <c r="G456" s="26"/>
      <c r="J456" s="27"/>
      <c r="K456" s="27"/>
      <c r="N456" s="26"/>
      <c r="U456" s="28"/>
      <c r="V456" s="28"/>
    </row>
    <row r="457">
      <c r="G457" s="26"/>
      <c r="J457" s="27"/>
      <c r="K457" s="27"/>
      <c r="N457" s="26"/>
      <c r="U457" s="28"/>
      <c r="V457" s="28"/>
    </row>
    <row r="458">
      <c r="G458" s="26"/>
      <c r="J458" s="27"/>
      <c r="K458" s="27"/>
      <c r="N458" s="26"/>
      <c r="U458" s="28"/>
      <c r="V458" s="28"/>
    </row>
    <row r="459">
      <c r="G459" s="26"/>
      <c r="J459" s="27"/>
      <c r="K459" s="27"/>
      <c r="N459" s="26"/>
      <c r="U459" s="28"/>
      <c r="V459" s="28"/>
    </row>
    <row r="460">
      <c r="G460" s="26"/>
      <c r="J460" s="27"/>
      <c r="K460" s="27"/>
      <c r="N460" s="26"/>
      <c r="U460" s="28"/>
      <c r="V460" s="28"/>
    </row>
    <row r="461">
      <c r="G461" s="26"/>
      <c r="J461" s="27"/>
      <c r="K461" s="27"/>
      <c r="N461" s="26"/>
      <c r="U461" s="28"/>
      <c r="V461" s="28"/>
    </row>
    <row r="462">
      <c r="G462" s="26"/>
      <c r="J462" s="27"/>
      <c r="K462" s="27"/>
      <c r="N462" s="26"/>
      <c r="U462" s="28"/>
      <c r="V462" s="28"/>
    </row>
    <row r="463">
      <c r="G463" s="26"/>
      <c r="J463" s="27"/>
      <c r="K463" s="27"/>
      <c r="N463" s="26"/>
      <c r="U463" s="28"/>
      <c r="V463" s="28"/>
    </row>
    <row r="464">
      <c r="G464" s="26"/>
      <c r="J464" s="27"/>
      <c r="K464" s="27"/>
      <c r="N464" s="26"/>
      <c r="U464" s="28"/>
      <c r="V464" s="28"/>
    </row>
    <row r="465">
      <c r="G465" s="26"/>
      <c r="J465" s="27"/>
      <c r="K465" s="27"/>
      <c r="N465" s="26"/>
      <c r="U465" s="28"/>
      <c r="V465" s="28"/>
    </row>
    <row r="466">
      <c r="G466" s="26"/>
      <c r="J466" s="27"/>
      <c r="K466" s="27"/>
      <c r="N466" s="26"/>
      <c r="U466" s="28"/>
      <c r="V466" s="28"/>
    </row>
    <row r="467">
      <c r="G467" s="26"/>
      <c r="J467" s="27"/>
      <c r="K467" s="27"/>
      <c r="N467" s="26"/>
      <c r="U467" s="28"/>
      <c r="V467" s="28"/>
    </row>
    <row r="468">
      <c r="G468" s="26"/>
      <c r="J468" s="27"/>
      <c r="K468" s="27"/>
      <c r="N468" s="26"/>
      <c r="U468" s="28"/>
      <c r="V468" s="28"/>
    </row>
    <row r="469">
      <c r="G469" s="26"/>
      <c r="J469" s="27"/>
      <c r="K469" s="27"/>
      <c r="N469" s="26"/>
      <c r="U469" s="28"/>
      <c r="V469" s="28"/>
    </row>
    <row r="470">
      <c r="G470" s="26"/>
      <c r="J470" s="27"/>
      <c r="K470" s="27"/>
      <c r="N470" s="26"/>
      <c r="U470" s="28"/>
      <c r="V470" s="28"/>
    </row>
    <row r="471">
      <c r="G471" s="26"/>
      <c r="J471" s="27"/>
      <c r="K471" s="27"/>
      <c r="N471" s="26"/>
      <c r="U471" s="28"/>
      <c r="V471" s="28"/>
    </row>
    <row r="472">
      <c r="G472" s="26"/>
      <c r="J472" s="27"/>
      <c r="K472" s="27"/>
      <c r="N472" s="26"/>
      <c r="U472" s="28"/>
      <c r="V472" s="28"/>
    </row>
    <row r="473">
      <c r="G473" s="26"/>
      <c r="J473" s="27"/>
      <c r="K473" s="27"/>
      <c r="N473" s="26"/>
      <c r="U473" s="28"/>
      <c r="V473" s="28"/>
    </row>
    <row r="474">
      <c r="G474" s="26"/>
      <c r="J474" s="27"/>
      <c r="K474" s="27"/>
      <c r="N474" s="26"/>
      <c r="U474" s="28"/>
      <c r="V474" s="28"/>
    </row>
    <row r="475">
      <c r="G475" s="26"/>
      <c r="J475" s="27"/>
      <c r="K475" s="27"/>
      <c r="N475" s="26"/>
      <c r="U475" s="28"/>
      <c r="V475" s="28"/>
    </row>
    <row r="476">
      <c r="G476" s="26"/>
      <c r="J476" s="27"/>
      <c r="K476" s="27"/>
      <c r="N476" s="26"/>
      <c r="U476" s="28"/>
      <c r="V476" s="28"/>
    </row>
    <row r="477">
      <c r="G477" s="26"/>
      <c r="J477" s="27"/>
      <c r="K477" s="27"/>
      <c r="N477" s="26"/>
      <c r="U477" s="28"/>
      <c r="V477" s="28"/>
    </row>
    <row r="478">
      <c r="G478" s="26"/>
      <c r="J478" s="27"/>
      <c r="K478" s="27"/>
      <c r="N478" s="26"/>
      <c r="U478" s="28"/>
      <c r="V478" s="28"/>
    </row>
    <row r="479">
      <c r="G479" s="26"/>
      <c r="J479" s="27"/>
      <c r="K479" s="27"/>
      <c r="N479" s="26"/>
      <c r="U479" s="28"/>
      <c r="V479" s="28"/>
    </row>
    <row r="480">
      <c r="G480" s="26"/>
      <c r="J480" s="27"/>
      <c r="K480" s="27"/>
      <c r="N480" s="26"/>
      <c r="U480" s="28"/>
      <c r="V480" s="28"/>
    </row>
    <row r="481">
      <c r="G481" s="26"/>
      <c r="J481" s="27"/>
      <c r="K481" s="27"/>
      <c r="N481" s="26"/>
      <c r="U481" s="28"/>
      <c r="V481" s="28"/>
    </row>
    <row r="482">
      <c r="G482" s="26"/>
      <c r="J482" s="27"/>
      <c r="K482" s="27"/>
      <c r="N482" s="26"/>
      <c r="U482" s="28"/>
      <c r="V482" s="28"/>
    </row>
    <row r="483">
      <c r="G483" s="26"/>
      <c r="J483" s="27"/>
      <c r="K483" s="27"/>
      <c r="N483" s="26"/>
      <c r="U483" s="28"/>
      <c r="V483" s="28"/>
    </row>
    <row r="484">
      <c r="G484" s="26"/>
      <c r="J484" s="27"/>
      <c r="K484" s="27"/>
      <c r="N484" s="26"/>
      <c r="U484" s="28"/>
      <c r="V484" s="28"/>
    </row>
    <row r="485">
      <c r="G485" s="26"/>
      <c r="J485" s="27"/>
      <c r="K485" s="27"/>
      <c r="N485" s="26"/>
      <c r="U485" s="28"/>
      <c r="V485" s="28"/>
    </row>
    <row r="486">
      <c r="G486" s="26"/>
      <c r="J486" s="27"/>
      <c r="K486" s="27"/>
      <c r="N486" s="26"/>
      <c r="U486" s="28"/>
      <c r="V486" s="28"/>
    </row>
    <row r="487">
      <c r="G487" s="26"/>
      <c r="J487" s="27"/>
      <c r="K487" s="27"/>
      <c r="N487" s="26"/>
      <c r="U487" s="28"/>
      <c r="V487" s="28"/>
    </row>
    <row r="488">
      <c r="G488" s="26"/>
      <c r="J488" s="27"/>
      <c r="K488" s="27"/>
      <c r="N488" s="26"/>
      <c r="U488" s="28"/>
      <c r="V488" s="28"/>
    </row>
    <row r="489">
      <c r="G489" s="26"/>
      <c r="J489" s="27"/>
      <c r="K489" s="27"/>
      <c r="N489" s="26"/>
      <c r="U489" s="28"/>
      <c r="V489" s="28"/>
    </row>
    <row r="490">
      <c r="G490" s="26"/>
      <c r="J490" s="27"/>
      <c r="K490" s="27"/>
      <c r="N490" s="26"/>
      <c r="U490" s="28"/>
      <c r="V490" s="28"/>
    </row>
    <row r="491">
      <c r="G491" s="26"/>
      <c r="J491" s="27"/>
      <c r="K491" s="27"/>
      <c r="N491" s="26"/>
      <c r="U491" s="28"/>
      <c r="V491" s="28"/>
    </row>
    <row r="492">
      <c r="G492" s="26"/>
      <c r="J492" s="27"/>
      <c r="K492" s="27"/>
      <c r="N492" s="26"/>
      <c r="U492" s="28"/>
      <c r="V492" s="28"/>
    </row>
    <row r="493">
      <c r="G493" s="26"/>
      <c r="J493" s="27"/>
      <c r="K493" s="27"/>
      <c r="N493" s="26"/>
      <c r="U493" s="28"/>
      <c r="V493" s="28"/>
    </row>
    <row r="494">
      <c r="G494" s="26"/>
      <c r="J494" s="27"/>
      <c r="K494" s="27"/>
      <c r="N494" s="26"/>
      <c r="U494" s="28"/>
      <c r="V494" s="28"/>
    </row>
    <row r="495">
      <c r="G495" s="26"/>
      <c r="J495" s="27"/>
      <c r="K495" s="27"/>
      <c r="N495" s="26"/>
      <c r="U495" s="28"/>
      <c r="V495" s="28"/>
    </row>
    <row r="496">
      <c r="G496" s="26"/>
      <c r="J496" s="27"/>
      <c r="K496" s="27"/>
      <c r="N496" s="26"/>
      <c r="U496" s="28"/>
      <c r="V496" s="28"/>
    </row>
    <row r="497">
      <c r="G497" s="26"/>
      <c r="J497" s="27"/>
      <c r="K497" s="27"/>
      <c r="N497" s="26"/>
      <c r="U497" s="28"/>
      <c r="V497" s="28"/>
    </row>
    <row r="498">
      <c r="G498" s="26"/>
      <c r="J498" s="27"/>
      <c r="K498" s="27"/>
      <c r="N498" s="26"/>
      <c r="U498" s="28"/>
      <c r="V498" s="28"/>
    </row>
    <row r="499">
      <c r="G499" s="26"/>
      <c r="J499" s="27"/>
      <c r="K499" s="27"/>
      <c r="N499" s="26"/>
      <c r="U499" s="28"/>
      <c r="V499" s="28"/>
    </row>
    <row r="500">
      <c r="G500" s="26"/>
      <c r="J500" s="27"/>
      <c r="K500" s="27"/>
      <c r="N500" s="26"/>
      <c r="U500" s="28"/>
      <c r="V500" s="28"/>
    </row>
    <row r="501">
      <c r="G501" s="26"/>
      <c r="J501" s="27"/>
      <c r="K501" s="27"/>
      <c r="N501" s="26"/>
      <c r="U501" s="28"/>
      <c r="V501" s="28"/>
    </row>
    <row r="502">
      <c r="G502" s="26"/>
      <c r="J502" s="27"/>
      <c r="K502" s="27"/>
      <c r="N502" s="26"/>
      <c r="U502" s="28"/>
      <c r="V502" s="28"/>
    </row>
    <row r="503">
      <c r="G503" s="26"/>
      <c r="J503" s="27"/>
      <c r="K503" s="27"/>
      <c r="N503" s="26"/>
      <c r="U503" s="28"/>
      <c r="V503" s="28"/>
    </row>
    <row r="504">
      <c r="G504" s="26"/>
      <c r="J504" s="27"/>
      <c r="K504" s="27"/>
      <c r="N504" s="26"/>
      <c r="U504" s="28"/>
      <c r="V504" s="28"/>
    </row>
    <row r="505">
      <c r="G505" s="26"/>
      <c r="J505" s="27"/>
      <c r="K505" s="27"/>
      <c r="N505" s="26"/>
      <c r="U505" s="28"/>
      <c r="V505" s="28"/>
    </row>
    <row r="506">
      <c r="G506" s="26"/>
      <c r="J506" s="27"/>
      <c r="K506" s="27"/>
      <c r="N506" s="26"/>
      <c r="U506" s="28"/>
      <c r="V506" s="28"/>
    </row>
    <row r="507">
      <c r="G507" s="26"/>
      <c r="J507" s="27"/>
      <c r="K507" s="27"/>
      <c r="N507" s="26"/>
      <c r="U507" s="28"/>
      <c r="V507" s="28"/>
    </row>
    <row r="508">
      <c r="G508" s="26"/>
      <c r="J508" s="27"/>
      <c r="K508" s="27"/>
      <c r="N508" s="26"/>
      <c r="U508" s="28"/>
      <c r="V508" s="28"/>
    </row>
    <row r="509">
      <c r="G509" s="26"/>
      <c r="J509" s="27"/>
      <c r="K509" s="27"/>
      <c r="N509" s="26"/>
      <c r="U509" s="28"/>
      <c r="V509" s="28"/>
    </row>
    <row r="510">
      <c r="G510" s="26"/>
      <c r="J510" s="27"/>
      <c r="K510" s="27"/>
      <c r="N510" s="26"/>
      <c r="U510" s="28"/>
      <c r="V510" s="28"/>
    </row>
    <row r="511">
      <c r="G511" s="26"/>
      <c r="J511" s="27"/>
      <c r="K511" s="27"/>
      <c r="N511" s="26"/>
      <c r="U511" s="28"/>
      <c r="V511" s="28"/>
    </row>
    <row r="512">
      <c r="G512" s="26"/>
      <c r="J512" s="27"/>
      <c r="K512" s="27"/>
      <c r="N512" s="26"/>
      <c r="U512" s="28"/>
      <c r="V512" s="28"/>
    </row>
    <row r="513">
      <c r="G513" s="26"/>
      <c r="J513" s="27"/>
      <c r="K513" s="27"/>
      <c r="N513" s="26"/>
      <c r="U513" s="28"/>
      <c r="V513" s="28"/>
    </row>
    <row r="514">
      <c r="G514" s="26"/>
      <c r="J514" s="27"/>
      <c r="K514" s="27"/>
      <c r="N514" s="26"/>
      <c r="U514" s="28"/>
      <c r="V514" s="28"/>
    </row>
    <row r="515">
      <c r="G515" s="26"/>
      <c r="J515" s="27"/>
      <c r="K515" s="27"/>
      <c r="N515" s="26"/>
      <c r="U515" s="28"/>
      <c r="V515" s="28"/>
    </row>
    <row r="516">
      <c r="G516" s="26"/>
      <c r="J516" s="27"/>
      <c r="K516" s="27"/>
      <c r="N516" s="26"/>
      <c r="U516" s="28"/>
      <c r="V516" s="28"/>
    </row>
    <row r="517">
      <c r="G517" s="26"/>
      <c r="J517" s="27"/>
      <c r="K517" s="27"/>
      <c r="N517" s="26"/>
      <c r="U517" s="28"/>
      <c r="V517" s="28"/>
    </row>
    <row r="518">
      <c r="G518" s="26"/>
      <c r="J518" s="27"/>
      <c r="K518" s="27"/>
      <c r="N518" s="26"/>
      <c r="U518" s="28"/>
      <c r="V518" s="28"/>
    </row>
    <row r="519">
      <c r="G519" s="26"/>
      <c r="J519" s="27"/>
      <c r="K519" s="27"/>
      <c r="N519" s="26"/>
      <c r="U519" s="28"/>
      <c r="V519" s="28"/>
    </row>
    <row r="520">
      <c r="G520" s="26"/>
      <c r="J520" s="27"/>
      <c r="K520" s="27"/>
      <c r="N520" s="26"/>
      <c r="U520" s="28"/>
      <c r="V520" s="28"/>
    </row>
    <row r="521">
      <c r="G521" s="26"/>
      <c r="J521" s="27"/>
      <c r="K521" s="27"/>
      <c r="N521" s="26"/>
      <c r="U521" s="28"/>
      <c r="V521" s="28"/>
    </row>
    <row r="522">
      <c r="G522" s="26"/>
      <c r="J522" s="27"/>
      <c r="K522" s="27"/>
      <c r="N522" s="26"/>
      <c r="U522" s="28"/>
      <c r="V522" s="28"/>
    </row>
    <row r="523">
      <c r="G523" s="26"/>
      <c r="J523" s="27"/>
      <c r="K523" s="27"/>
      <c r="N523" s="26"/>
      <c r="U523" s="28"/>
      <c r="V523" s="28"/>
    </row>
    <row r="524">
      <c r="G524" s="26"/>
      <c r="J524" s="27"/>
      <c r="K524" s="27"/>
      <c r="N524" s="26"/>
      <c r="U524" s="28"/>
      <c r="V524" s="28"/>
    </row>
    <row r="525">
      <c r="G525" s="26"/>
      <c r="J525" s="27"/>
      <c r="K525" s="27"/>
      <c r="N525" s="26"/>
      <c r="U525" s="28"/>
      <c r="V525" s="28"/>
    </row>
    <row r="526">
      <c r="G526" s="26"/>
      <c r="J526" s="27"/>
      <c r="K526" s="27"/>
      <c r="N526" s="26"/>
      <c r="U526" s="28"/>
      <c r="V526" s="28"/>
    </row>
    <row r="527">
      <c r="G527" s="26"/>
      <c r="J527" s="27"/>
      <c r="K527" s="27"/>
      <c r="N527" s="26"/>
      <c r="U527" s="28"/>
      <c r="V527" s="28"/>
    </row>
    <row r="528">
      <c r="G528" s="26"/>
      <c r="J528" s="27"/>
      <c r="K528" s="27"/>
      <c r="N528" s="26"/>
      <c r="U528" s="28"/>
      <c r="V528" s="28"/>
    </row>
    <row r="529">
      <c r="G529" s="26"/>
      <c r="J529" s="27"/>
      <c r="K529" s="27"/>
      <c r="N529" s="26"/>
      <c r="U529" s="28"/>
      <c r="V529" s="28"/>
    </row>
    <row r="530">
      <c r="G530" s="26"/>
      <c r="J530" s="27"/>
      <c r="K530" s="27"/>
      <c r="N530" s="26"/>
      <c r="U530" s="28"/>
      <c r="V530" s="28"/>
    </row>
    <row r="531">
      <c r="G531" s="26"/>
      <c r="J531" s="27"/>
      <c r="K531" s="27"/>
      <c r="N531" s="26"/>
      <c r="U531" s="28"/>
      <c r="V531" s="28"/>
    </row>
    <row r="532">
      <c r="G532" s="26"/>
      <c r="J532" s="27"/>
      <c r="K532" s="27"/>
      <c r="N532" s="26"/>
      <c r="U532" s="28"/>
      <c r="V532" s="28"/>
    </row>
    <row r="533">
      <c r="G533" s="26"/>
      <c r="J533" s="27"/>
      <c r="K533" s="27"/>
      <c r="N533" s="26"/>
      <c r="U533" s="28"/>
      <c r="V533" s="28"/>
    </row>
    <row r="534">
      <c r="G534" s="26"/>
      <c r="J534" s="27"/>
      <c r="K534" s="27"/>
      <c r="N534" s="26"/>
      <c r="U534" s="28"/>
      <c r="V534" s="28"/>
    </row>
    <row r="535">
      <c r="G535" s="26"/>
      <c r="J535" s="27"/>
      <c r="K535" s="27"/>
      <c r="N535" s="26"/>
      <c r="U535" s="28"/>
      <c r="V535" s="28"/>
    </row>
    <row r="536">
      <c r="G536" s="26"/>
      <c r="J536" s="27"/>
      <c r="K536" s="27"/>
      <c r="N536" s="26"/>
      <c r="U536" s="28"/>
      <c r="V536" s="28"/>
    </row>
    <row r="537">
      <c r="G537" s="26"/>
      <c r="J537" s="27"/>
      <c r="K537" s="27"/>
      <c r="N537" s="26"/>
      <c r="U537" s="28"/>
      <c r="V537" s="28"/>
    </row>
    <row r="538">
      <c r="G538" s="26"/>
      <c r="J538" s="27"/>
      <c r="K538" s="27"/>
      <c r="N538" s="26"/>
      <c r="U538" s="28"/>
      <c r="V538" s="28"/>
    </row>
    <row r="539">
      <c r="G539" s="26"/>
      <c r="J539" s="27"/>
      <c r="K539" s="27"/>
      <c r="N539" s="26"/>
      <c r="U539" s="28"/>
      <c r="V539" s="28"/>
    </row>
    <row r="540">
      <c r="G540" s="26"/>
      <c r="J540" s="27"/>
      <c r="K540" s="27"/>
      <c r="N540" s="26"/>
      <c r="U540" s="28"/>
      <c r="V540" s="28"/>
    </row>
    <row r="541">
      <c r="G541" s="26"/>
      <c r="J541" s="27"/>
      <c r="K541" s="27"/>
      <c r="N541" s="26"/>
      <c r="U541" s="28"/>
      <c r="V541" s="28"/>
    </row>
    <row r="542">
      <c r="G542" s="26"/>
      <c r="J542" s="27"/>
      <c r="K542" s="27"/>
      <c r="N542" s="26"/>
      <c r="U542" s="28"/>
      <c r="V542" s="28"/>
    </row>
    <row r="543">
      <c r="G543" s="26"/>
      <c r="J543" s="27"/>
      <c r="K543" s="27"/>
      <c r="N543" s="26"/>
      <c r="U543" s="28"/>
      <c r="V543" s="28"/>
    </row>
    <row r="544">
      <c r="G544" s="26"/>
      <c r="J544" s="27"/>
      <c r="K544" s="27"/>
      <c r="N544" s="26"/>
      <c r="U544" s="28"/>
      <c r="V544" s="28"/>
    </row>
    <row r="545">
      <c r="G545" s="26"/>
      <c r="J545" s="27"/>
      <c r="K545" s="27"/>
      <c r="N545" s="26"/>
      <c r="U545" s="28"/>
      <c r="V545" s="28"/>
    </row>
    <row r="546">
      <c r="G546" s="26"/>
      <c r="J546" s="27"/>
      <c r="K546" s="27"/>
      <c r="N546" s="26"/>
      <c r="U546" s="28"/>
      <c r="V546" s="28"/>
    </row>
    <row r="547">
      <c r="G547" s="26"/>
      <c r="J547" s="27"/>
      <c r="K547" s="27"/>
      <c r="N547" s="26"/>
      <c r="U547" s="28"/>
      <c r="V547" s="28"/>
    </row>
    <row r="548">
      <c r="G548" s="26"/>
      <c r="J548" s="27"/>
      <c r="K548" s="27"/>
      <c r="N548" s="26"/>
      <c r="U548" s="28"/>
      <c r="V548" s="28"/>
    </row>
    <row r="549">
      <c r="G549" s="26"/>
      <c r="J549" s="27"/>
      <c r="K549" s="27"/>
      <c r="N549" s="26"/>
      <c r="U549" s="28"/>
      <c r="V549" s="28"/>
    </row>
    <row r="550">
      <c r="G550" s="26"/>
      <c r="J550" s="27"/>
      <c r="K550" s="27"/>
      <c r="N550" s="26"/>
      <c r="U550" s="28"/>
      <c r="V550" s="28"/>
    </row>
    <row r="551">
      <c r="G551" s="26"/>
      <c r="J551" s="27"/>
      <c r="K551" s="27"/>
      <c r="N551" s="26"/>
      <c r="U551" s="28"/>
      <c r="V551" s="28"/>
    </row>
    <row r="552">
      <c r="G552" s="26"/>
      <c r="J552" s="27"/>
      <c r="K552" s="27"/>
      <c r="N552" s="26"/>
      <c r="U552" s="28"/>
      <c r="V552" s="28"/>
    </row>
    <row r="553">
      <c r="G553" s="26"/>
      <c r="J553" s="27"/>
      <c r="K553" s="27"/>
      <c r="N553" s="26"/>
      <c r="U553" s="28"/>
      <c r="V553" s="28"/>
    </row>
    <row r="554">
      <c r="G554" s="26"/>
      <c r="J554" s="27"/>
      <c r="K554" s="27"/>
      <c r="N554" s="26"/>
      <c r="U554" s="28"/>
      <c r="V554" s="28"/>
    </row>
    <row r="555">
      <c r="G555" s="26"/>
      <c r="J555" s="27"/>
      <c r="K555" s="27"/>
      <c r="N555" s="26"/>
      <c r="U555" s="28"/>
      <c r="V555" s="28"/>
    </row>
    <row r="556">
      <c r="G556" s="26"/>
      <c r="J556" s="27"/>
      <c r="K556" s="27"/>
      <c r="N556" s="26"/>
      <c r="U556" s="28"/>
      <c r="V556" s="28"/>
    </row>
    <row r="557">
      <c r="G557" s="26"/>
      <c r="J557" s="27"/>
      <c r="K557" s="27"/>
      <c r="N557" s="26"/>
      <c r="U557" s="28"/>
      <c r="V557" s="28"/>
    </row>
    <row r="558">
      <c r="G558" s="26"/>
      <c r="J558" s="27"/>
      <c r="K558" s="27"/>
      <c r="N558" s="26"/>
      <c r="U558" s="28"/>
      <c r="V558" s="28"/>
    </row>
    <row r="559">
      <c r="G559" s="26"/>
      <c r="J559" s="27"/>
      <c r="K559" s="27"/>
      <c r="N559" s="26"/>
      <c r="U559" s="28"/>
      <c r="V559" s="28"/>
    </row>
    <row r="560">
      <c r="G560" s="26"/>
      <c r="J560" s="27"/>
      <c r="K560" s="27"/>
      <c r="N560" s="26"/>
      <c r="U560" s="28"/>
      <c r="V560" s="28"/>
    </row>
    <row r="561">
      <c r="G561" s="26"/>
      <c r="J561" s="27"/>
      <c r="K561" s="27"/>
      <c r="N561" s="26"/>
      <c r="U561" s="28"/>
      <c r="V561" s="28"/>
    </row>
    <row r="562">
      <c r="G562" s="26"/>
      <c r="J562" s="27"/>
      <c r="K562" s="27"/>
      <c r="N562" s="26"/>
      <c r="U562" s="28"/>
      <c r="V562" s="28"/>
    </row>
    <row r="563">
      <c r="G563" s="26"/>
      <c r="J563" s="27"/>
      <c r="K563" s="27"/>
      <c r="N563" s="26"/>
      <c r="U563" s="28"/>
      <c r="V563" s="28"/>
    </row>
    <row r="564">
      <c r="G564" s="26"/>
      <c r="J564" s="27"/>
      <c r="K564" s="27"/>
      <c r="N564" s="26"/>
      <c r="U564" s="28"/>
      <c r="V564" s="28"/>
    </row>
    <row r="565">
      <c r="G565" s="26"/>
      <c r="J565" s="27"/>
      <c r="K565" s="27"/>
      <c r="N565" s="26"/>
      <c r="U565" s="28"/>
      <c r="V565" s="28"/>
    </row>
    <row r="566">
      <c r="G566" s="26"/>
      <c r="J566" s="27"/>
      <c r="K566" s="27"/>
      <c r="N566" s="26"/>
      <c r="U566" s="28"/>
      <c r="V566" s="28"/>
    </row>
    <row r="567">
      <c r="G567" s="26"/>
      <c r="J567" s="27"/>
      <c r="K567" s="27"/>
      <c r="N567" s="26"/>
      <c r="U567" s="28"/>
      <c r="V567" s="28"/>
    </row>
    <row r="568">
      <c r="G568" s="26"/>
      <c r="J568" s="27"/>
      <c r="K568" s="27"/>
      <c r="N568" s="26"/>
      <c r="U568" s="28"/>
      <c r="V568" s="28"/>
    </row>
    <row r="569">
      <c r="G569" s="26"/>
      <c r="J569" s="27"/>
      <c r="K569" s="27"/>
      <c r="N569" s="26"/>
      <c r="U569" s="28"/>
      <c r="V569" s="28"/>
    </row>
    <row r="570">
      <c r="G570" s="26"/>
      <c r="J570" s="27"/>
      <c r="K570" s="27"/>
      <c r="N570" s="26"/>
      <c r="U570" s="28"/>
      <c r="V570" s="28"/>
    </row>
    <row r="571">
      <c r="G571" s="26"/>
      <c r="J571" s="27"/>
      <c r="K571" s="27"/>
      <c r="N571" s="26"/>
      <c r="U571" s="28"/>
      <c r="V571" s="28"/>
    </row>
    <row r="572">
      <c r="G572" s="26"/>
      <c r="J572" s="27"/>
      <c r="K572" s="27"/>
      <c r="N572" s="26"/>
      <c r="U572" s="28"/>
      <c r="V572" s="28"/>
    </row>
    <row r="573">
      <c r="G573" s="26"/>
      <c r="J573" s="27"/>
      <c r="K573" s="27"/>
      <c r="N573" s="26"/>
      <c r="U573" s="28"/>
      <c r="V573" s="28"/>
    </row>
    <row r="574">
      <c r="G574" s="26"/>
      <c r="J574" s="27"/>
      <c r="K574" s="27"/>
      <c r="N574" s="26"/>
      <c r="U574" s="28"/>
      <c r="V574" s="28"/>
    </row>
    <row r="575">
      <c r="G575" s="26"/>
      <c r="J575" s="27"/>
      <c r="K575" s="27"/>
      <c r="N575" s="26"/>
      <c r="U575" s="28"/>
      <c r="V575" s="28"/>
    </row>
    <row r="576">
      <c r="G576" s="26"/>
      <c r="J576" s="27"/>
      <c r="K576" s="27"/>
      <c r="N576" s="26"/>
      <c r="U576" s="28"/>
      <c r="V576" s="28"/>
    </row>
    <row r="577">
      <c r="G577" s="26"/>
      <c r="J577" s="27"/>
      <c r="K577" s="27"/>
      <c r="N577" s="26"/>
      <c r="U577" s="28"/>
      <c r="V577" s="28"/>
    </row>
    <row r="578">
      <c r="G578" s="26"/>
      <c r="J578" s="27"/>
      <c r="K578" s="27"/>
      <c r="N578" s="26"/>
      <c r="U578" s="28"/>
      <c r="V578" s="28"/>
    </row>
    <row r="579">
      <c r="G579" s="26"/>
      <c r="J579" s="27"/>
      <c r="K579" s="27"/>
      <c r="N579" s="26"/>
      <c r="U579" s="28"/>
      <c r="V579" s="28"/>
    </row>
    <row r="580">
      <c r="G580" s="26"/>
      <c r="J580" s="27"/>
      <c r="K580" s="27"/>
      <c r="N580" s="26"/>
      <c r="U580" s="28"/>
      <c r="V580" s="28"/>
    </row>
    <row r="581">
      <c r="G581" s="26"/>
      <c r="J581" s="27"/>
      <c r="K581" s="27"/>
      <c r="N581" s="26"/>
      <c r="U581" s="28"/>
      <c r="V581" s="28"/>
    </row>
    <row r="582">
      <c r="G582" s="26"/>
      <c r="J582" s="27"/>
      <c r="K582" s="27"/>
      <c r="N582" s="26"/>
      <c r="U582" s="28"/>
      <c r="V582" s="28"/>
    </row>
    <row r="583">
      <c r="G583" s="26"/>
      <c r="J583" s="27"/>
      <c r="K583" s="27"/>
      <c r="N583" s="26"/>
      <c r="U583" s="28"/>
      <c r="V583" s="28"/>
    </row>
    <row r="584">
      <c r="G584" s="26"/>
      <c r="J584" s="27"/>
      <c r="K584" s="27"/>
      <c r="N584" s="26"/>
      <c r="U584" s="28"/>
      <c r="V584" s="28"/>
    </row>
    <row r="585">
      <c r="G585" s="26"/>
      <c r="J585" s="27"/>
      <c r="K585" s="27"/>
      <c r="N585" s="26"/>
      <c r="U585" s="28"/>
      <c r="V585" s="28"/>
    </row>
    <row r="586">
      <c r="G586" s="26"/>
      <c r="J586" s="27"/>
      <c r="K586" s="27"/>
      <c r="N586" s="26"/>
      <c r="U586" s="28"/>
      <c r="V586" s="28"/>
    </row>
    <row r="587">
      <c r="G587" s="26"/>
      <c r="J587" s="27"/>
      <c r="K587" s="27"/>
      <c r="N587" s="26"/>
      <c r="U587" s="28"/>
      <c r="V587" s="28"/>
    </row>
    <row r="588">
      <c r="G588" s="26"/>
      <c r="J588" s="27"/>
      <c r="K588" s="27"/>
      <c r="N588" s="26"/>
      <c r="U588" s="28"/>
      <c r="V588" s="28"/>
    </row>
    <row r="589">
      <c r="G589" s="26"/>
      <c r="J589" s="27"/>
      <c r="K589" s="27"/>
      <c r="N589" s="26"/>
      <c r="U589" s="28"/>
      <c r="V589" s="28"/>
    </row>
    <row r="590">
      <c r="G590" s="26"/>
      <c r="J590" s="27"/>
      <c r="K590" s="27"/>
      <c r="N590" s="26"/>
      <c r="U590" s="28"/>
      <c r="V590" s="28"/>
    </row>
    <row r="591">
      <c r="G591" s="26"/>
      <c r="J591" s="27"/>
      <c r="K591" s="27"/>
      <c r="N591" s="26"/>
      <c r="U591" s="28"/>
      <c r="V591" s="28"/>
    </row>
    <row r="592">
      <c r="G592" s="26"/>
      <c r="J592" s="27"/>
      <c r="K592" s="27"/>
      <c r="N592" s="26"/>
      <c r="U592" s="28"/>
      <c r="V592" s="28"/>
    </row>
    <row r="593">
      <c r="G593" s="26"/>
      <c r="J593" s="27"/>
      <c r="K593" s="27"/>
      <c r="N593" s="26"/>
      <c r="U593" s="28"/>
      <c r="V593" s="28"/>
    </row>
    <row r="594">
      <c r="G594" s="26"/>
      <c r="J594" s="27"/>
      <c r="K594" s="27"/>
      <c r="N594" s="26"/>
      <c r="U594" s="28"/>
      <c r="V594" s="28"/>
    </row>
    <row r="595">
      <c r="G595" s="26"/>
      <c r="J595" s="27"/>
      <c r="K595" s="27"/>
      <c r="N595" s="26"/>
      <c r="U595" s="28"/>
      <c r="V595" s="28"/>
    </row>
    <row r="596">
      <c r="G596" s="26"/>
      <c r="J596" s="27"/>
      <c r="K596" s="27"/>
      <c r="N596" s="26"/>
      <c r="U596" s="28"/>
      <c r="V596" s="28"/>
    </row>
    <row r="597">
      <c r="G597" s="26"/>
      <c r="J597" s="27"/>
      <c r="K597" s="27"/>
      <c r="N597" s="26"/>
      <c r="U597" s="28"/>
      <c r="V597" s="28"/>
    </row>
    <row r="598">
      <c r="G598" s="26"/>
      <c r="J598" s="27"/>
      <c r="K598" s="27"/>
      <c r="N598" s="26"/>
      <c r="U598" s="28"/>
      <c r="V598" s="28"/>
    </row>
    <row r="599">
      <c r="G599" s="26"/>
      <c r="J599" s="27"/>
      <c r="K599" s="27"/>
      <c r="N599" s="26"/>
      <c r="U599" s="28"/>
      <c r="V599" s="28"/>
    </row>
    <row r="600">
      <c r="G600" s="26"/>
      <c r="J600" s="27"/>
      <c r="K600" s="27"/>
      <c r="N600" s="26"/>
      <c r="U600" s="28"/>
      <c r="V600" s="28"/>
    </row>
    <row r="601">
      <c r="G601" s="26"/>
      <c r="J601" s="27"/>
      <c r="K601" s="27"/>
      <c r="N601" s="26"/>
      <c r="U601" s="28"/>
      <c r="V601" s="28"/>
    </row>
    <row r="602">
      <c r="G602" s="26"/>
      <c r="J602" s="27"/>
      <c r="K602" s="27"/>
      <c r="N602" s="26"/>
      <c r="U602" s="28"/>
      <c r="V602" s="28"/>
    </row>
    <row r="603">
      <c r="G603" s="26"/>
      <c r="J603" s="27"/>
      <c r="K603" s="27"/>
      <c r="N603" s="26"/>
      <c r="U603" s="28"/>
      <c r="V603" s="28"/>
    </row>
    <row r="604">
      <c r="G604" s="26"/>
      <c r="J604" s="27"/>
      <c r="K604" s="27"/>
      <c r="N604" s="26"/>
      <c r="U604" s="28"/>
      <c r="V604" s="28"/>
    </row>
    <row r="605">
      <c r="G605" s="26"/>
      <c r="J605" s="27"/>
      <c r="K605" s="27"/>
      <c r="N605" s="26"/>
      <c r="U605" s="28"/>
      <c r="V605" s="28"/>
    </row>
    <row r="606">
      <c r="G606" s="26"/>
      <c r="J606" s="27"/>
      <c r="K606" s="27"/>
      <c r="N606" s="26"/>
      <c r="U606" s="28"/>
      <c r="V606" s="28"/>
    </row>
    <row r="607">
      <c r="G607" s="26"/>
      <c r="J607" s="27"/>
      <c r="K607" s="27"/>
      <c r="N607" s="26"/>
      <c r="U607" s="28"/>
      <c r="V607" s="28"/>
    </row>
    <row r="608">
      <c r="G608" s="26"/>
      <c r="J608" s="27"/>
      <c r="K608" s="27"/>
      <c r="N608" s="26"/>
      <c r="U608" s="28"/>
      <c r="V608" s="28"/>
    </row>
    <row r="609">
      <c r="G609" s="26"/>
      <c r="J609" s="27"/>
      <c r="K609" s="27"/>
      <c r="N609" s="26"/>
      <c r="U609" s="28"/>
      <c r="V609" s="28"/>
    </row>
    <row r="610">
      <c r="G610" s="26"/>
      <c r="J610" s="27"/>
      <c r="K610" s="27"/>
      <c r="N610" s="26"/>
      <c r="U610" s="28"/>
      <c r="V610" s="28"/>
    </row>
    <row r="611">
      <c r="G611" s="26"/>
      <c r="J611" s="27"/>
      <c r="K611" s="27"/>
      <c r="N611" s="26"/>
      <c r="U611" s="28"/>
      <c r="V611" s="28"/>
    </row>
    <row r="612">
      <c r="G612" s="26"/>
      <c r="J612" s="27"/>
      <c r="K612" s="27"/>
      <c r="N612" s="26"/>
      <c r="U612" s="28"/>
      <c r="V612" s="28"/>
    </row>
    <row r="613">
      <c r="G613" s="26"/>
      <c r="J613" s="27"/>
      <c r="K613" s="27"/>
      <c r="N613" s="26"/>
      <c r="U613" s="28"/>
      <c r="V613" s="28"/>
    </row>
    <row r="614">
      <c r="G614" s="26"/>
      <c r="J614" s="27"/>
      <c r="K614" s="27"/>
      <c r="N614" s="26"/>
      <c r="U614" s="28"/>
      <c r="V614" s="28"/>
    </row>
    <row r="615">
      <c r="G615" s="26"/>
      <c r="J615" s="27"/>
      <c r="K615" s="27"/>
      <c r="N615" s="26"/>
      <c r="U615" s="28"/>
      <c r="V615" s="28"/>
    </row>
    <row r="616">
      <c r="G616" s="26"/>
      <c r="J616" s="27"/>
      <c r="K616" s="27"/>
      <c r="N616" s="26"/>
      <c r="U616" s="28"/>
      <c r="V616" s="28"/>
    </row>
    <row r="617">
      <c r="G617" s="26"/>
      <c r="J617" s="27"/>
      <c r="K617" s="27"/>
      <c r="N617" s="26"/>
      <c r="U617" s="28"/>
      <c r="V617" s="28"/>
    </row>
    <row r="618">
      <c r="G618" s="26"/>
      <c r="J618" s="27"/>
      <c r="K618" s="27"/>
      <c r="N618" s="26"/>
      <c r="U618" s="28"/>
      <c r="V618" s="28"/>
    </row>
    <row r="619">
      <c r="G619" s="26"/>
      <c r="J619" s="27"/>
      <c r="K619" s="27"/>
      <c r="N619" s="26"/>
      <c r="U619" s="28"/>
      <c r="V619" s="28"/>
    </row>
    <row r="620">
      <c r="G620" s="26"/>
      <c r="J620" s="27"/>
      <c r="K620" s="27"/>
      <c r="N620" s="26"/>
      <c r="U620" s="28"/>
      <c r="V620" s="28"/>
    </row>
    <row r="621">
      <c r="G621" s="26"/>
      <c r="J621" s="27"/>
      <c r="K621" s="27"/>
      <c r="N621" s="26"/>
      <c r="U621" s="28"/>
      <c r="V621" s="28"/>
    </row>
    <row r="622">
      <c r="G622" s="26"/>
      <c r="J622" s="27"/>
      <c r="K622" s="27"/>
      <c r="N622" s="26"/>
      <c r="U622" s="28"/>
      <c r="V622" s="28"/>
    </row>
    <row r="623">
      <c r="G623" s="26"/>
      <c r="J623" s="27"/>
      <c r="K623" s="27"/>
      <c r="N623" s="26"/>
      <c r="U623" s="28"/>
      <c r="V623" s="28"/>
    </row>
    <row r="624">
      <c r="G624" s="26"/>
      <c r="J624" s="27"/>
      <c r="K624" s="27"/>
      <c r="N624" s="26"/>
      <c r="U624" s="28"/>
      <c r="V624" s="28"/>
    </row>
    <row r="625">
      <c r="G625" s="26"/>
      <c r="J625" s="27"/>
      <c r="K625" s="27"/>
      <c r="N625" s="26"/>
      <c r="U625" s="28"/>
      <c r="V625" s="28"/>
    </row>
    <row r="626">
      <c r="G626" s="26"/>
      <c r="J626" s="27"/>
      <c r="K626" s="27"/>
      <c r="N626" s="26"/>
      <c r="U626" s="28"/>
      <c r="V626" s="28"/>
    </row>
    <row r="627">
      <c r="G627" s="26"/>
      <c r="J627" s="27"/>
      <c r="K627" s="27"/>
      <c r="N627" s="26"/>
      <c r="U627" s="28"/>
      <c r="V627" s="28"/>
    </row>
    <row r="628">
      <c r="G628" s="26"/>
      <c r="J628" s="27"/>
      <c r="K628" s="27"/>
      <c r="N628" s="26"/>
      <c r="U628" s="28"/>
      <c r="V628" s="28"/>
    </row>
    <row r="629">
      <c r="G629" s="26"/>
      <c r="J629" s="27"/>
      <c r="K629" s="27"/>
      <c r="N629" s="26"/>
      <c r="U629" s="28"/>
      <c r="V629" s="28"/>
    </row>
    <row r="630">
      <c r="G630" s="26"/>
      <c r="J630" s="27"/>
      <c r="K630" s="27"/>
      <c r="N630" s="26"/>
      <c r="U630" s="28"/>
      <c r="V630" s="28"/>
    </row>
    <row r="631">
      <c r="G631" s="26"/>
      <c r="J631" s="27"/>
      <c r="K631" s="27"/>
      <c r="N631" s="26"/>
      <c r="U631" s="28"/>
      <c r="V631" s="28"/>
    </row>
    <row r="632">
      <c r="G632" s="26"/>
      <c r="J632" s="27"/>
      <c r="K632" s="27"/>
      <c r="N632" s="26"/>
      <c r="U632" s="28"/>
      <c r="V632" s="28"/>
    </row>
    <row r="633">
      <c r="G633" s="26"/>
      <c r="J633" s="27"/>
      <c r="K633" s="27"/>
      <c r="N633" s="26"/>
      <c r="U633" s="28"/>
      <c r="V633" s="28"/>
    </row>
    <row r="634">
      <c r="G634" s="26"/>
      <c r="J634" s="27"/>
      <c r="K634" s="27"/>
      <c r="N634" s="26"/>
      <c r="U634" s="28"/>
      <c r="V634" s="28"/>
    </row>
    <row r="635">
      <c r="G635" s="26"/>
      <c r="J635" s="27"/>
      <c r="K635" s="27"/>
      <c r="N635" s="26"/>
      <c r="U635" s="28"/>
      <c r="V635" s="28"/>
    </row>
    <row r="636">
      <c r="G636" s="26"/>
      <c r="J636" s="27"/>
      <c r="K636" s="27"/>
      <c r="N636" s="26"/>
      <c r="U636" s="28"/>
      <c r="V636" s="28"/>
    </row>
    <row r="637">
      <c r="G637" s="26"/>
      <c r="J637" s="27"/>
      <c r="K637" s="27"/>
      <c r="N637" s="26"/>
      <c r="U637" s="28"/>
      <c r="V637" s="28"/>
    </row>
    <row r="638">
      <c r="G638" s="26"/>
      <c r="J638" s="27"/>
      <c r="K638" s="27"/>
      <c r="N638" s="26"/>
      <c r="U638" s="28"/>
      <c r="V638" s="28"/>
    </row>
    <row r="639">
      <c r="G639" s="26"/>
      <c r="J639" s="27"/>
      <c r="K639" s="27"/>
      <c r="N639" s="26"/>
      <c r="U639" s="28"/>
      <c r="V639" s="28"/>
    </row>
    <row r="640">
      <c r="G640" s="26"/>
      <c r="J640" s="27"/>
      <c r="K640" s="27"/>
      <c r="N640" s="26"/>
      <c r="U640" s="28"/>
      <c r="V640" s="28"/>
    </row>
    <row r="641">
      <c r="G641" s="26"/>
      <c r="J641" s="27"/>
      <c r="K641" s="27"/>
      <c r="N641" s="26"/>
      <c r="U641" s="28"/>
      <c r="V641" s="28"/>
    </row>
    <row r="642">
      <c r="G642" s="26"/>
      <c r="J642" s="27"/>
      <c r="K642" s="27"/>
      <c r="N642" s="26"/>
      <c r="U642" s="28"/>
      <c r="V642" s="28"/>
    </row>
    <row r="643">
      <c r="G643" s="26"/>
      <c r="J643" s="27"/>
      <c r="K643" s="27"/>
      <c r="N643" s="26"/>
      <c r="U643" s="28"/>
      <c r="V643" s="28"/>
    </row>
    <row r="644">
      <c r="G644" s="26"/>
      <c r="J644" s="27"/>
      <c r="K644" s="27"/>
      <c r="N644" s="26"/>
      <c r="U644" s="28"/>
      <c r="V644" s="28"/>
    </row>
    <row r="645">
      <c r="G645" s="26"/>
      <c r="J645" s="27"/>
      <c r="K645" s="27"/>
      <c r="N645" s="26"/>
      <c r="U645" s="28"/>
      <c r="V645" s="28"/>
    </row>
    <row r="646">
      <c r="G646" s="26"/>
      <c r="J646" s="27"/>
      <c r="K646" s="27"/>
      <c r="N646" s="26"/>
      <c r="U646" s="28"/>
      <c r="V646" s="28"/>
    </row>
    <row r="647">
      <c r="G647" s="26"/>
      <c r="J647" s="27"/>
      <c r="K647" s="27"/>
      <c r="N647" s="26"/>
      <c r="U647" s="28"/>
      <c r="V647" s="28"/>
    </row>
    <row r="648">
      <c r="G648" s="26"/>
      <c r="J648" s="27"/>
      <c r="K648" s="27"/>
      <c r="N648" s="26"/>
      <c r="U648" s="28"/>
      <c r="V648" s="28"/>
    </row>
    <row r="649">
      <c r="G649" s="26"/>
      <c r="J649" s="27"/>
      <c r="K649" s="27"/>
      <c r="N649" s="26"/>
      <c r="U649" s="28"/>
      <c r="V649" s="28"/>
    </row>
    <row r="650">
      <c r="G650" s="26"/>
      <c r="J650" s="27"/>
      <c r="K650" s="27"/>
      <c r="N650" s="26"/>
      <c r="U650" s="28"/>
      <c r="V650" s="28"/>
    </row>
    <row r="651">
      <c r="G651" s="26"/>
      <c r="J651" s="27"/>
      <c r="K651" s="27"/>
      <c r="N651" s="26"/>
      <c r="U651" s="28"/>
      <c r="V651" s="28"/>
    </row>
    <row r="652">
      <c r="G652" s="26"/>
      <c r="J652" s="27"/>
      <c r="K652" s="27"/>
      <c r="N652" s="26"/>
      <c r="U652" s="28"/>
      <c r="V652" s="28"/>
    </row>
    <row r="653">
      <c r="G653" s="26"/>
      <c r="J653" s="27"/>
      <c r="K653" s="27"/>
      <c r="N653" s="26"/>
      <c r="U653" s="28"/>
      <c r="V653" s="28"/>
    </row>
    <row r="654">
      <c r="G654" s="26"/>
      <c r="J654" s="27"/>
      <c r="K654" s="27"/>
      <c r="N654" s="26"/>
      <c r="U654" s="28"/>
      <c r="V654" s="28"/>
    </row>
    <row r="655">
      <c r="G655" s="26"/>
      <c r="J655" s="27"/>
      <c r="K655" s="27"/>
      <c r="N655" s="26"/>
      <c r="U655" s="28"/>
      <c r="V655" s="28"/>
    </row>
    <row r="656">
      <c r="G656" s="26"/>
      <c r="J656" s="27"/>
      <c r="K656" s="27"/>
      <c r="N656" s="26"/>
      <c r="U656" s="28"/>
      <c r="V656" s="28"/>
    </row>
    <row r="657">
      <c r="G657" s="26"/>
      <c r="J657" s="27"/>
      <c r="K657" s="27"/>
      <c r="N657" s="26"/>
      <c r="U657" s="28"/>
      <c r="V657" s="28"/>
    </row>
    <row r="658">
      <c r="G658" s="26"/>
      <c r="J658" s="27"/>
      <c r="K658" s="27"/>
      <c r="N658" s="26"/>
      <c r="U658" s="28"/>
      <c r="V658" s="28"/>
    </row>
    <row r="659">
      <c r="G659" s="26"/>
      <c r="J659" s="27"/>
      <c r="K659" s="27"/>
      <c r="N659" s="26"/>
      <c r="U659" s="28"/>
      <c r="V659" s="28"/>
    </row>
    <row r="660">
      <c r="G660" s="26"/>
      <c r="J660" s="27"/>
      <c r="K660" s="27"/>
      <c r="N660" s="26"/>
      <c r="U660" s="28"/>
      <c r="V660" s="28"/>
    </row>
    <row r="661">
      <c r="G661" s="26"/>
      <c r="J661" s="27"/>
      <c r="K661" s="27"/>
      <c r="N661" s="26"/>
      <c r="U661" s="28"/>
      <c r="V661" s="28"/>
    </row>
    <row r="662">
      <c r="G662" s="26"/>
      <c r="J662" s="27"/>
      <c r="K662" s="27"/>
      <c r="N662" s="26"/>
      <c r="U662" s="28"/>
      <c r="V662" s="28"/>
    </row>
    <row r="663">
      <c r="G663" s="26"/>
      <c r="J663" s="27"/>
      <c r="K663" s="27"/>
      <c r="N663" s="26"/>
      <c r="U663" s="28"/>
      <c r="V663" s="28"/>
    </row>
    <row r="664">
      <c r="G664" s="26"/>
      <c r="J664" s="27"/>
      <c r="K664" s="27"/>
      <c r="N664" s="26"/>
      <c r="U664" s="28"/>
      <c r="V664" s="28"/>
    </row>
    <row r="665">
      <c r="G665" s="26"/>
      <c r="J665" s="27"/>
      <c r="K665" s="27"/>
      <c r="N665" s="26"/>
      <c r="U665" s="28"/>
      <c r="V665" s="28"/>
    </row>
    <row r="666">
      <c r="G666" s="26"/>
      <c r="J666" s="27"/>
      <c r="K666" s="27"/>
      <c r="N666" s="26"/>
      <c r="U666" s="28"/>
      <c r="V666" s="28"/>
    </row>
    <row r="667">
      <c r="G667" s="26"/>
      <c r="J667" s="27"/>
      <c r="K667" s="27"/>
      <c r="N667" s="26"/>
      <c r="U667" s="28"/>
      <c r="V667" s="28"/>
    </row>
    <row r="668">
      <c r="G668" s="26"/>
      <c r="J668" s="27"/>
      <c r="K668" s="27"/>
      <c r="N668" s="26"/>
      <c r="U668" s="28"/>
      <c r="V668" s="28"/>
    </row>
    <row r="669">
      <c r="G669" s="26"/>
      <c r="J669" s="27"/>
      <c r="K669" s="27"/>
      <c r="N669" s="26"/>
      <c r="U669" s="28"/>
      <c r="V669" s="28"/>
    </row>
    <row r="670">
      <c r="G670" s="26"/>
      <c r="J670" s="27"/>
      <c r="K670" s="27"/>
      <c r="N670" s="26"/>
      <c r="U670" s="28"/>
      <c r="V670" s="28"/>
    </row>
    <row r="671">
      <c r="G671" s="26"/>
      <c r="J671" s="27"/>
      <c r="K671" s="27"/>
      <c r="N671" s="26"/>
      <c r="U671" s="28"/>
      <c r="V671" s="28"/>
    </row>
    <row r="672">
      <c r="G672" s="26"/>
      <c r="J672" s="27"/>
      <c r="K672" s="27"/>
      <c r="N672" s="26"/>
      <c r="U672" s="28"/>
      <c r="V672" s="28"/>
    </row>
    <row r="673">
      <c r="G673" s="26"/>
      <c r="J673" s="27"/>
      <c r="K673" s="27"/>
      <c r="N673" s="26"/>
      <c r="U673" s="28"/>
      <c r="V673" s="28"/>
    </row>
    <row r="674">
      <c r="G674" s="26"/>
      <c r="J674" s="27"/>
      <c r="K674" s="27"/>
      <c r="N674" s="26"/>
      <c r="U674" s="28"/>
      <c r="V674" s="28"/>
    </row>
    <row r="675">
      <c r="G675" s="26"/>
      <c r="J675" s="27"/>
      <c r="K675" s="27"/>
      <c r="N675" s="26"/>
      <c r="U675" s="28"/>
      <c r="V675" s="28"/>
    </row>
    <row r="676">
      <c r="G676" s="26"/>
      <c r="J676" s="27"/>
      <c r="K676" s="27"/>
      <c r="N676" s="26"/>
      <c r="U676" s="28"/>
      <c r="V676" s="28"/>
    </row>
    <row r="677">
      <c r="G677" s="26"/>
      <c r="J677" s="27"/>
      <c r="K677" s="27"/>
      <c r="N677" s="26"/>
      <c r="U677" s="28"/>
      <c r="V677" s="28"/>
    </row>
    <row r="678">
      <c r="G678" s="26"/>
      <c r="J678" s="27"/>
      <c r="K678" s="27"/>
      <c r="N678" s="26"/>
      <c r="U678" s="28"/>
      <c r="V678" s="28"/>
    </row>
    <row r="679">
      <c r="G679" s="26"/>
      <c r="J679" s="27"/>
      <c r="K679" s="27"/>
      <c r="N679" s="26"/>
      <c r="U679" s="28"/>
      <c r="V679" s="28"/>
    </row>
    <row r="680">
      <c r="G680" s="26"/>
      <c r="J680" s="27"/>
      <c r="K680" s="27"/>
      <c r="N680" s="26"/>
      <c r="U680" s="28"/>
      <c r="V680" s="28"/>
    </row>
    <row r="681">
      <c r="G681" s="26"/>
      <c r="J681" s="27"/>
      <c r="K681" s="27"/>
      <c r="N681" s="26"/>
      <c r="U681" s="28"/>
      <c r="V681" s="28"/>
    </row>
    <row r="682">
      <c r="G682" s="26"/>
      <c r="J682" s="27"/>
      <c r="K682" s="27"/>
      <c r="N682" s="26"/>
      <c r="U682" s="28"/>
      <c r="V682" s="28"/>
    </row>
    <row r="683">
      <c r="G683" s="26"/>
      <c r="J683" s="27"/>
      <c r="K683" s="27"/>
      <c r="N683" s="26"/>
      <c r="U683" s="28"/>
      <c r="V683" s="28"/>
    </row>
    <row r="684">
      <c r="G684" s="26"/>
      <c r="J684" s="27"/>
      <c r="K684" s="27"/>
      <c r="N684" s="26"/>
      <c r="U684" s="28"/>
      <c r="V684" s="28"/>
    </row>
    <row r="685">
      <c r="G685" s="26"/>
      <c r="J685" s="27"/>
      <c r="K685" s="27"/>
      <c r="N685" s="26"/>
      <c r="U685" s="28"/>
      <c r="V685" s="28"/>
    </row>
    <row r="686">
      <c r="G686" s="26"/>
      <c r="J686" s="27"/>
      <c r="K686" s="27"/>
      <c r="N686" s="26"/>
      <c r="U686" s="28"/>
      <c r="V686" s="28"/>
    </row>
    <row r="687">
      <c r="G687" s="26"/>
      <c r="J687" s="27"/>
      <c r="K687" s="27"/>
      <c r="N687" s="26"/>
      <c r="U687" s="28"/>
      <c r="V687" s="28"/>
    </row>
    <row r="688">
      <c r="G688" s="26"/>
      <c r="J688" s="27"/>
      <c r="K688" s="27"/>
      <c r="N688" s="26"/>
      <c r="U688" s="28"/>
      <c r="V688" s="28"/>
    </row>
    <row r="689">
      <c r="G689" s="26"/>
      <c r="J689" s="27"/>
      <c r="K689" s="27"/>
      <c r="N689" s="26"/>
      <c r="U689" s="28"/>
      <c r="V689" s="28"/>
    </row>
    <row r="690">
      <c r="G690" s="26"/>
      <c r="J690" s="27"/>
      <c r="K690" s="27"/>
      <c r="N690" s="26"/>
      <c r="U690" s="28"/>
      <c r="V690" s="28"/>
    </row>
    <row r="691">
      <c r="G691" s="26"/>
      <c r="J691" s="27"/>
      <c r="K691" s="27"/>
      <c r="N691" s="26"/>
      <c r="U691" s="28"/>
      <c r="V691" s="28"/>
    </row>
    <row r="692">
      <c r="G692" s="26"/>
      <c r="J692" s="27"/>
      <c r="K692" s="27"/>
      <c r="N692" s="26"/>
      <c r="U692" s="28"/>
      <c r="V692" s="28"/>
    </row>
    <row r="693">
      <c r="G693" s="26"/>
      <c r="J693" s="27"/>
      <c r="K693" s="27"/>
      <c r="N693" s="26"/>
      <c r="U693" s="28"/>
      <c r="V693" s="28"/>
    </row>
    <row r="694">
      <c r="G694" s="26"/>
      <c r="J694" s="27"/>
      <c r="K694" s="27"/>
      <c r="N694" s="26"/>
      <c r="U694" s="28"/>
      <c r="V694" s="28"/>
    </row>
    <row r="695">
      <c r="G695" s="26"/>
      <c r="J695" s="27"/>
      <c r="K695" s="27"/>
      <c r="N695" s="26"/>
      <c r="U695" s="28"/>
      <c r="V695" s="28"/>
    </row>
    <row r="696">
      <c r="G696" s="26"/>
      <c r="J696" s="27"/>
      <c r="K696" s="27"/>
      <c r="N696" s="26"/>
      <c r="U696" s="28"/>
      <c r="V696" s="28"/>
    </row>
    <row r="697">
      <c r="G697" s="26"/>
      <c r="J697" s="27"/>
      <c r="K697" s="27"/>
      <c r="N697" s="26"/>
      <c r="U697" s="28"/>
      <c r="V697" s="28"/>
    </row>
    <row r="698">
      <c r="G698" s="26"/>
      <c r="J698" s="27"/>
      <c r="K698" s="27"/>
      <c r="N698" s="26"/>
      <c r="U698" s="28"/>
      <c r="V698" s="28"/>
    </row>
    <row r="699">
      <c r="G699" s="26"/>
      <c r="J699" s="27"/>
      <c r="K699" s="27"/>
      <c r="N699" s="26"/>
      <c r="U699" s="28"/>
      <c r="V699" s="28"/>
    </row>
    <row r="700">
      <c r="G700" s="26"/>
      <c r="J700" s="27"/>
      <c r="K700" s="27"/>
      <c r="N700" s="26"/>
      <c r="U700" s="28"/>
      <c r="V700" s="28"/>
    </row>
    <row r="701">
      <c r="G701" s="26"/>
      <c r="J701" s="27"/>
      <c r="K701" s="27"/>
      <c r="N701" s="26"/>
      <c r="U701" s="28"/>
      <c r="V701" s="28"/>
    </row>
    <row r="702">
      <c r="G702" s="26"/>
      <c r="J702" s="27"/>
      <c r="K702" s="27"/>
      <c r="N702" s="26"/>
      <c r="U702" s="28"/>
      <c r="V702" s="28"/>
    </row>
    <row r="703">
      <c r="G703" s="26"/>
      <c r="J703" s="27"/>
      <c r="K703" s="27"/>
      <c r="N703" s="26"/>
      <c r="U703" s="28"/>
      <c r="V703" s="28"/>
    </row>
    <row r="704">
      <c r="G704" s="26"/>
      <c r="J704" s="27"/>
      <c r="K704" s="27"/>
      <c r="N704" s="26"/>
      <c r="U704" s="28"/>
      <c r="V704" s="28"/>
    </row>
    <row r="705">
      <c r="G705" s="26"/>
      <c r="J705" s="27"/>
      <c r="K705" s="27"/>
      <c r="N705" s="26"/>
      <c r="U705" s="28"/>
      <c r="V705" s="28"/>
    </row>
    <row r="706">
      <c r="G706" s="26"/>
      <c r="J706" s="27"/>
      <c r="K706" s="27"/>
      <c r="N706" s="26"/>
      <c r="U706" s="28"/>
      <c r="V706" s="28"/>
    </row>
    <row r="707">
      <c r="G707" s="26"/>
      <c r="J707" s="27"/>
      <c r="K707" s="27"/>
      <c r="N707" s="26"/>
      <c r="U707" s="28"/>
      <c r="V707" s="28"/>
    </row>
    <row r="708">
      <c r="G708" s="26"/>
      <c r="J708" s="27"/>
      <c r="K708" s="27"/>
      <c r="N708" s="26"/>
      <c r="U708" s="28"/>
      <c r="V708" s="28"/>
    </row>
    <row r="709">
      <c r="G709" s="26"/>
      <c r="J709" s="27"/>
      <c r="K709" s="27"/>
      <c r="N709" s="26"/>
      <c r="U709" s="28"/>
      <c r="V709" s="28"/>
    </row>
    <row r="710">
      <c r="G710" s="26"/>
      <c r="J710" s="27"/>
      <c r="K710" s="27"/>
      <c r="N710" s="26"/>
      <c r="U710" s="28"/>
      <c r="V710" s="28"/>
    </row>
    <row r="711">
      <c r="G711" s="26"/>
      <c r="J711" s="27"/>
      <c r="K711" s="27"/>
      <c r="N711" s="26"/>
      <c r="U711" s="28"/>
      <c r="V711" s="28"/>
    </row>
    <row r="712">
      <c r="G712" s="26"/>
      <c r="J712" s="27"/>
      <c r="K712" s="27"/>
      <c r="N712" s="26"/>
      <c r="U712" s="28"/>
      <c r="V712" s="28"/>
    </row>
    <row r="713">
      <c r="G713" s="26"/>
      <c r="J713" s="27"/>
      <c r="K713" s="27"/>
      <c r="N713" s="26"/>
      <c r="U713" s="28"/>
      <c r="V713" s="28"/>
    </row>
    <row r="714">
      <c r="G714" s="26"/>
      <c r="J714" s="27"/>
      <c r="K714" s="27"/>
      <c r="N714" s="26"/>
      <c r="U714" s="28"/>
      <c r="V714" s="28"/>
    </row>
    <row r="715">
      <c r="G715" s="26"/>
      <c r="J715" s="27"/>
      <c r="K715" s="27"/>
      <c r="N715" s="26"/>
      <c r="U715" s="28"/>
      <c r="V715" s="28"/>
    </row>
    <row r="716">
      <c r="G716" s="26"/>
      <c r="J716" s="27"/>
      <c r="K716" s="27"/>
      <c r="N716" s="26"/>
      <c r="U716" s="28"/>
      <c r="V716" s="28"/>
    </row>
    <row r="717">
      <c r="G717" s="26"/>
      <c r="J717" s="27"/>
      <c r="K717" s="27"/>
      <c r="N717" s="26"/>
      <c r="U717" s="28"/>
      <c r="V717" s="28"/>
    </row>
    <row r="718">
      <c r="G718" s="26"/>
      <c r="J718" s="27"/>
      <c r="K718" s="27"/>
      <c r="N718" s="26"/>
      <c r="U718" s="28"/>
      <c r="V718" s="28"/>
    </row>
    <row r="719">
      <c r="G719" s="26"/>
      <c r="J719" s="27"/>
      <c r="K719" s="27"/>
      <c r="N719" s="26"/>
      <c r="U719" s="28"/>
      <c r="V719" s="28"/>
    </row>
    <row r="720">
      <c r="G720" s="26"/>
      <c r="J720" s="27"/>
      <c r="K720" s="27"/>
      <c r="N720" s="26"/>
      <c r="U720" s="28"/>
      <c r="V720" s="28"/>
    </row>
    <row r="721">
      <c r="G721" s="26"/>
      <c r="J721" s="27"/>
      <c r="K721" s="27"/>
      <c r="N721" s="26"/>
      <c r="U721" s="28"/>
      <c r="V721" s="28"/>
    </row>
    <row r="722">
      <c r="G722" s="26"/>
      <c r="J722" s="27"/>
      <c r="K722" s="27"/>
      <c r="N722" s="26"/>
      <c r="U722" s="28"/>
      <c r="V722" s="28"/>
    </row>
    <row r="723">
      <c r="G723" s="26"/>
      <c r="J723" s="27"/>
      <c r="K723" s="27"/>
      <c r="N723" s="26"/>
      <c r="U723" s="28"/>
      <c r="V723" s="28"/>
    </row>
    <row r="724">
      <c r="G724" s="26"/>
      <c r="J724" s="27"/>
      <c r="K724" s="27"/>
      <c r="N724" s="26"/>
      <c r="U724" s="28"/>
      <c r="V724" s="28"/>
    </row>
    <row r="725">
      <c r="G725" s="26"/>
      <c r="J725" s="27"/>
      <c r="K725" s="27"/>
      <c r="N725" s="26"/>
      <c r="U725" s="28"/>
      <c r="V725" s="28"/>
    </row>
    <row r="726">
      <c r="G726" s="26"/>
      <c r="J726" s="27"/>
      <c r="K726" s="27"/>
      <c r="N726" s="26"/>
      <c r="U726" s="28"/>
      <c r="V726" s="28"/>
    </row>
    <row r="727">
      <c r="G727" s="26"/>
      <c r="J727" s="27"/>
      <c r="K727" s="27"/>
      <c r="N727" s="26"/>
      <c r="U727" s="28"/>
      <c r="V727" s="28"/>
    </row>
    <row r="728">
      <c r="G728" s="26"/>
      <c r="J728" s="27"/>
      <c r="K728" s="27"/>
      <c r="N728" s="26"/>
      <c r="U728" s="28"/>
      <c r="V728" s="28"/>
    </row>
    <row r="729">
      <c r="G729" s="26"/>
      <c r="J729" s="27"/>
      <c r="K729" s="27"/>
      <c r="N729" s="26"/>
      <c r="U729" s="28"/>
      <c r="V729" s="28"/>
    </row>
    <row r="730">
      <c r="G730" s="26"/>
      <c r="J730" s="27"/>
      <c r="K730" s="27"/>
      <c r="N730" s="26"/>
      <c r="U730" s="28"/>
      <c r="V730" s="28"/>
    </row>
    <row r="731">
      <c r="G731" s="26"/>
      <c r="J731" s="27"/>
      <c r="K731" s="27"/>
      <c r="N731" s="26"/>
      <c r="U731" s="28"/>
      <c r="V731" s="28"/>
    </row>
    <row r="732">
      <c r="G732" s="26"/>
      <c r="J732" s="27"/>
      <c r="K732" s="27"/>
      <c r="N732" s="26"/>
      <c r="U732" s="28"/>
      <c r="V732" s="28"/>
    </row>
    <row r="733">
      <c r="G733" s="26"/>
      <c r="J733" s="27"/>
      <c r="K733" s="27"/>
      <c r="N733" s="26"/>
      <c r="U733" s="28"/>
      <c r="V733" s="28"/>
    </row>
    <row r="734">
      <c r="G734" s="26"/>
      <c r="J734" s="27"/>
      <c r="K734" s="27"/>
      <c r="N734" s="26"/>
      <c r="U734" s="28"/>
      <c r="V734" s="28"/>
    </row>
    <row r="735">
      <c r="G735" s="26"/>
      <c r="J735" s="27"/>
      <c r="K735" s="27"/>
      <c r="N735" s="26"/>
      <c r="U735" s="28"/>
      <c r="V735" s="28"/>
    </row>
    <row r="736">
      <c r="G736" s="26"/>
      <c r="J736" s="27"/>
      <c r="K736" s="27"/>
      <c r="N736" s="26"/>
      <c r="U736" s="28"/>
      <c r="V736" s="28"/>
    </row>
    <row r="737">
      <c r="G737" s="26"/>
      <c r="J737" s="27"/>
      <c r="K737" s="27"/>
      <c r="N737" s="26"/>
      <c r="U737" s="28"/>
      <c r="V737" s="28"/>
    </row>
    <row r="738">
      <c r="G738" s="26"/>
      <c r="J738" s="27"/>
      <c r="K738" s="27"/>
      <c r="N738" s="26"/>
      <c r="U738" s="28"/>
      <c r="V738" s="28"/>
    </row>
    <row r="739">
      <c r="G739" s="26"/>
      <c r="J739" s="27"/>
      <c r="K739" s="27"/>
      <c r="N739" s="26"/>
      <c r="U739" s="28"/>
      <c r="V739" s="28"/>
    </row>
    <row r="740">
      <c r="G740" s="26"/>
      <c r="J740" s="27"/>
      <c r="K740" s="27"/>
      <c r="N740" s="26"/>
      <c r="U740" s="28"/>
      <c r="V740" s="28"/>
    </row>
    <row r="741">
      <c r="G741" s="26"/>
      <c r="J741" s="27"/>
      <c r="K741" s="27"/>
      <c r="N741" s="26"/>
      <c r="U741" s="28"/>
      <c r="V741" s="28"/>
    </row>
    <row r="742">
      <c r="G742" s="26"/>
      <c r="J742" s="27"/>
      <c r="K742" s="27"/>
      <c r="N742" s="26"/>
      <c r="U742" s="28"/>
      <c r="V742" s="28"/>
    </row>
    <row r="743">
      <c r="G743" s="26"/>
      <c r="J743" s="27"/>
      <c r="K743" s="27"/>
      <c r="N743" s="26"/>
      <c r="U743" s="28"/>
      <c r="V743" s="28"/>
    </row>
    <row r="744">
      <c r="G744" s="26"/>
      <c r="J744" s="27"/>
      <c r="K744" s="27"/>
      <c r="N744" s="26"/>
      <c r="U744" s="28"/>
      <c r="V744" s="28"/>
    </row>
    <row r="745">
      <c r="G745" s="26"/>
      <c r="J745" s="27"/>
      <c r="K745" s="27"/>
      <c r="N745" s="26"/>
      <c r="U745" s="28"/>
      <c r="V745" s="28"/>
    </row>
    <row r="746">
      <c r="G746" s="26"/>
      <c r="J746" s="27"/>
      <c r="K746" s="27"/>
      <c r="N746" s="26"/>
      <c r="U746" s="28"/>
      <c r="V746" s="28"/>
    </row>
    <row r="747">
      <c r="G747" s="26"/>
      <c r="J747" s="27"/>
      <c r="K747" s="27"/>
      <c r="N747" s="26"/>
      <c r="U747" s="28"/>
      <c r="V747" s="28"/>
    </row>
    <row r="748">
      <c r="G748" s="26"/>
      <c r="J748" s="27"/>
      <c r="K748" s="27"/>
      <c r="N748" s="26"/>
      <c r="U748" s="28"/>
      <c r="V748" s="28"/>
    </row>
    <row r="749">
      <c r="G749" s="26"/>
      <c r="J749" s="27"/>
      <c r="K749" s="27"/>
      <c r="N749" s="26"/>
      <c r="U749" s="28"/>
      <c r="V749" s="28"/>
    </row>
    <row r="750">
      <c r="G750" s="26"/>
      <c r="J750" s="27"/>
      <c r="K750" s="27"/>
      <c r="N750" s="26"/>
      <c r="U750" s="28"/>
      <c r="V750" s="28"/>
    </row>
    <row r="751">
      <c r="G751" s="26"/>
      <c r="J751" s="27"/>
      <c r="K751" s="27"/>
      <c r="N751" s="26"/>
      <c r="U751" s="28"/>
      <c r="V751" s="28"/>
    </row>
    <row r="752">
      <c r="G752" s="26"/>
      <c r="J752" s="27"/>
      <c r="K752" s="27"/>
      <c r="N752" s="26"/>
      <c r="U752" s="28"/>
      <c r="V752" s="28"/>
    </row>
    <row r="753">
      <c r="G753" s="26"/>
      <c r="J753" s="27"/>
      <c r="K753" s="27"/>
      <c r="N753" s="26"/>
      <c r="U753" s="28"/>
      <c r="V753" s="28"/>
    </row>
    <row r="754">
      <c r="G754" s="26"/>
      <c r="J754" s="27"/>
      <c r="K754" s="27"/>
      <c r="N754" s="26"/>
      <c r="U754" s="28"/>
      <c r="V754" s="28"/>
    </row>
    <row r="755">
      <c r="G755" s="26"/>
      <c r="J755" s="27"/>
      <c r="K755" s="27"/>
      <c r="N755" s="26"/>
      <c r="U755" s="28"/>
      <c r="V755" s="28"/>
    </row>
    <row r="756">
      <c r="G756" s="26"/>
      <c r="J756" s="27"/>
      <c r="K756" s="27"/>
      <c r="N756" s="26"/>
      <c r="U756" s="28"/>
      <c r="V756" s="28"/>
    </row>
    <row r="757">
      <c r="G757" s="26"/>
      <c r="J757" s="27"/>
      <c r="K757" s="27"/>
      <c r="N757" s="26"/>
      <c r="U757" s="28"/>
      <c r="V757" s="28"/>
    </row>
    <row r="758">
      <c r="G758" s="26"/>
      <c r="J758" s="27"/>
      <c r="K758" s="27"/>
      <c r="N758" s="26"/>
      <c r="U758" s="28"/>
      <c r="V758" s="28"/>
    </row>
    <row r="759">
      <c r="G759" s="26"/>
      <c r="J759" s="27"/>
      <c r="K759" s="27"/>
      <c r="N759" s="26"/>
      <c r="U759" s="28"/>
      <c r="V759" s="28"/>
    </row>
    <row r="760">
      <c r="G760" s="26"/>
      <c r="J760" s="27"/>
      <c r="K760" s="27"/>
      <c r="N760" s="26"/>
      <c r="U760" s="28"/>
      <c r="V760" s="28"/>
    </row>
    <row r="761">
      <c r="G761" s="26"/>
      <c r="J761" s="27"/>
      <c r="K761" s="27"/>
      <c r="N761" s="26"/>
      <c r="U761" s="28"/>
      <c r="V761" s="28"/>
    </row>
    <row r="762">
      <c r="G762" s="26"/>
      <c r="J762" s="27"/>
      <c r="K762" s="27"/>
      <c r="N762" s="26"/>
      <c r="U762" s="28"/>
      <c r="V762" s="28"/>
    </row>
    <row r="763">
      <c r="G763" s="26"/>
      <c r="J763" s="27"/>
      <c r="K763" s="27"/>
      <c r="N763" s="26"/>
      <c r="U763" s="28"/>
      <c r="V763" s="28"/>
    </row>
    <row r="764">
      <c r="G764" s="26"/>
      <c r="J764" s="27"/>
      <c r="K764" s="27"/>
      <c r="N764" s="26"/>
      <c r="U764" s="28"/>
      <c r="V764" s="28"/>
    </row>
    <row r="765">
      <c r="G765" s="26"/>
      <c r="J765" s="27"/>
      <c r="K765" s="27"/>
      <c r="N765" s="26"/>
      <c r="U765" s="28"/>
      <c r="V765" s="28"/>
    </row>
    <row r="766">
      <c r="G766" s="26"/>
      <c r="J766" s="27"/>
      <c r="K766" s="27"/>
      <c r="N766" s="26"/>
      <c r="U766" s="28"/>
      <c r="V766" s="28"/>
    </row>
    <row r="767">
      <c r="G767" s="26"/>
      <c r="J767" s="27"/>
      <c r="K767" s="27"/>
      <c r="N767" s="26"/>
      <c r="U767" s="28"/>
      <c r="V767" s="28"/>
    </row>
    <row r="768">
      <c r="G768" s="26"/>
      <c r="J768" s="27"/>
      <c r="K768" s="27"/>
      <c r="N768" s="26"/>
      <c r="U768" s="28"/>
      <c r="V768" s="28"/>
    </row>
    <row r="769">
      <c r="G769" s="26"/>
      <c r="J769" s="27"/>
      <c r="K769" s="27"/>
      <c r="N769" s="26"/>
      <c r="U769" s="28"/>
      <c r="V769" s="28"/>
    </row>
    <row r="770">
      <c r="G770" s="26"/>
      <c r="J770" s="27"/>
      <c r="K770" s="27"/>
      <c r="N770" s="26"/>
      <c r="U770" s="28"/>
      <c r="V770" s="28"/>
    </row>
    <row r="771">
      <c r="G771" s="26"/>
      <c r="J771" s="27"/>
      <c r="K771" s="27"/>
      <c r="N771" s="26"/>
      <c r="U771" s="28"/>
      <c r="V771" s="28"/>
    </row>
    <row r="772">
      <c r="G772" s="26"/>
      <c r="J772" s="27"/>
      <c r="K772" s="27"/>
      <c r="N772" s="26"/>
      <c r="U772" s="28"/>
      <c r="V772" s="28"/>
    </row>
    <row r="773">
      <c r="G773" s="26"/>
      <c r="J773" s="27"/>
      <c r="K773" s="27"/>
      <c r="N773" s="26"/>
      <c r="U773" s="28"/>
      <c r="V773" s="28"/>
    </row>
    <row r="774">
      <c r="G774" s="26"/>
      <c r="J774" s="27"/>
      <c r="K774" s="27"/>
      <c r="N774" s="26"/>
      <c r="U774" s="28"/>
      <c r="V774" s="28"/>
    </row>
    <row r="775">
      <c r="G775" s="26"/>
      <c r="J775" s="27"/>
      <c r="K775" s="27"/>
      <c r="N775" s="26"/>
      <c r="U775" s="28"/>
      <c r="V775" s="28"/>
    </row>
    <row r="776">
      <c r="G776" s="26"/>
      <c r="J776" s="27"/>
      <c r="K776" s="27"/>
      <c r="N776" s="26"/>
      <c r="U776" s="28"/>
      <c r="V776" s="28"/>
    </row>
    <row r="777">
      <c r="G777" s="26"/>
      <c r="J777" s="27"/>
      <c r="K777" s="27"/>
      <c r="N777" s="26"/>
      <c r="U777" s="28"/>
      <c r="V777" s="28"/>
    </row>
    <row r="778">
      <c r="G778" s="26"/>
      <c r="J778" s="27"/>
      <c r="K778" s="27"/>
      <c r="N778" s="26"/>
      <c r="U778" s="28"/>
      <c r="V778" s="28"/>
    </row>
    <row r="779">
      <c r="G779" s="26"/>
      <c r="J779" s="27"/>
      <c r="K779" s="27"/>
      <c r="N779" s="26"/>
      <c r="U779" s="28"/>
      <c r="V779" s="28"/>
    </row>
    <row r="780">
      <c r="G780" s="26"/>
      <c r="J780" s="27"/>
      <c r="K780" s="27"/>
      <c r="N780" s="26"/>
      <c r="U780" s="28"/>
      <c r="V780" s="28"/>
    </row>
    <row r="781">
      <c r="G781" s="26"/>
      <c r="J781" s="27"/>
      <c r="K781" s="27"/>
      <c r="N781" s="26"/>
      <c r="U781" s="28"/>
      <c r="V781" s="28"/>
    </row>
    <row r="782">
      <c r="G782" s="26"/>
      <c r="J782" s="27"/>
      <c r="K782" s="27"/>
      <c r="N782" s="26"/>
      <c r="U782" s="28"/>
      <c r="V782" s="28"/>
    </row>
    <row r="783">
      <c r="G783" s="26"/>
      <c r="J783" s="27"/>
      <c r="K783" s="27"/>
      <c r="N783" s="26"/>
      <c r="U783" s="28"/>
      <c r="V783" s="28"/>
    </row>
    <row r="784">
      <c r="G784" s="26"/>
      <c r="J784" s="27"/>
      <c r="K784" s="27"/>
      <c r="N784" s="26"/>
      <c r="U784" s="28"/>
      <c r="V784" s="28"/>
    </row>
    <row r="785">
      <c r="G785" s="26"/>
      <c r="J785" s="27"/>
      <c r="K785" s="27"/>
      <c r="N785" s="26"/>
      <c r="U785" s="28"/>
      <c r="V785" s="28"/>
    </row>
    <row r="786">
      <c r="G786" s="26"/>
      <c r="J786" s="27"/>
      <c r="K786" s="27"/>
      <c r="N786" s="26"/>
      <c r="U786" s="28"/>
      <c r="V786" s="28"/>
    </row>
    <row r="787">
      <c r="G787" s="26"/>
      <c r="J787" s="27"/>
      <c r="K787" s="27"/>
      <c r="N787" s="26"/>
      <c r="U787" s="28"/>
      <c r="V787" s="28"/>
    </row>
    <row r="788">
      <c r="G788" s="26"/>
      <c r="J788" s="27"/>
      <c r="K788" s="27"/>
      <c r="N788" s="26"/>
      <c r="U788" s="28"/>
      <c r="V788" s="28"/>
    </row>
    <row r="789">
      <c r="G789" s="26"/>
      <c r="J789" s="27"/>
      <c r="K789" s="27"/>
      <c r="N789" s="26"/>
      <c r="U789" s="28"/>
      <c r="V789" s="28"/>
    </row>
    <row r="790">
      <c r="G790" s="26"/>
      <c r="J790" s="27"/>
      <c r="K790" s="27"/>
      <c r="N790" s="26"/>
      <c r="U790" s="28"/>
      <c r="V790" s="28"/>
    </row>
    <row r="791">
      <c r="G791" s="26"/>
      <c r="J791" s="27"/>
      <c r="K791" s="27"/>
      <c r="N791" s="26"/>
      <c r="U791" s="28"/>
      <c r="V791" s="28"/>
    </row>
    <row r="792">
      <c r="G792" s="26"/>
      <c r="J792" s="27"/>
      <c r="K792" s="27"/>
      <c r="N792" s="26"/>
      <c r="U792" s="28"/>
      <c r="V792" s="28"/>
    </row>
    <row r="793">
      <c r="G793" s="26"/>
      <c r="J793" s="27"/>
      <c r="K793" s="27"/>
      <c r="N793" s="26"/>
      <c r="U793" s="28"/>
      <c r="V793" s="28"/>
    </row>
    <row r="794">
      <c r="G794" s="26"/>
      <c r="J794" s="27"/>
      <c r="K794" s="27"/>
      <c r="N794" s="26"/>
      <c r="U794" s="28"/>
      <c r="V794" s="28"/>
    </row>
    <row r="795">
      <c r="G795" s="26"/>
      <c r="J795" s="27"/>
      <c r="K795" s="27"/>
      <c r="N795" s="26"/>
      <c r="U795" s="28"/>
      <c r="V795" s="28"/>
    </row>
    <row r="796">
      <c r="G796" s="26"/>
      <c r="J796" s="27"/>
      <c r="K796" s="27"/>
      <c r="N796" s="26"/>
      <c r="U796" s="28"/>
      <c r="V796" s="28"/>
    </row>
    <row r="797">
      <c r="G797" s="26"/>
      <c r="J797" s="27"/>
      <c r="K797" s="27"/>
      <c r="N797" s="26"/>
      <c r="U797" s="28"/>
      <c r="V797" s="28"/>
    </row>
    <row r="798">
      <c r="G798" s="26"/>
      <c r="J798" s="27"/>
      <c r="K798" s="27"/>
      <c r="N798" s="26"/>
      <c r="U798" s="28"/>
      <c r="V798" s="28"/>
    </row>
    <row r="799">
      <c r="G799" s="26"/>
      <c r="J799" s="27"/>
      <c r="K799" s="27"/>
      <c r="N799" s="26"/>
      <c r="U799" s="28"/>
      <c r="V799" s="28"/>
    </row>
    <row r="800">
      <c r="G800" s="26"/>
      <c r="J800" s="27"/>
      <c r="K800" s="27"/>
      <c r="N800" s="26"/>
      <c r="U800" s="28"/>
      <c r="V800" s="28"/>
    </row>
    <row r="801">
      <c r="G801" s="26"/>
      <c r="J801" s="27"/>
      <c r="K801" s="27"/>
      <c r="N801" s="26"/>
      <c r="U801" s="28"/>
      <c r="V801" s="28"/>
    </row>
    <row r="802">
      <c r="G802" s="26"/>
      <c r="J802" s="27"/>
      <c r="K802" s="27"/>
      <c r="N802" s="26"/>
      <c r="U802" s="28"/>
      <c r="V802" s="28"/>
    </row>
    <row r="803">
      <c r="G803" s="26"/>
      <c r="J803" s="27"/>
      <c r="K803" s="27"/>
      <c r="N803" s="26"/>
      <c r="U803" s="28"/>
      <c r="V803" s="28"/>
    </row>
    <row r="804">
      <c r="G804" s="26"/>
      <c r="J804" s="27"/>
      <c r="K804" s="27"/>
      <c r="N804" s="26"/>
      <c r="U804" s="28"/>
      <c r="V804" s="28"/>
    </row>
    <row r="805">
      <c r="G805" s="26"/>
      <c r="J805" s="27"/>
      <c r="K805" s="27"/>
      <c r="N805" s="26"/>
      <c r="U805" s="28"/>
      <c r="V805" s="28"/>
    </row>
    <row r="806">
      <c r="G806" s="26"/>
      <c r="J806" s="27"/>
      <c r="K806" s="27"/>
      <c r="N806" s="26"/>
      <c r="U806" s="28"/>
      <c r="V806" s="28"/>
    </row>
    <row r="807">
      <c r="G807" s="26"/>
      <c r="J807" s="27"/>
      <c r="K807" s="27"/>
      <c r="N807" s="26"/>
      <c r="U807" s="28"/>
      <c r="V807" s="28"/>
    </row>
    <row r="808">
      <c r="G808" s="26"/>
      <c r="J808" s="27"/>
      <c r="K808" s="27"/>
      <c r="N808" s="26"/>
      <c r="U808" s="28"/>
      <c r="V808" s="28"/>
    </row>
    <row r="809">
      <c r="G809" s="26"/>
      <c r="J809" s="27"/>
      <c r="K809" s="27"/>
      <c r="N809" s="26"/>
      <c r="U809" s="28"/>
      <c r="V809" s="28"/>
    </row>
    <row r="810">
      <c r="G810" s="26"/>
      <c r="J810" s="27"/>
      <c r="K810" s="27"/>
      <c r="N810" s="26"/>
      <c r="U810" s="28"/>
      <c r="V810" s="28"/>
    </row>
    <row r="811">
      <c r="G811" s="26"/>
      <c r="J811" s="27"/>
      <c r="K811" s="27"/>
      <c r="N811" s="26"/>
      <c r="U811" s="28"/>
      <c r="V811" s="28"/>
    </row>
    <row r="812">
      <c r="G812" s="26"/>
      <c r="J812" s="27"/>
      <c r="K812" s="27"/>
      <c r="N812" s="26"/>
      <c r="U812" s="28"/>
      <c r="V812" s="28"/>
    </row>
    <row r="813">
      <c r="G813" s="26"/>
      <c r="J813" s="27"/>
      <c r="K813" s="27"/>
      <c r="N813" s="26"/>
      <c r="U813" s="28"/>
      <c r="V813" s="28"/>
    </row>
    <row r="814">
      <c r="G814" s="26"/>
      <c r="J814" s="27"/>
      <c r="K814" s="27"/>
      <c r="N814" s="26"/>
      <c r="U814" s="28"/>
      <c r="V814" s="28"/>
    </row>
    <row r="815">
      <c r="G815" s="26"/>
      <c r="J815" s="27"/>
      <c r="K815" s="27"/>
      <c r="N815" s="26"/>
      <c r="U815" s="28"/>
      <c r="V815" s="28"/>
    </row>
    <row r="816">
      <c r="G816" s="26"/>
      <c r="J816" s="27"/>
      <c r="K816" s="27"/>
      <c r="N816" s="26"/>
      <c r="U816" s="28"/>
      <c r="V816" s="28"/>
    </row>
    <row r="817">
      <c r="G817" s="26"/>
      <c r="J817" s="27"/>
      <c r="K817" s="27"/>
      <c r="N817" s="26"/>
      <c r="U817" s="28"/>
      <c r="V817" s="28"/>
    </row>
    <row r="818">
      <c r="G818" s="26"/>
      <c r="J818" s="27"/>
      <c r="K818" s="27"/>
      <c r="N818" s="26"/>
      <c r="U818" s="28"/>
      <c r="V818" s="28"/>
    </row>
    <row r="819">
      <c r="G819" s="26"/>
      <c r="J819" s="27"/>
      <c r="K819" s="27"/>
      <c r="N819" s="26"/>
      <c r="U819" s="28"/>
      <c r="V819" s="28"/>
    </row>
    <row r="820">
      <c r="G820" s="26"/>
      <c r="J820" s="27"/>
      <c r="K820" s="27"/>
      <c r="N820" s="26"/>
      <c r="U820" s="28"/>
      <c r="V820" s="28"/>
    </row>
    <row r="821">
      <c r="G821" s="26"/>
      <c r="J821" s="27"/>
      <c r="K821" s="27"/>
      <c r="N821" s="26"/>
      <c r="U821" s="28"/>
      <c r="V821" s="28"/>
    </row>
    <row r="822">
      <c r="G822" s="26"/>
      <c r="J822" s="27"/>
      <c r="K822" s="27"/>
      <c r="N822" s="26"/>
      <c r="U822" s="28"/>
      <c r="V822" s="28"/>
    </row>
    <row r="823">
      <c r="G823" s="26"/>
      <c r="J823" s="27"/>
      <c r="K823" s="27"/>
      <c r="N823" s="26"/>
      <c r="U823" s="28"/>
      <c r="V823" s="28"/>
    </row>
    <row r="824">
      <c r="G824" s="26"/>
      <c r="J824" s="27"/>
      <c r="K824" s="27"/>
      <c r="N824" s="26"/>
      <c r="U824" s="28"/>
      <c r="V824" s="28"/>
    </row>
    <row r="825">
      <c r="G825" s="26"/>
      <c r="J825" s="27"/>
      <c r="K825" s="27"/>
      <c r="N825" s="26"/>
      <c r="U825" s="28"/>
      <c r="V825" s="28"/>
    </row>
    <row r="826">
      <c r="G826" s="26"/>
      <c r="J826" s="27"/>
      <c r="K826" s="27"/>
      <c r="N826" s="26"/>
      <c r="U826" s="28"/>
      <c r="V826" s="28"/>
    </row>
    <row r="827">
      <c r="G827" s="26"/>
      <c r="J827" s="27"/>
      <c r="K827" s="27"/>
      <c r="N827" s="26"/>
      <c r="U827" s="28"/>
      <c r="V827" s="28"/>
    </row>
    <row r="828">
      <c r="G828" s="26"/>
      <c r="J828" s="27"/>
      <c r="K828" s="27"/>
      <c r="N828" s="26"/>
      <c r="U828" s="28"/>
      <c r="V828" s="28"/>
    </row>
    <row r="829">
      <c r="G829" s="26"/>
      <c r="J829" s="27"/>
      <c r="K829" s="27"/>
      <c r="N829" s="26"/>
      <c r="U829" s="28"/>
      <c r="V829" s="28"/>
    </row>
    <row r="830">
      <c r="G830" s="26"/>
      <c r="J830" s="27"/>
      <c r="K830" s="27"/>
      <c r="N830" s="26"/>
      <c r="U830" s="28"/>
      <c r="V830" s="28"/>
    </row>
    <row r="831">
      <c r="G831" s="26"/>
      <c r="J831" s="27"/>
      <c r="K831" s="27"/>
      <c r="N831" s="26"/>
      <c r="U831" s="28"/>
      <c r="V831" s="28"/>
    </row>
    <row r="832">
      <c r="G832" s="26"/>
      <c r="J832" s="27"/>
      <c r="K832" s="27"/>
      <c r="N832" s="26"/>
      <c r="U832" s="28"/>
      <c r="V832" s="28"/>
    </row>
    <row r="833">
      <c r="G833" s="26"/>
      <c r="J833" s="27"/>
      <c r="K833" s="27"/>
      <c r="N833" s="26"/>
      <c r="U833" s="28"/>
      <c r="V833" s="28"/>
    </row>
    <row r="834">
      <c r="G834" s="26"/>
      <c r="J834" s="27"/>
      <c r="K834" s="27"/>
      <c r="N834" s="26"/>
      <c r="U834" s="28"/>
      <c r="V834" s="28"/>
    </row>
    <row r="835">
      <c r="G835" s="26"/>
      <c r="J835" s="27"/>
      <c r="K835" s="27"/>
      <c r="N835" s="26"/>
      <c r="U835" s="28"/>
      <c r="V835" s="28"/>
    </row>
    <row r="836">
      <c r="G836" s="26"/>
      <c r="J836" s="27"/>
      <c r="K836" s="27"/>
      <c r="N836" s="26"/>
      <c r="U836" s="28"/>
      <c r="V836" s="28"/>
    </row>
    <row r="837">
      <c r="G837" s="26"/>
      <c r="J837" s="27"/>
      <c r="K837" s="27"/>
      <c r="N837" s="26"/>
      <c r="U837" s="28"/>
      <c r="V837" s="28"/>
    </row>
    <row r="838">
      <c r="G838" s="26"/>
      <c r="J838" s="27"/>
      <c r="K838" s="27"/>
      <c r="N838" s="26"/>
      <c r="U838" s="28"/>
      <c r="V838" s="28"/>
    </row>
    <row r="839">
      <c r="G839" s="26"/>
      <c r="J839" s="27"/>
      <c r="K839" s="27"/>
      <c r="N839" s="26"/>
      <c r="U839" s="28"/>
      <c r="V839" s="28"/>
    </row>
    <row r="840">
      <c r="G840" s="26"/>
      <c r="J840" s="27"/>
      <c r="K840" s="27"/>
      <c r="N840" s="26"/>
      <c r="U840" s="28"/>
      <c r="V840" s="28"/>
    </row>
    <row r="841">
      <c r="G841" s="26"/>
      <c r="J841" s="27"/>
      <c r="K841" s="27"/>
      <c r="N841" s="26"/>
      <c r="U841" s="28"/>
      <c r="V841" s="28"/>
    </row>
    <row r="842">
      <c r="G842" s="26"/>
      <c r="J842" s="27"/>
      <c r="K842" s="27"/>
      <c r="N842" s="26"/>
      <c r="U842" s="28"/>
      <c r="V842" s="28"/>
    </row>
    <row r="843">
      <c r="G843" s="26"/>
      <c r="J843" s="27"/>
      <c r="K843" s="27"/>
      <c r="N843" s="26"/>
      <c r="U843" s="28"/>
      <c r="V843" s="28"/>
    </row>
    <row r="844">
      <c r="G844" s="26"/>
      <c r="J844" s="27"/>
      <c r="K844" s="27"/>
      <c r="N844" s="26"/>
      <c r="U844" s="28"/>
      <c r="V844" s="28"/>
    </row>
    <row r="845">
      <c r="G845" s="26"/>
      <c r="J845" s="27"/>
      <c r="K845" s="27"/>
      <c r="N845" s="26"/>
      <c r="U845" s="28"/>
      <c r="V845" s="28"/>
    </row>
    <row r="846">
      <c r="G846" s="26"/>
      <c r="J846" s="27"/>
      <c r="K846" s="27"/>
      <c r="N846" s="26"/>
      <c r="U846" s="28"/>
      <c r="V846" s="28"/>
    </row>
    <row r="847">
      <c r="G847" s="26"/>
      <c r="J847" s="27"/>
      <c r="K847" s="27"/>
      <c r="N847" s="26"/>
      <c r="U847" s="28"/>
      <c r="V847" s="28"/>
    </row>
    <row r="848">
      <c r="G848" s="26"/>
      <c r="J848" s="27"/>
      <c r="K848" s="27"/>
      <c r="N848" s="26"/>
      <c r="U848" s="28"/>
      <c r="V848" s="28"/>
    </row>
    <row r="849">
      <c r="G849" s="26"/>
      <c r="J849" s="27"/>
      <c r="K849" s="27"/>
      <c r="N849" s="26"/>
      <c r="U849" s="28"/>
      <c r="V849" s="28"/>
    </row>
    <row r="850">
      <c r="G850" s="26"/>
      <c r="J850" s="27"/>
      <c r="K850" s="27"/>
      <c r="N850" s="26"/>
      <c r="U850" s="28"/>
      <c r="V850" s="28"/>
    </row>
    <row r="851">
      <c r="G851" s="26"/>
      <c r="J851" s="27"/>
      <c r="K851" s="27"/>
      <c r="N851" s="26"/>
      <c r="U851" s="28"/>
      <c r="V851" s="28"/>
    </row>
    <row r="852">
      <c r="G852" s="26"/>
      <c r="J852" s="27"/>
      <c r="K852" s="27"/>
      <c r="N852" s="26"/>
      <c r="U852" s="28"/>
      <c r="V852" s="28"/>
    </row>
    <row r="853">
      <c r="G853" s="26"/>
      <c r="J853" s="27"/>
      <c r="K853" s="27"/>
      <c r="N853" s="26"/>
      <c r="U853" s="28"/>
      <c r="V853" s="28"/>
    </row>
    <row r="854">
      <c r="G854" s="26"/>
      <c r="J854" s="27"/>
      <c r="K854" s="27"/>
      <c r="N854" s="26"/>
      <c r="U854" s="28"/>
      <c r="V854" s="28"/>
    </row>
    <row r="855">
      <c r="G855" s="26"/>
      <c r="J855" s="27"/>
      <c r="K855" s="27"/>
      <c r="N855" s="26"/>
      <c r="U855" s="28"/>
      <c r="V855" s="28"/>
    </row>
    <row r="856">
      <c r="G856" s="26"/>
      <c r="J856" s="27"/>
      <c r="K856" s="27"/>
      <c r="N856" s="26"/>
      <c r="U856" s="28"/>
      <c r="V856" s="28"/>
    </row>
    <row r="857">
      <c r="G857" s="26"/>
      <c r="J857" s="27"/>
      <c r="K857" s="27"/>
      <c r="N857" s="26"/>
      <c r="U857" s="28"/>
      <c r="V857" s="28"/>
    </row>
    <row r="858">
      <c r="G858" s="26"/>
      <c r="J858" s="27"/>
      <c r="K858" s="27"/>
      <c r="N858" s="26"/>
      <c r="U858" s="28"/>
      <c r="V858" s="28"/>
    </row>
    <row r="859">
      <c r="G859" s="26"/>
      <c r="J859" s="27"/>
      <c r="K859" s="27"/>
      <c r="N859" s="26"/>
      <c r="U859" s="28"/>
      <c r="V859" s="28"/>
    </row>
    <row r="860">
      <c r="G860" s="26"/>
      <c r="J860" s="27"/>
      <c r="K860" s="27"/>
      <c r="N860" s="26"/>
      <c r="U860" s="28"/>
      <c r="V860" s="28"/>
    </row>
    <row r="861">
      <c r="G861" s="26"/>
      <c r="J861" s="27"/>
      <c r="K861" s="27"/>
      <c r="N861" s="26"/>
      <c r="U861" s="28"/>
      <c r="V861" s="28"/>
    </row>
    <row r="862">
      <c r="G862" s="26"/>
      <c r="J862" s="27"/>
      <c r="K862" s="27"/>
      <c r="N862" s="26"/>
      <c r="U862" s="28"/>
      <c r="V862" s="28"/>
    </row>
    <row r="863">
      <c r="G863" s="26"/>
      <c r="J863" s="27"/>
      <c r="K863" s="27"/>
      <c r="N863" s="26"/>
      <c r="U863" s="28"/>
      <c r="V863" s="28"/>
    </row>
    <row r="864">
      <c r="G864" s="26"/>
      <c r="J864" s="27"/>
      <c r="K864" s="27"/>
      <c r="N864" s="26"/>
      <c r="U864" s="28"/>
      <c r="V864" s="28"/>
    </row>
    <row r="865">
      <c r="G865" s="26"/>
      <c r="J865" s="27"/>
      <c r="K865" s="27"/>
      <c r="N865" s="26"/>
      <c r="U865" s="28"/>
      <c r="V865" s="28"/>
    </row>
    <row r="866">
      <c r="G866" s="26"/>
      <c r="J866" s="27"/>
      <c r="K866" s="27"/>
      <c r="N866" s="26"/>
      <c r="U866" s="28"/>
      <c r="V866" s="28"/>
    </row>
    <row r="867">
      <c r="G867" s="26"/>
      <c r="J867" s="27"/>
      <c r="K867" s="27"/>
      <c r="N867" s="26"/>
      <c r="U867" s="28"/>
      <c r="V867" s="28"/>
    </row>
    <row r="868">
      <c r="G868" s="26"/>
      <c r="J868" s="27"/>
      <c r="K868" s="27"/>
      <c r="N868" s="26"/>
      <c r="U868" s="28"/>
      <c r="V868" s="28"/>
    </row>
    <row r="869">
      <c r="G869" s="26"/>
      <c r="J869" s="27"/>
      <c r="K869" s="27"/>
      <c r="N869" s="26"/>
      <c r="U869" s="28"/>
      <c r="V869" s="28"/>
    </row>
    <row r="870">
      <c r="G870" s="26"/>
      <c r="J870" s="27"/>
      <c r="K870" s="27"/>
      <c r="N870" s="26"/>
      <c r="U870" s="28"/>
      <c r="V870" s="28"/>
    </row>
    <row r="871">
      <c r="G871" s="26"/>
      <c r="J871" s="27"/>
      <c r="K871" s="27"/>
      <c r="N871" s="26"/>
      <c r="U871" s="28"/>
      <c r="V871" s="28"/>
    </row>
    <row r="872">
      <c r="G872" s="26"/>
      <c r="J872" s="27"/>
      <c r="K872" s="27"/>
      <c r="N872" s="26"/>
      <c r="U872" s="28"/>
      <c r="V872" s="28"/>
    </row>
    <row r="873">
      <c r="G873" s="26"/>
      <c r="J873" s="27"/>
      <c r="K873" s="27"/>
      <c r="N873" s="26"/>
      <c r="U873" s="28"/>
      <c r="V873" s="28"/>
    </row>
    <row r="874">
      <c r="G874" s="26"/>
      <c r="J874" s="27"/>
      <c r="K874" s="27"/>
      <c r="N874" s="26"/>
      <c r="U874" s="28"/>
      <c r="V874" s="28"/>
    </row>
    <row r="875">
      <c r="G875" s="26"/>
      <c r="J875" s="27"/>
      <c r="K875" s="27"/>
      <c r="N875" s="26"/>
      <c r="U875" s="28"/>
      <c r="V875" s="28"/>
    </row>
    <row r="876">
      <c r="G876" s="26"/>
      <c r="J876" s="27"/>
      <c r="K876" s="27"/>
      <c r="N876" s="26"/>
      <c r="U876" s="28"/>
      <c r="V876" s="28"/>
    </row>
    <row r="877">
      <c r="G877" s="26"/>
      <c r="J877" s="27"/>
      <c r="K877" s="27"/>
      <c r="N877" s="26"/>
      <c r="U877" s="28"/>
      <c r="V877" s="28"/>
    </row>
    <row r="878">
      <c r="G878" s="26"/>
      <c r="J878" s="27"/>
      <c r="K878" s="27"/>
      <c r="N878" s="26"/>
      <c r="U878" s="28"/>
      <c r="V878" s="28"/>
    </row>
    <row r="879">
      <c r="G879" s="26"/>
      <c r="J879" s="27"/>
      <c r="K879" s="27"/>
      <c r="N879" s="26"/>
      <c r="U879" s="28"/>
      <c r="V879" s="28"/>
    </row>
    <row r="880">
      <c r="G880" s="26"/>
      <c r="J880" s="27"/>
      <c r="K880" s="27"/>
      <c r="N880" s="26"/>
      <c r="U880" s="28"/>
      <c r="V880" s="28"/>
    </row>
    <row r="881">
      <c r="G881" s="26"/>
      <c r="J881" s="27"/>
      <c r="K881" s="27"/>
      <c r="N881" s="26"/>
      <c r="U881" s="28"/>
      <c r="V881" s="28"/>
    </row>
    <row r="882">
      <c r="G882" s="26"/>
      <c r="J882" s="27"/>
      <c r="K882" s="27"/>
      <c r="N882" s="26"/>
      <c r="U882" s="28"/>
      <c r="V882" s="28"/>
    </row>
    <row r="883">
      <c r="G883" s="26"/>
      <c r="J883" s="27"/>
      <c r="K883" s="27"/>
      <c r="N883" s="26"/>
      <c r="U883" s="28"/>
      <c r="V883" s="28"/>
    </row>
    <row r="884">
      <c r="G884" s="26"/>
      <c r="J884" s="27"/>
      <c r="K884" s="27"/>
      <c r="N884" s="26"/>
      <c r="U884" s="28"/>
      <c r="V884" s="28"/>
    </row>
    <row r="885">
      <c r="G885" s="26"/>
      <c r="J885" s="27"/>
      <c r="K885" s="27"/>
      <c r="N885" s="26"/>
      <c r="U885" s="28"/>
      <c r="V885" s="28"/>
    </row>
    <row r="886">
      <c r="G886" s="26"/>
      <c r="J886" s="27"/>
      <c r="K886" s="27"/>
      <c r="N886" s="26"/>
      <c r="U886" s="28"/>
      <c r="V886" s="28"/>
    </row>
    <row r="887">
      <c r="G887" s="26"/>
      <c r="J887" s="27"/>
      <c r="K887" s="27"/>
      <c r="N887" s="26"/>
      <c r="U887" s="28"/>
      <c r="V887" s="28"/>
    </row>
    <row r="888">
      <c r="G888" s="26"/>
      <c r="J888" s="27"/>
      <c r="K888" s="27"/>
      <c r="N888" s="26"/>
      <c r="U888" s="28"/>
      <c r="V888" s="28"/>
    </row>
    <row r="889">
      <c r="G889" s="26"/>
      <c r="J889" s="27"/>
      <c r="K889" s="27"/>
      <c r="N889" s="26"/>
      <c r="U889" s="28"/>
      <c r="V889" s="28"/>
    </row>
    <row r="890">
      <c r="G890" s="26"/>
      <c r="J890" s="27"/>
      <c r="K890" s="27"/>
      <c r="N890" s="26"/>
      <c r="U890" s="28"/>
      <c r="V890" s="28"/>
    </row>
    <row r="891">
      <c r="G891" s="26"/>
      <c r="J891" s="27"/>
      <c r="K891" s="27"/>
      <c r="N891" s="26"/>
      <c r="U891" s="28"/>
      <c r="V891" s="28"/>
    </row>
    <row r="892">
      <c r="G892" s="26"/>
      <c r="J892" s="27"/>
      <c r="K892" s="27"/>
      <c r="N892" s="26"/>
      <c r="U892" s="28"/>
      <c r="V892" s="28"/>
    </row>
    <row r="893">
      <c r="G893" s="26"/>
      <c r="J893" s="27"/>
      <c r="K893" s="27"/>
      <c r="N893" s="26"/>
      <c r="U893" s="28"/>
      <c r="V893" s="28"/>
    </row>
    <row r="894">
      <c r="G894" s="26"/>
      <c r="J894" s="27"/>
      <c r="K894" s="27"/>
      <c r="N894" s="26"/>
      <c r="U894" s="28"/>
      <c r="V894" s="28"/>
    </row>
    <row r="895">
      <c r="G895" s="26"/>
      <c r="J895" s="27"/>
      <c r="K895" s="27"/>
      <c r="N895" s="26"/>
      <c r="U895" s="28"/>
      <c r="V895" s="28"/>
    </row>
    <row r="896">
      <c r="G896" s="26"/>
      <c r="J896" s="27"/>
      <c r="K896" s="27"/>
      <c r="N896" s="26"/>
      <c r="U896" s="28"/>
      <c r="V896" s="28"/>
    </row>
    <row r="897">
      <c r="G897" s="26"/>
      <c r="J897" s="27"/>
      <c r="K897" s="27"/>
      <c r="N897" s="26"/>
      <c r="U897" s="28"/>
      <c r="V897" s="28"/>
    </row>
    <row r="898">
      <c r="G898" s="26"/>
      <c r="J898" s="27"/>
      <c r="K898" s="27"/>
      <c r="N898" s="26"/>
      <c r="U898" s="28"/>
      <c r="V898" s="28"/>
    </row>
    <row r="899">
      <c r="G899" s="26"/>
      <c r="J899" s="27"/>
      <c r="K899" s="27"/>
      <c r="N899" s="26"/>
      <c r="U899" s="28"/>
      <c r="V899" s="28"/>
    </row>
    <row r="900">
      <c r="G900" s="26"/>
      <c r="J900" s="27"/>
      <c r="K900" s="27"/>
      <c r="N900" s="26"/>
      <c r="U900" s="28"/>
      <c r="V900" s="28"/>
    </row>
    <row r="901">
      <c r="G901" s="26"/>
      <c r="J901" s="27"/>
      <c r="K901" s="27"/>
      <c r="N901" s="26"/>
      <c r="U901" s="28"/>
      <c r="V901" s="28"/>
    </row>
    <row r="902">
      <c r="G902" s="26"/>
      <c r="J902" s="27"/>
      <c r="K902" s="27"/>
      <c r="N902" s="26"/>
      <c r="U902" s="28"/>
      <c r="V902" s="28"/>
    </row>
    <row r="903">
      <c r="G903" s="26"/>
      <c r="J903" s="27"/>
      <c r="K903" s="27"/>
      <c r="N903" s="26"/>
      <c r="U903" s="28"/>
      <c r="V903" s="28"/>
    </row>
    <row r="904">
      <c r="G904" s="26"/>
      <c r="J904" s="27"/>
      <c r="K904" s="27"/>
      <c r="N904" s="26"/>
      <c r="U904" s="28"/>
      <c r="V904" s="28"/>
    </row>
    <row r="905">
      <c r="G905" s="26"/>
      <c r="J905" s="27"/>
      <c r="K905" s="27"/>
      <c r="N905" s="26"/>
      <c r="U905" s="28"/>
      <c r="V905" s="28"/>
    </row>
    <row r="906">
      <c r="G906" s="26"/>
      <c r="J906" s="27"/>
      <c r="K906" s="27"/>
      <c r="N906" s="26"/>
      <c r="U906" s="28"/>
      <c r="V906" s="28"/>
    </row>
    <row r="907">
      <c r="G907" s="26"/>
      <c r="J907" s="27"/>
      <c r="K907" s="27"/>
      <c r="N907" s="26"/>
      <c r="U907" s="28"/>
      <c r="V907" s="28"/>
    </row>
    <row r="908">
      <c r="G908" s="26"/>
      <c r="J908" s="27"/>
      <c r="K908" s="27"/>
      <c r="N908" s="26"/>
      <c r="U908" s="28"/>
      <c r="V908" s="28"/>
    </row>
    <row r="909">
      <c r="G909" s="26"/>
      <c r="J909" s="27"/>
      <c r="K909" s="27"/>
      <c r="N909" s="26"/>
      <c r="U909" s="28"/>
      <c r="V909" s="28"/>
    </row>
    <row r="910">
      <c r="G910" s="26"/>
      <c r="J910" s="27"/>
      <c r="K910" s="27"/>
      <c r="N910" s="26"/>
      <c r="U910" s="28"/>
      <c r="V910" s="28"/>
    </row>
    <row r="911">
      <c r="G911" s="26"/>
      <c r="J911" s="27"/>
      <c r="K911" s="27"/>
      <c r="N911" s="26"/>
      <c r="U911" s="28"/>
      <c r="V911" s="28"/>
    </row>
    <row r="912">
      <c r="G912" s="26"/>
      <c r="J912" s="27"/>
      <c r="K912" s="27"/>
      <c r="N912" s="26"/>
      <c r="U912" s="28"/>
      <c r="V912" s="28"/>
    </row>
    <row r="913">
      <c r="G913" s="26"/>
      <c r="J913" s="27"/>
      <c r="K913" s="27"/>
      <c r="N913" s="26"/>
      <c r="U913" s="28"/>
      <c r="V913" s="28"/>
    </row>
    <row r="914">
      <c r="G914" s="26"/>
      <c r="J914" s="27"/>
      <c r="K914" s="27"/>
      <c r="N914" s="26"/>
      <c r="U914" s="28"/>
      <c r="V914" s="28"/>
    </row>
    <row r="915">
      <c r="G915" s="26"/>
      <c r="J915" s="27"/>
      <c r="K915" s="27"/>
      <c r="N915" s="26"/>
      <c r="U915" s="28"/>
      <c r="V915" s="28"/>
    </row>
    <row r="916">
      <c r="G916" s="26"/>
      <c r="J916" s="27"/>
      <c r="K916" s="27"/>
      <c r="N916" s="26"/>
      <c r="U916" s="28"/>
      <c r="V916" s="28"/>
    </row>
    <row r="917">
      <c r="G917" s="26"/>
      <c r="J917" s="27"/>
      <c r="K917" s="27"/>
      <c r="N917" s="26"/>
      <c r="U917" s="28"/>
      <c r="V917" s="28"/>
    </row>
    <row r="918">
      <c r="G918" s="26"/>
      <c r="J918" s="27"/>
      <c r="K918" s="27"/>
      <c r="N918" s="26"/>
      <c r="U918" s="28"/>
      <c r="V918" s="28"/>
    </row>
    <row r="919">
      <c r="G919" s="26"/>
      <c r="J919" s="27"/>
      <c r="K919" s="27"/>
      <c r="N919" s="26"/>
      <c r="U919" s="28"/>
      <c r="V919" s="28"/>
    </row>
    <row r="920">
      <c r="G920" s="26"/>
      <c r="J920" s="27"/>
      <c r="K920" s="27"/>
      <c r="N920" s="26"/>
      <c r="U920" s="28"/>
      <c r="V920" s="28"/>
    </row>
    <row r="921">
      <c r="G921" s="26"/>
      <c r="J921" s="27"/>
      <c r="K921" s="27"/>
      <c r="N921" s="26"/>
      <c r="U921" s="28"/>
      <c r="V921" s="28"/>
    </row>
    <row r="922">
      <c r="G922" s="26"/>
      <c r="J922" s="27"/>
      <c r="K922" s="27"/>
      <c r="N922" s="26"/>
      <c r="U922" s="28"/>
      <c r="V922" s="28"/>
    </row>
    <row r="923">
      <c r="G923" s="26"/>
      <c r="J923" s="27"/>
      <c r="K923" s="27"/>
      <c r="N923" s="26"/>
      <c r="U923" s="28"/>
      <c r="V923" s="28"/>
    </row>
    <row r="924">
      <c r="G924" s="26"/>
      <c r="J924" s="27"/>
      <c r="K924" s="27"/>
      <c r="N924" s="26"/>
      <c r="U924" s="28"/>
      <c r="V924" s="28"/>
    </row>
    <row r="925">
      <c r="G925" s="26"/>
      <c r="J925" s="27"/>
      <c r="K925" s="27"/>
      <c r="N925" s="26"/>
      <c r="U925" s="28"/>
      <c r="V925" s="28"/>
    </row>
    <row r="926">
      <c r="G926" s="26"/>
      <c r="J926" s="27"/>
      <c r="K926" s="27"/>
      <c r="N926" s="26"/>
      <c r="U926" s="28"/>
      <c r="V926" s="28"/>
    </row>
    <row r="927">
      <c r="G927" s="26"/>
      <c r="J927" s="27"/>
      <c r="K927" s="27"/>
      <c r="N927" s="26"/>
      <c r="U927" s="28"/>
      <c r="V927" s="28"/>
    </row>
    <row r="928">
      <c r="G928" s="26"/>
      <c r="J928" s="27"/>
      <c r="K928" s="27"/>
      <c r="N928" s="26"/>
      <c r="U928" s="28"/>
      <c r="V928" s="28"/>
    </row>
    <row r="929">
      <c r="G929" s="26"/>
      <c r="J929" s="27"/>
      <c r="K929" s="27"/>
      <c r="N929" s="26"/>
      <c r="U929" s="28"/>
      <c r="V929" s="28"/>
    </row>
    <row r="930">
      <c r="G930" s="26"/>
      <c r="J930" s="27"/>
      <c r="K930" s="27"/>
      <c r="N930" s="26"/>
      <c r="U930" s="28"/>
      <c r="V930" s="28"/>
    </row>
    <row r="931">
      <c r="G931" s="26"/>
      <c r="J931" s="27"/>
      <c r="K931" s="27"/>
      <c r="N931" s="26"/>
      <c r="U931" s="28"/>
      <c r="V931" s="28"/>
    </row>
    <row r="932">
      <c r="G932" s="26"/>
      <c r="J932" s="27"/>
      <c r="K932" s="27"/>
      <c r="N932" s="26"/>
      <c r="U932" s="28"/>
      <c r="V932" s="28"/>
    </row>
    <row r="933">
      <c r="G933" s="26"/>
      <c r="J933" s="27"/>
      <c r="K933" s="27"/>
      <c r="N933" s="26"/>
      <c r="U933" s="28"/>
      <c r="V933" s="28"/>
    </row>
    <row r="934">
      <c r="G934" s="26"/>
      <c r="J934" s="27"/>
      <c r="K934" s="27"/>
      <c r="N934" s="26"/>
      <c r="U934" s="28"/>
      <c r="V934" s="28"/>
    </row>
    <row r="935">
      <c r="G935" s="26"/>
      <c r="J935" s="27"/>
      <c r="K935" s="27"/>
      <c r="N935" s="26"/>
      <c r="U935" s="28"/>
      <c r="V935" s="28"/>
    </row>
    <row r="936">
      <c r="G936" s="26"/>
      <c r="J936" s="27"/>
      <c r="K936" s="27"/>
      <c r="N936" s="26"/>
      <c r="U936" s="28"/>
      <c r="V936" s="28"/>
    </row>
    <row r="937">
      <c r="G937" s="26"/>
      <c r="J937" s="27"/>
      <c r="K937" s="27"/>
      <c r="N937" s="26"/>
      <c r="U937" s="28"/>
      <c r="V937" s="28"/>
    </row>
    <row r="938">
      <c r="G938" s="26"/>
      <c r="J938" s="27"/>
      <c r="K938" s="27"/>
      <c r="N938" s="26"/>
      <c r="U938" s="28"/>
      <c r="V938" s="28"/>
    </row>
    <row r="939">
      <c r="G939" s="26"/>
      <c r="J939" s="27"/>
      <c r="K939" s="27"/>
      <c r="N939" s="26"/>
      <c r="U939" s="28"/>
      <c r="V939" s="28"/>
    </row>
    <row r="940">
      <c r="G940" s="26"/>
      <c r="J940" s="27"/>
      <c r="K940" s="27"/>
      <c r="N940" s="26"/>
      <c r="U940" s="28"/>
      <c r="V940" s="28"/>
    </row>
    <row r="941">
      <c r="G941" s="26"/>
      <c r="J941" s="27"/>
      <c r="K941" s="27"/>
      <c r="N941" s="26"/>
      <c r="U941" s="28"/>
      <c r="V941" s="28"/>
    </row>
    <row r="942">
      <c r="G942" s="26"/>
      <c r="J942" s="27"/>
      <c r="K942" s="27"/>
      <c r="N942" s="26"/>
      <c r="U942" s="28"/>
      <c r="V942" s="28"/>
    </row>
    <row r="943">
      <c r="G943" s="26"/>
      <c r="J943" s="27"/>
      <c r="K943" s="27"/>
      <c r="N943" s="26"/>
      <c r="U943" s="28"/>
      <c r="V943" s="28"/>
    </row>
    <row r="944">
      <c r="G944" s="26"/>
      <c r="J944" s="27"/>
      <c r="K944" s="27"/>
      <c r="N944" s="26"/>
      <c r="U944" s="28"/>
      <c r="V944" s="28"/>
    </row>
    <row r="945">
      <c r="G945" s="26"/>
      <c r="J945" s="27"/>
      <c r="K945" s="27"/>
      <c r="N945" s="26"/>
      <c r="U945" s="28"/>
      <c r="V945" s="28"/>
    </row>
    <row r="946">
      <c r="G946" s="26"/>
      <c r="J946" s="27"/>
      <c r="K946" s="27"/>
      <c r="N946" s="26"/>
      <c r="U946" s="28"/>
      <c r="V946" s="28"/>
    </row>
    <row r="947">
      <c r="G947" s="26"/>
      <c r="J947" s="27"/>
      <c r="K947" s="27"/>
      <c r="N947" s="26"/>
      <c r="U947" s="28"/>
      <c r="V947" s="28"/>
    </row>
    <row r="948">
      <c r="G948" s="26"/>
      <c r="J948" s="27"/>
      <c r="K948" s="27"/>
      <c r="N948" s="26"/>
      <c r="U948" s="28"/>
      <c r="V948" s="28"/>
    </row>
    <row r="949">
      <c r="G949" s="26"/>
      <c r="J949" s="27"/>
      <c r="K949" s="27"/>
      <c r="N949" s="26"/>
      <c r="U949" s="28"/>
      <c r="V949" s="28"/>
    </row>
    <row r="950">
      <c r="G950" s="26"/>
      <c r="J950" s="27"/>
      <c r="K950" s="27"/>
      <c r="N950" s="26"/>
      <c r="U950" s="28"/>
      <c r="V950" s="28"/>
    </row>
    <row r="951">
      <c r="G951" s="26"/>
      <c r="J951" s="27"/>
      <c r="K951" s="27"/>
      <c r="N951" s="26"/>
      <c r="U951" s="28"/>
      <c r="V951" s="28"/>
    </row>
    <row r="952">
      <c r="G952" s="26"/>
      <c r="J952" s="27"/>
      <c r="K952" s="27"/>
      <c r="N952" s="26"/>
      <c r="U952" s="28"/>
      <c r="V952" s="28"/>
    </row>
    <row r="953">
      <c r="G953" s="26"/>
      <c r="J953" s="27"/>
      <c r="K953" s="27"/>
      <c r="N953" s="26"/>
      <c r="U953" s="28"/>
      <c r="V953" s="28"/>
    </row>
    <row r="954">
      <c r="G954" s="26"/>
      <c r="J954" s="27"/>
      <c r="K954" s="27"/>
      <c r="N954" s="26"/>
      <c r="U954" s="28"/>
      <c r="V954" s="28"/>
    </row>
    <row r="955">
      <c r="G955" s="26"/>
      <c r="J955" s="27"/>
      <c r="K955" s="27"/>
      <c r="N955" s="26"/>
      <c r="U955" s="28"/>
      <c r="V955" s="28"/>
    </row>
    <row r="956">
      <c r="G956" s="26"/>
      <c r="J956" s="27"/>
      <c r="K956" s="27"/>
      <c r="N956" s="26"/>
      <c r="U956" s="28"/>
      <c r="V956" s="28"/>
    </row>
    <row r="957">
      <c r="G957" s="26"/>
      <c r="J957" s="27"/>
      <c r="K957" s="27"/>
      <c r="N957" s="26"/>
      <c r="U957" s="28"/>
      <c r="V957" s="28"/>
    </row>
    <row r="958">
      <c r="G958" s="26"/>
      <c r="J958" s="27"/>
      <c r="K958" s="27"/>
      <c r="N958" s="26"/>
      <c r="U958" s="28"/>
      <c r="V958" s="28"/>
    </row>
    <row r="959">
      <c r="G959" s="26"/>
      <c r="J959" s="27"/>
      <c r="K959" s="27"/>
      <c r="N959" s="26"/>
      <c r="U959" s="28"/>
      <c r="V959" s="28"/>
    </row>
    <row r="960">
      <c r="G960" s="26"/>
      <c r="J960" s="27"/>
      <c r="K960" s="27"/>
      <c r="N960" s="26"/>
      <c r="U960" s="28"/>
      <c r="V960" s="28"/>
    </row>
    <row r="961">
      <c r="G961" s="26"/>
      <c r="J961" s="27"/>
      <c r="K961" s="27"/>
      <c r="N961" s="26"/>
      <c r="U961" s="28"/>
      <c r="V961" s="28"/>
    </row>
    <row r="962">
      <c r="G962" s="26"/>
      <c r="J962" s="27"/>
      <c r="K962" s="27"/>
      <c r="N962" s="26"/>
      <c r="U962" s="28"/>
      <c r="V962" s="28"/>
    </row>
    <row r="963">
      <c r="G963" s="26"/>
      <c r="J963" s="27"/>
      <c r="K963" s="27"/>
      <c r="N963" s="26"/>
      <c r="U963" s="28"/>
      <c r="V963" s="28"/>
    </row>
    <row r="964">
      <c r="G964" s="26"/>
      <c r="J964" s="27"/>
      <c r="K964" s="27"/>
      <c r="N964" s="26"/>
      <c r="U964" s="28"/>
      <c r="V964" s="28"/>
    </row>
    <row r="965">
      <c r="G965" s="26"/>
      <c r="J965" s="27"/>
      <c r="K965" s="27"/>
      <c r="N965" s="26"/>
      <c r="U965" s="28"/>
      <c r="V965" s="28"/>
    </row>
    <row r="966">
      <c r="G966" s="26"/>
      <c r="J966" s="27"/>
      <c r="K966" s="27"/>
      <c r="N966" s="26"/>
      <c r="U966" s="28"/>
      <c r="V966" s="28"/>
    </row>
    <row r="967">
      <c r="G967" s="26"/>
      <c r="J967" s="27"/>
      <c r="K967" s="27"/>
      <c r="N967" s="26"/>
      <c r="U967" s="28"/>
      <c r="V967" s="28"/>
    </row>
    <row r="968">
      <c r="G968" s="26"/>
      <c r="J968" s="27"/>
      <c r="K968" s="27"/>
      <c r="N968" s="26"/>
      <c r="U968" s="28"/>
      <c r="V968" s="28"/>
    </row>
    <row r="969">
      <c r="G969" s="26"/>
      <c r="J969" s="27"/>
      <c r="K969" s="27"/>
      <c r="N969" s="26"/>
      <c r="U969" s="28"/>
      <c r="V969" s="28"/>
    </row>
    <row r="970">
      <c r="G970" s="26"/>
      <c r="J970" s="27"/>
      <c r="K970" s="27"/>
      <c r="N970" s="26"/>
      <c r="U970" s="28"/>
      <c r="V970" s="28"/>
    </row>
    <row r="971">
      <c r="G971" s="26"/>
      <c r="J971" s="27"/>
      <c r="K971" s="27"/>
      <c r="N971" s="26"/>
      <c r="U971" s="28"/>
      <c r="V971" s="28"/>
    </row>
    <row r="972">
      <c r="G972" s="26"/>
      <c r="J972" s="27"/>
      <c r="K972" s="27"/>
      <c r="N972" s="26"/>
      <c r="U972" s="28"/>
      <c r="V972" s="28"/>
    </row>
    <row r="973">
      <c r="G973" s="26"/>
      <c r="J973" s="27"/>
      <c r="K973" s="27"/>
      <c r="N973" s="26"/>
      <c r="U973" s="28"/>
      <c r="V973" s="28"/>
    </row>
    <row r="974">
      <c r="G974" s="26"/>
      <c r="J974" s="27"/>
      <c r="K974" s="27"/>
      <c r="N974" s="26"/>
      <c r="U974" s="28"/>
      <c r="V974" s="28"/>
    </row>
    <row r="975">
      <c r="G975" s="26"/>
      <c r="J975" s="27"/>
      <c r="K975" s="27"/>
      <c r="N975" s="26"/>
      <c r="U975" s="28"/>
      <c r="V975" s="28"/>
    </row>
    <row r="976">
      <c r="G976" s="26"/>
      <c r="J976" s="27"/>
      <c r="K976" s="27"/>
      <c r="N976" s="26"/>
      <c r="U976" s="28"/>
      <c r="V976" s="28"/>
    </row>
    <row r="977">
      <c r="G977" s="26"/>
      <c r="J977" s="27"/>
      <c r="K977" s="27"/>
      <c r="N977" s="26"/>
      <c r="U977" s="28"/>
      <c r="V977" s="28"/>
    </row>
    <row r="978">
      <c r="G978" s="26"/>
      <c r="J978" s="27"/>
      <c r="K978" s="27"/>
      <c r="N978" s="26"/>
      <c r="U978" s="28"/>
      <c r="V978" s="28"/>
    </row>
    <row r="979">
      <c r="G979" s="26"/>
      <c r="J979" s="27"/>
      <c r="K979" s="27"/>
      <c r="N979" s="26"/>
      <c r="U979" s="28"/>
      <c r="V979" s="28"/>
    </row>
    <row r="980">
      <c r="G980" s="26"/>
      <c r="J980" s="27"/>
      <c r="K980" s="27"/>
      <c r="N980" s="26"/>
      <c r="U980" s="28"/>
      <c r="V980" s="28"/>
    </row>
    <row r="981">
      <c r="G981" s="26"/>
      <c r="J981" s="27"/>
      <c r="K981" s="27"/>
      <c r="N981" s="26"/>
      <c r="U981" s="28"/>
      <c r="V981" s="28"/>
    </row>
    <row r="982">
      <c r="G982" s="26"/>
      <c r="J982" s="27"/>
      <c r="K982" s="27"/>
      <c r="N982" s="26"/>
      <c r="U982" s="28"/>
      <c r="V982" s="28"/>
    </row>
    <row r="983">
      <c r="G983" s="26"/>
      <c r="J983" s="27"/>
      <c r="K983" s="27"/>
      <c r="N983" s="26"/>
      <c r="U983" s="28"/>
      <c r="V983" s="28"/>
    </row>
    <row r="984">
      <c r="G984" s="26"/>
      <c r="J984" s="27"/>
      <c r="K984" s="27"/>
      <c r="N984" s="26"/>
      <c r="U984" s="28"/>
      <c r="V984" s="28"/>
    </row>
    <row r="985">
      <c r="G985" s="26"/>
      <c r="J985" s="27"/>
      <c r="K985" s="27"/>
      <c r="N985" s="26"/>
      <c r="U985" s="28"/>
      <c r="V985" s="28"/>
    </row>
    <row r="986">
      <c r="G986" s="26"/>
      <c r="J986" s="27"/>
      <c r="K986" s="27"/>
      <c r="N986" s="26"/>
      <c r="U986" s="28"/>
      <c r="V986" s="28"/>
    </row>
    <row r="987">
      <c r="G987" s="26"/>
      <c r="J987" s="27"/>
      <c r="K987" s="27"/>
      <c r="N987" s="26"/>
      <c r="U987" s="28"/>
      <c r="V987" s="28"/>
    </row>
    <row r="988">
      <c r="G988" s="26"/>
      <c r="J988" s="27"/>
      <c r="K988" s="27"/>
      <c r="N988" s="26"/>
      <c r="U988" s="28"/>
      <c r="V988" s="28"/>
    </row>
    <row r="989">
      <c r="G989" s="26"/>
      <c r="J989" s="27"/>
      <c r="K989" s="27"/>
      <c r="N989" s="26"/>
      <c r="U989" s="28"/>
      <c r="V989" s="28"/>
    </row>
    <row r="990">
      <c r="G990" s="26"/>
      <c r="J990" s="27"/>
      <c r="K990" s="27"/>
      <c r="N990" s="26"/>
      <c r="U990" s="28"/>
      <c r="V990" s="28"/>
    </row>
    <row r="991">
      <c r="G991" s="26"/>
      <c r="J991" s="27"/>
      <c r="K991" s="27"/>
      <c r="N991" s="26"/>
      <c r="U991" s="28"/>
      <c r="V991" s="28"/>
    </row>
    <row r="992">
      <c r="G992" s="26"/>
      <c r="J992" s="27"/>
      <c r="K992" s="27"/>
      <c r="N992" s="26"/>
      <c r="U992" s="28"/>
      <c r="V992" s="28"/>
    </row>
    <row r="993">
      <c r="G993" s="26"/>
      <c r="J993" s="27"/>
      <c r="K993" s="27"/>
      <c r="N993" s="26"/>
      <c r="U993" s="28"/>
      <c r="V993" s="28"/>
    </row>
    <row r="994">
      <c r="G994" s="26"/>
      <c r="J994" s="27"/>
      <c r="K994" s="27"/>
      <c r="N994" s="26"/>
      <c r="U994" s="28"/>
      <c r="V994" s="28"/>
    </row>
    <row r="995">
      <c r="G995" s="26"/>
      <c r="J995" s="27"/>
      <c r="K995" s="27"/>
      <c r="N995" s="26"/>
      <c r="U995" s="28"/>
      <c r="V995" s="28"/>
    </row>
    <row r="996">
      <c r="G996" s="26"/>
      <c r="J996" s="27"/>
      <c r="K996" s="27"/>
      <c r="N996" s="26"/>
      <c r="U996" s="28"/>
      <c r="V996" s="28"/>
    </row>
    <row r="997">
      <c r="G997" s="26"/>
      <c r="J997" s="27"/>
      <c r="K997" s="27"/>
      <c r="N997" s="26"/>
      <c r="U997" s="28"/>
      <c r="V997" s="28"/>
    </row>
    <row r="998">
      <c r="G998" s="26"/>
      <c r="J998" s="27"/>
      <c r="K998" s="27"/>
      <c r="N998" s="26"/>
      <c r="U998" s="28"/>
      <c r="V998" s="28"/>
    </row>
    <row r="999">
      <c r="G999" s="26"/>
      <c r="J999" s="27"/>
      <c r="K999" s="27"/>
      <c r="N999" s="26"/>
      <c r="U999" s="28"/>
      <c r="V999" s="28"/>
    </row>
    <row r="1000">
      <c r="G1000" s="26"/>
      <c r="J1000" s="27"/>
      <c r="K1000" s="27"/>
      <c r="N1000" s="26"/>
      <c r="U1000" s="28"/>
      <c r="V1000" s="28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7" max="7" width="18.38"/>
    <col customWidth="1" min="8" max="8" width="15.5"/>
    <col customWidth="1" min="9" max="9" width="18.38"/>
    <col customWidth="1" min="10" max="10" width="16.13"/>
    <col customWidth="1" min="11" max="11" width="15.0"/>
    <col customWidth="1" min="12" max="12" width="13.75"/>
    <col customWidth="1" min="13" max="13" width="14.63"/>
    <col customWidth="1" min="14" max="14" width="17.38"/>
    <col customWidth="1" min="15" max="15" width="18.38"/>
    <col customWidth="1" min="16" max="16" width="26.38"/>
    <col customWidth="1" min="17" max="17" width="21.5"/>
    <col customWidth="1" min="18" max="18" width="22.38"/>
    <col customWidth="1" min="19" max="19" width="16.0"/>
    <col customWidth="1" min="20" max="20" width="16.88"/>
    <col customWidth="1" min="21" max="21" width="18.5"/>
    <col customWidth="1" min="22" max="22" width="19.38"/>
    <col customWidth="1" min="23" max="23" width="20.5"/>
  </cols>
  <sheetData>
    <row r="1">
      <c r="G1" s="26"/>
      <c r="J1" s="27"/>
      <c r="K1" s="27"/>
      <c r="N1" s="26"/>
      <c r="U1" s="28"/>
      <c r="V1" s="28"/>
    </row>
    <row r="2">
      <c r="G2" s="26"/>
      <c r="J2" s="27"/>
      <c r="K2" s="27"/>
      <c r="N2" s="26"/>
      <c r="U2" s="28"/>
      <c r="V2" s="28"/>
    </row>
    <row r="3">
      <c r="C3" s="29" t="s">
        <v>5</v>
      </c>
      <c r="D3" s="29" t="s">
        <v>6</v>
      </c>
      <c r="E3" s="30" t="s">
        <v>7</v>
      </c>
      <c r="F3" s="31" t="s">
        <v>8</v>
      </c>
      <c r="G3" s="32" t="s">
        <v>82</v>
      </c>
      <c r="H3" s="30" t="s">
        <v>83</v>
      </c>
      <c r="I3" s="31" t="s">
        <v>84</v>
      </c>
      <c r="J3" s="33" t="s">
        <v>85</v>
      </c>
      <c r="K3" s="33" t="s">
        <v>86</v>
      </c>
      <c r="L3" s="30" t="s">
        <v>87</v>
      </c>
      <c r="M3" s="30" t="s">
        <v>88</v>
      </c>
      <c r="N3" s="34" t="s">
        <v>89</v>
      </c>
      <c r="O3" s="30" t="s">
        <v>90</v>
      </c>
      <c r="P3" s="30" t="s">
        <v>91</v>
      </c>
      <c r="Q3" s="30" t="s">
        <v>92</v>
      </c>
      <c r="R3" s="30" t="s">
        <v>93</v>
      </c>
      <c r="S3" s="30" t="s">
        <v>94</v>
      </c>
      <c r="T3" s="30" t="s">
        <v>95</v>
      </c>
      <c r="U3" s="35" t="s">
        <v>96</v>
      </c>
      <c r="V3" s="35" t="s">
        <v>97</v>
      </c>
      <c r="W3" s="30" t="s">
        <v>98</v>
      </c>
    </row>
    <row r="4">
      <c r="C4" s="29">
        <v>2016.0</v>
      </c>
      <c r="D4" s="29" t="s">
        <v>10</v>
      </c>
      <c r="E4" s="29">
        <v>13.87</v>
      </c>
      <c r="F4" s="36" t="s">
        <v>11</v>
      </c>
      <c r="G4" s="37">
        <v>0.0</v>
      </c>
      <c r="H4" s="31">
        <v>60.0</v>
      </c>
      <c r="I4" s="38">
        <v>100.0</v>
      </c>
      <c r="J4" s="39">
        <f t="shared" ref="J4:J96" si="2">H4/E4</f>
        <v>4.325883201</v>
      </c>
      <c r="K4" s="39">
        <f t="shared" ref="K4:K96" si="3">I4/E4</f>
        <v>7.209805335</v>
      </c>
      <c r="L4" s="31">
        <v>67.36122391469436</v>
      </c>
      <c r="M4" s="31">
        <v>112.26870652449058</v>
      </c>
      <c r="N4" s="34">
        <v>0.0</v>
      </c>
      <c r="O4" s="30">
        <v>0.0</v>
      </c>
      <c r="P4" s="30">
        <v>0.0</v>
      </c>
      <c r="Q4" s="30">
        <v>0.0</v>
      </c>
      <c r="R4" s="30">
        <v>0.0</v>
      </c>
      <c r="S4" s="31">
        <f t="shared" ref="S4:T4" si="1">-H4+L4</f>
        <v>7.361223915</v>
      </c>
      <c r="T4" s="31">
        <f t="shared" si="1"/>
        <v>12.26870652</v>
      </c>
      <c r="U4" s="35">
        <v>5.0</v>
      </c>
      <c r="V4" s="35">
        <v>10.0</v>
      </c>
      <c r="W4" s="34">
        <f t="shared" ref="W4:W96" si="7">(M4/I4)-1</f>
        <v>0.1226870652</v>
      </c>
    </row>
    <row r="5">
      <c r="C5" s="29">
        <v>2016.0</v>
      </c>
      <c r="D5" s="29" t="s">
        <v>12</v>
      </c>
      <c r="E5" s="29">
        <v>15.21</v>
      </c>
      <c r="F5" s="36" t="s">
        <v>13</v>
      </c>
      <c r="G5" s="37">
        <v>0.041</v>
      </c>
      <c r="H5" s="31">
        <v>60.0</v>
      </c>
      <c r="I5" s="38">
        <v>100.0</v>
      </c>
      <c r="J5" s="39">
        <f t="shared" si="2"/>
        <v>3.944773176</v>
      </c>
      <c r="K5" s="39">
        <f t="shared" si="3"/>
        <v>6.574621959</v>
      </c>
      <c r="L5" s="31">
        <v>70.12303409519683</v>
      </c>
      <c r="M5" s="31">
        <v>116.87172349199469</v>
      </c>
      <c r="N5" s="40">
        <f t="shared" ref="N5:O5" si="4">((H5*1)/H4)-1</f>
        <v>0</v>
      </c>
      <c r="O5" s="40">
        <f t="shared" si="4"/>
        <v>0</v>
      </c>
      <c r="P5" s="40">
        <f t="shared" ref="P5:P96" si="9">(1+P4)*(1+O5)-1</f>
        <v>0</v>
      </c>
      <c r="Q5" s="40">
        <f t="shared" ref="Q5:R5" si="5">((J5*1)/J4)-1</f>
        <v>-0.08809993425</v>
      </c>
      <c r="R5" s="40">
        <f t="shared" si="5"/>
        <v>-0.08809993425</v>
      </c>
      <c r="S5" s="31">
        <f t="shared" ref="S5:T5" si="6">-H5+L5</f>
        <v>10.1230341</v>
      </c>
      <c r="T5" s="31">
        <f t="shared" si="6"/>
        <v>16.87172349</v>
      </c>
      <c r="U5" s="35">
        <v>5.0</v>
      </c>
      <c r="V5" s="35">
        <v>10.0</v>
      </c>
      <c r="W5" s="34">
        <f t="shared" si="7"/>
        <v>0.1687172349</v>
      </c>
    </row>
    <row r="6">
      <c r="C6" s="29">
        <v>2016.0</v>
      </c>
      <c r="D6" s="29" t="s">
        <v>14</v>
      </c>
      <c r="E6" s="29">
        <v>14.86</v>
      </c>
      <c r="F6" s="36" t="s">
        <v>15</v>
      </c>
      <c r="G6" s="37">
        <f>(1+F5)*(1+G5)-1</f>
        <v>0.08264</v>
      </c>
      <c r="H6" s="31">
        <v>60.0</v>
      </c>
      <c r="I6" s="38">
        <v>100.0</v>
      </c>
      <c r="J6" s="39">
        <f t="shared" si="2"/>
        <v>4.037685061</v>
      </c>
      <c r="K6" s="39">
        <f t="shared" si="3"/>
        <v>6.729475101</v>
      </c>
      <c r="L6" s="31">
        <v>72.9279554590047</v>
      </c>
      <c r="M6" s="31">
        <v>121.54659243167448</v>
      </c>
      <c r="N6" s="40">
        <f t="shared" ref="N6:O6" si="8">((H6*1)/H5)-1</f>
        <v>0</v>
      </c>
      <c r="O6" s="40">
        <f t="shared" si="8"/>
        <v>0</v>
      </c>
      <c r="P6" s="40">
        <f t="shared" si="9"/>
        <v>0</v>
      </c>
      <c r="Q6" s="40">
        <f t="shared" ref="Q6:R6" si="10">((J6*1)/J5)-1</f>
        <v>0.02355316285</v>
      </c>
      <c r="R6" s="40">
        <f t="shared" si="10"/>
        <v>0.02355316285</v>
      </c>
      <c r="S6" s="31">
        <f t="shared" ref="S6:T6" si="11">-H6+L6</f>
        <v>12.92795546</v>
      </c>
      <c r="T6" s="31">
        <f t="shared" si="11"/>
        <v>21.54659243</v>
      </c>
      <c r="U6" s="35">
        <v>5.0</v>
      </c>
      <c r="V6" s="35">
        <v>10.0</v>
      </c>
      <c r="W6" s="34">
        <f t="shared" si="7"/>
        <v>0.2154659243</v>
      </c>
    </row>
    <row r="7">
      <c r="C7" s="29">
        <v>2016.0</v>
      </c>
      <c r="D7" s="29" t="s">
        <v>16</v>
      </c>
      <c r="E7" s="29">
        <v>14.26</v>
      </c>
      <c r="F7" s="36" t="s">
        <v>17</v>
      </c>
      <c r="G7" s="37">
        <f>(1+G6)*(1+F6)-1</f>
        <v>0.11836712</v>
      </c>
      <c r="H7" s="31">
        <v>70.0</v>
      </c>
      <c r="I7" s="38">
        <v>120.0</v>
      </c>
      <c r="J7" s="39">
        <f t="shared" si="2"/>
        <v>4.908835905</v>
      </c>
      <c r="K7" s="39">
        <f t="shared" si="3"/>
        <v>8.415147265</v>
      </c>
      <c r="L7" s="31">
        <v>75.33457798915185</v>
      </c>
      <c r="M7" s="31">
        <v>125.55762998191973</v>
      </c>
      <c r="N7" s="40">
        <f t="shared" ref="N7:O7" si="12">((H7*1)/H6)-1</f>
        <v>0.1666666667</v>
      </c>
      <c r="O7" s="40">
        <f t="shared" si="12"/>
        <v>0.2</v>
      </c>
      <c r="P7" s="40">
        <f t="shared" si="9"/>
        <v>0.2</v>
      </c>
      <c r="Q7" s="40">
        <f t="shared" ref="Q7:R7" si="13">((J7*1)/J6)-1</f>
        <v>0.2157550257</v>
      </c>
      <c r="R7" s="40">
        <f t="shared" si="13"/>
        <v>0.2504908836</v>
      </c>
      <c r="S7" s="31">
        <f t="shared" ref="S7:T7" si="14">-H7+L7</f>
        <v>5.334577989</v>
      </c>
      <c r="T7" s="31">
        <f t="shared" si="14"/>
        <v>5.557629982</v>
      </c>
      <c r="U7" s="35">
        <v>5.0</v>
      </c>
      <c r="V7" s="35">
        <v>10.0</v>
      </c>
      <c r="W7" s="34">
        <f t="shared" si="7"/>
        <v>0.04631358318</v>
      </c>
    </row>
    <row r="8">
      <c r="C8" s="29">
        <v>2016.0</v>
      </c>
      <c r="D8" s="29" t="s">
        <v>18</v>
      </c>
      <c r="E8" s="29">
        <v>14.11</v>
      </c>
      <c r="F8" s="36" t="s">
        <v>19</v>
      </c>
      <c r="G8" s="37">
        <f>(1+F7)*(1+G7)-1</f>
        <v>0.1910609828</v>
      </c>
      <c r="H8" s="31">
        <v>70.0</v>
      </c>
      <c r="I8" s="38">
        <v>120.0</v>
      </c>
      <c r="J8" s="39">
        <f t="shared" si="2"/>
        <v>4.961020553</v>
      </c>
      <c r="K8" s="39">
        <f t="shared" si="3"/>
        <v>8.504606662</v>
      </c>
      <c r="L8" s="31">
        <v>80.23132555844671</v>
      </c>
      <c r="M8" s="31">
        <v>133.7188759307445</v>
      </c>
      <c r="N8" s="40">
        <f t="shared" ref="N8:O8" si="15">((H8*1)/H7)-1</f>
        <v>0</v>
      </c>
      <c r="O8" s="40">
        <f t="shared" si="15"/>
        <v>0</v>
      </c>
      <c r="P8" s="40">
        <f t="shared" si="9"/>
        <v>0.2</v>
      </c>
      <c r="Q8" s="40">
        <f t="shared" ref="Q8:R8" si="16">((J8*1)/J7)-1</f>
        <v>0.01063075833</v>
      </c>
      <c r="R8" s="40">
        <f t="shared" si="16"/>
        <v>0.01063075833</v>
      </c>
      <c r="S8" s="31">
        <f t="shared" ref="S8:T8" si="17">-H8+L8</f>
        <v>10.23132556</v>
      </c>
      <c r="T8" s="31">
        <f t="shared" si="17"/>
        <v>13.71887593</v>
      </c>
      <c r="U8" s="35">
        <v>5.0</v>
      </c>
      <c r="V8" s="35">
        <v>10.0</v>
      </c>
      <c r="W8" s="34">
        <f t="shared" si="7"/>
        <v>0.1143239661</v>
      </c>
    </row>
    <row r="9">
      <c r="C9" s="29">
        <v>2016.0</v>
      </c>
      <c r="D9" s="29" t="s">
        <v>20</v>
      </c>
      <c r="E9" s="29">
        <v>14.65</v>
      </c>
      <c r="F9" s="36" t="s">
        <v>21</v>
      </c>
      <c r="G9" s="37">
        <f t="shared" ref="G9:G96" si="21">(1+G8)*(1+F8)-1</f>
        <v>0.2410855441</v>
      </c>
      <c r="H9" s="31">
        <v>70.0</v>
      </c>
      <c r="I9" s="38">
        <v>120.0</v>
      </c>
      <c r="J9" s="39">
        <f t="shared" si="2"/>
        <v>4.778156997</v>
      </c>
      <c r="K9" s="39">
        <f t="shared" si="3"/>
        <v>8.19112628</v>
      </c>
      <c r="L9" s="31">
        <v>83.60104123190148</v>
      </c>
      <c r="M9" s="31">
        <v>139.3350687198358</v>
      </c>
      <c r="N9" s="40">
        <f t="shared" ref="N9:O9" si="18">((H9*1)/H8)-1</f>
        <v>0</v>
      </c>
      <c r="O9" s="40">
        <f t="shared" si="18"/>
        <v>0</v>
      </c>
      <c r="P9" s="40">
        <f t="shared" si="9"/>
        <v>0.2</v>
      </c>
      <c r="Q9" s="40">
        <f t="shared" ref="Q9:R9" si="19">((J9*1)/J8)-1</f>
        <v>-0.03686006826</v>
      </c>
      <c r="R9" s="40">
        <f t="shared" si="19"/>
        <v>-0.03686006826</v>
      </c>
      <c r="S9" s="31">
        <f t="shared" ref="S9:T9" si="20">-H9+L9</f>
        <v>13.60104123</v>
      </c>
      <c r="T9" s="31">
        <f t="shared" si="20"/>
        <v>19.33506872</v>
      </c>
      <c r="U9" s="35">
        <v>5.0</v>
      </c>
      <c r="V9" s="35">
        <v>10.0</v>
      </c>
      <c r="W9" s="34">
        <f t="shared" si="7"/>
        <v>0.1611255727</v>
      </c>
    </row>
    <row r="10">
      <c r="C10" s="29">
        <v>2016.0</v>
      </c>
      <c r="D10" s="29" t="s">
        <v>22</v>
      </c>
      <c r="E10" s="29">
        <v>15.07</v>
      </c>
      <c r="F10" s="36" t="s">
        <v>23</v>
      </c>
      <c r="G10" s="37">
        <f t="shared" si="21"/>
        <v>0.2795591959</v>
      </c>
      <c r="H10" s="31">
        <v>70.0</v>
      </c>
      <c r="I10" s="38">
        <v>120.0</v>
      </c>
      <c r="J10" s="39">
        <f t="shared" si="2"/>
        <v>4.644990046</v>
      </c>
      <c r="K10" s="39">
        <f t="shared" si="3"/>
        <v>7.96284008</v>
      </c>
      <c r="L10" s="31">
        <v>86.19267351009042</v>
      </c>
      <c r="M10" s="31">
        <v>143.6544558501507</v>
      </c>
      <c r="N10" s="40">
        <f t="shared" ref="N10:O10" si="22">((H10*1)/H9)-1</f>
        <v>0</v>
      </c>
      <c r="O10" s="40">
        <f t="shared" si="22"/>
        <v>0</v>
      </c>
      <c r="P10" s="40">
        <f t="shared" si="9"/>
        <v>0.2</v>
      </c>
      <c r="Q10" s="40">
        <f t="shared" ref="Q10:R10" si="23">((J10*1)/J9)-1</f>
        <v>-0.02786994028</v>
      </c>
      <c r="R10" s="40">
        <f t="shared" si="23"/>
        <v>-0.02786994028</v>
      </c>
      <c r="S10" s="31">
        <f t="shared" ref="S10:T10" si="24">-H10+L10</f>
        <v>16.19267351</v>
      </c>
      <c r="T10" s="31">
        <f t="shared" si="24"/>
        <v>23.65445585</v>
      </c>
      <c r="U10" s="35">
        <v>5.0</v>
      </c>
      <c r="V10" s="35">
        <v>10.0</v>
      </c>
      <c r="W10" s="34">
        <f t="shared" si="7"/>
        <v>0.1971204654</v>
      </c>
    </row>
    <row r="11">
      <c r="C11" s="29">
        <v>2016.0</v>
      </c>
      <c r="D11" s="29" t="s">
        <v>24</v>
      </c>
      <c r="E11" s="29">
        <v>15.01</v>
      </c>
      <c r="F11" s="36" t="s">
        <v>25</v>
      </c>
      <c r="G11" s="37">
        <f t="shared" si="21"/>
        <v>0.3064299391</v>
      </c>
      <c r="H11" s="31">
        <v>70.0</v>
      </c>
      <c r="I11" s="38">
        <v>120.0</v>
      </c>
      <c r="J11" s="39">
        <f t="shared" si="2"/>
        <v>4.663557628</v>
      </c>
      <c r="K11" s="39">
        <f t="shared" si="3"/>
        <v>7.99467022</v>
      </c>
      <c r="L11" s="31">
        <v>88.0027196538023</v>
      </c>
      <c r="M11" s="31">
        <v>146.67119942300386</v>
      </c>
      <c r="N11" s="40">
        <f t="shared" ref="N11:O11" si="25">((H11*1)/H10)-1</f>
        <v>0</v>
      </c>
      <c r="O11" s="40">
        <f t="shared" si="25"/>
        <v>0</v>
      </c>
      <c r="P11" s="40">
        <f t="shared" si="9"/>
        <v>0.2</v>
      </c>
      <c r="Q11" s="40">
        <f t="shared" ref="Q11:R11" si="26">((J11*1)/J10)-1</f>
        <v>0.00399733511</v>
      </c>
      <c r="R11" s="40">
        <f t="shared" si="26"/>
        <v>0.00399733511</v>
      </c>
      <c r="S11" s="31">
        <f t="shared" ref="S11:T11" si="27">-H11+L11</f>
        <v>18.00271965</v>
      </c>
      <c r="T11" s="31">
        <f t="shared" si="27"/>
        <v>26.67119942</v>
      </c>
      <c r="U11" s="35">
        <v>5.0</v>
      </c>
      <c r="V11" s="35">
        <v>10.0</v>
      </c>
      <c r="W11" s="34">
        <f t="shared" si="7"/>
        <v>0.2222599952</v>
      </c>
    </row>
    <row r="12">
      <c r="C12" s="29">
        <v>2016.0</v>
      </c>
      <c r="D12" s="29" t="s">
        <v>26</v>
      </c>
      <c r="E12" s="29">
        <v>15.31</v>
      </c>
      <c r="F12" s="36" t="s">
        <v>27</v>
      </c>
      <c r="G12" s="37">
        <f t="shared" si="21"/>
        <v>0.3090427989</v>
      </c>
      <c r="H12" s="31">
        <v>70.0</v>
      </c>
      <c r="I12" s="38">
        <v>120.0</v>
      </c>
      <c r="J12" s="39">
        <f t="shared" si="2"/>
        <v>4.572175049</v>
      </c>
      <c r="K12" s="39">
        <f t="shared" si="3"/>
        <v>7.83801437</v>
      </c>
      <c r="L12" s="31">
        <v>88.1787250931099</v>
      </c>
      <c r="M12" s="31">
        <v>146.96454182184988</v>
      </c>
      <c r="N12" s="40">
        <f t="shared" ref="N12:O12" si="28">((H12*1)/H11)-1</f>
        <v>0</v>
      </c>
      <c r="O12" s="40">
        <f t="shared" si="28"/>
        <v>0</v>
      </c>
      <c r="P12" s="40">
        <f t="shared" si="9"/>
        <v>0.2</v>
      </c>
      <c r="Q12" s="40">
        <f t="shared" ref="Q12:R12" si="29">((J12*1)/J11)-1</f>
        <v>-0.01959503592</v>
      </c>
      <c r="R12" s="40">
        <f t="shared" si="29"/>
        <v>-0.01959503592</v>
      </c>
      <c r="S12" s="31">
        <f t="shared" ref="S12:T12" si="30">-H12+L12</f>
        <v>18.17872509</v>
      </c>
      <c r="T12" s="31">
        <f t="shared" si="30"/>
        <v>26.96454182</v>
      </c>
      <c r="U12" s="35">
        <v>5.0</v>
      </c>
      <c r="V12" s="35">
        <v>10.0</v>
      </c>
      <c r="W12" s="34">
        <f t="shared" si="7"/>
        <v>0.2247045152</v>
      </c>
    </row>
    <row r="13">
      <c r="C13" s="29">
        <v>2016.0</v>
      </c>
      <c r="D13" s="29" t="s">
        <v>28</v>
      </c>
      <c r="E13" s="29">
        <v>15.16</v>
      </c>
      <c r="F13" s="36" t="s">
        <v>29</v>
      </c>
      <c r="G13" s="37">
        <f t="shared" si="21"/>
        <v>0.3247513125</v>
      </c>
      <c r="H13" s="31">
        <v>70.0</v>
      </c>
      <c r="I13" s="38">
        <v>120.0</v>
      </c>
      <c r="J13" s="39">
        <f t="shared" si="2"/>
        <v>4.617414248</v>
      </c>
      <c r="K13" s="39">
        <f t="shared" si="3"/>
        <v>7.915567282</v>
      </c>
      <c r="L13" s="31">
        <v>89.23686979422722</v>
      </c>
      <c r="M13" s="31">
        <v>148.72811632371207</v>
      </c>
      <c r="N13" s="40">
        <f t="shared" ref="N13:O13" si="31">((H13*1)/H12)-1</f>
        <v>0</v>
      </c>
      <c r="O13" s="40">
        <f t="shared" si="31"/>
        <v>0</v>
      </c>
      <c r="P13" s="40">
        <f t="shared" si="9"/>
        <v>0.2</v>
      </c>
      <c r="Q13" s="40">
        <f t="shared" ref="Q13:R13" si="32">((J13*1)/J12)-1</f>
        <v>0.009894459103</v>
      </c>
      <c r="R13" s="40">
        <f t="shared" si="32"/>
        <v>0.009894459103</v>
      </c>
      <c r="S13" s="31">
        <f t="shared" ref="S13:T13" si="33">-H13+L13</f>
        <v>19.23686979</v>
      </c>
      <c r="T13" s="31">
        <f t="shared" si="33"/>
        <v>28.72811632</v>
      </c>
      <c r="U13" s="35">
        <v>5.0</v>
      </c>
      <c r="V13" s="35">
        <v>10.0</v>
      </c>
      <c r="W13" s="34">
        <f t="shared" si="7"/>
        <v>0.2394009694</v>
      </c>
    </row>
    <row r="14">
      <c r="C14" s="29">
        <v>2016.0</v>
      </c>
      <c r="D14" s="29" t="s">
        <v>30</v>
      </c>
      <c r="E14" s="29">
        <v>15.75</v>
      </c>
      <c r="F14" s="36" t="s">
        <v>31</v>
      </c>
      <c r="G14" s="37">
        <f t="shared" si="21"/>
        <v>0.356545344</v>
      </c>
      <c r="H14" s="31">
        <v>70.0</v>
      </c>
      <c r="I14" s="38">
        <v>120.0</v>
      </c>
      <c r="J14" s="39">
        <f t="shared" si="2"/>
        <v>4.444444444</v>
      </c>
      <c r="K14" s="39">
        <f t="shared" si="3"/>
        <v>7.619047619</v>
      </c>
      <c r="L14" s="31">
        <v>91.37855466928868</v>
      </c>
      <c r="M14" s="31">
        <v>152.29759111548117</v>
      </c>
      <c r="N14" s="40">
        <f t="shared" ref="N14:O14" si="34">((H14*1)/H13)-1</f>
        <v>0</v>
      </c>
      <c r="O14" s="40">
        <f t="shared" si="34"/>
        <v>0</v>
      </c>
      <c r="P14" s="40">
        <f t="shared" si="9"/>
        <v>0.2</v>
      </c>
      <c r="Q14" s="40">
        <f t="shared" ref="Q14:R14" si="35">((J14*1)/J13)-1</f>
        <v>-0.03746031746</v>
      </c>
      <c r="R14" s="40">
        <f t="shared" si="35"/>
        <v>-0.03746031746</v>
      </c>
      <c r="S14" s="31">
        <f t="shared" ref="S14:T14" si="36">-H14+L14</f>
        <v>21.37855467</v>
      </c>
      <c r="T14" s="31">
        <f t="shared" si="36"/>
        <v>32.29759112</v>
      </c>
      <c r="U14" s="35">
        <v>5.0</v>
      </c>
      <c r="V14" s="35">
        <v>10.0</v>
      </c>
      <c r="W14" s="34">
        <f t="shared" si="7"/>
        <v>0.2691465926</v>
      </c>
    </row>
    <row r="15">
      <c r="C15" s="29">
        <v>2016.0</v>
      </c>
      <c r="D15" s="29" t="s">
        <v>32</v>
      </c>
      <c r="E15" s="29">
        <v>16.47</v>
      </c>
      <c r="F15" s="36" t="s">
        <v>27</v>
      </c>
      <c r="G15" s="37">
        <f t="shared" si="21"/>
        <v>0.3782500695</v>
      </c>
      <c r="H15" s="31">
        <v>70.0</v>
      </c>
      <c r="I15" s="38">
        <v>120.0</v>
      </c>
      <c r="J15" s="39">
        <f t="shared" si="2"/>
        <v>4.250151791</v>
      </c>
      <c r="K15" s="39">
        <f t="shared" si="3"/>
        <v>7.285974499</v>
      </c>
      <c r="L15" s="31">
        <v>92.8406115439973</v>
      </c>
      <c r="M15" s="31">
        <v>154.73435257332886</v>
      </c>
      <c r="N15" s="40">
        <f t="shared" ref="N15:O15" si="37">((H15*1)/H14)-1</f>
        <v>0</v>
      </c>
      <c r="O15" s="40">
        <f t="shared" si="37"/>
        <v>0</v>
      </c>
      <c r="P15" s="40">
        <f t="shared" si="9"/>
        <v>0.2</v>
      </c>
      <c r="Q15" s="40">
        <f t="shared" ref="Q15:R15" si="38">((J15*1)/J14)-1</f>
        <v>-0.04371584699</v>
      </c>
      <c r="R15" s="40">
        <f t="shared" si="38"/>
        <v>-0.04371584699</v>
      </c>
      <c r="S15" s="31">
        <f t="shared" ref="S15:T15" si="39">-H15+L15</f>
        <v>22.84061154</v>
      </c>
      <c r="T15" s="31">
        <f t="shared" si="39"/>
        <v>34.73435257</v>
      </c>
      <c r="U15" s="35">
        <v>5.0</v>
      </c>
      <c r="V15" s="35">
        <v>10.0</v>
      </c>
      <c r="W15" s="34">
        <f t="shared" si="7"/>
        <v>0.2894529381</v>
      </c>
    </row>
    <row r="16">
      <c r="C16" s="29">
        <v>2017.0</v>
      </c>
      <c r="D16" s="29" t="s">
        <v>10</v>
      </c>
      <c r="E16" s="29">
        <v>16.24</v>
      </c>
      <c r="F16" s="36" t="s">
        <v>33</v>
      </c>
      <c r="G16" s="37">
        <f t="shared" si="21"/>
        <v>0.3947890704</v>
      </c>
      <c r="H16" s="31">
        <v>80.0</v>
      </c>
      <c r="I16" s="38">
        <v>140.0</v>
      </c>
      <c r="J16" s="39">
        <f t="shared" si="2"/>
        <v>4.926108374</v>
      </c>
      <c r="K16" s="39">
        <f t="shared" si="3"/>
        <v>8.620689655</v>
      </c>
      <c r="L16" s="31">
        <v>93.95469888252526</v>
      </c>
      <c r="M16" s="31">
        <v>156.5911648042088</v>
      </c>
      <c r="N16" s="40">
        <f t="shared" ref="N16:O16" si="40">((H16*1)/H15)-1</f>
        <v>0.1428571429</v>
      </c>
      <c r="O16" s="40">
        <f t="shared" si="40"/>
        <v>0.1666666667</v>
      </c>
      <c r="P16" s="40">
        <f t="shared" si="9"/>
        <v>0.4</v>
      </c>
      <c r="Q16" s="40">
        <f t="shared" ref="Q16:R16" si="41">((J16*1)/J15)-1</f>
        <v>0.1590429275</v>
      </c>
      <c r="R16" s="40">
        <f t="shared" si="41"/>
        <v>0.1831896552</v>
      </c>
      <c r="S16" s="31">
        <f t="shared" ref="S16:T16" si="42">-H16+L16</f>
        <v>13.95469888</v>
      </c>
      <c r="T16" s="31">
        <f t="shared" si="42"/>
        <v>16.5911648</v>
      </c>
      <c r="U16" s="35">
        <v>5.0</v>
      </c>
      <c r="V16" s="35">
        <v>10.0</v>
      </c>
      <c r="W16" s="34">
        <f t="shared" si="7"/>
        <v>0.11850832</v>
      </c>
    </row>
    <row r="17">
      <c r="C17" s="29">
        <v>2017.0</v>
      </c>
      <c r="D17" s="29" t="s">
        <v>12</v>
      </c>
      <c r="E17" s="29">
        <v>15.88</v>
      </c>
      <c r="F17" s="36" t="s">
        <v>34</v>
      </c>
      <c r="G17" s="37">
        <f t="shared" si="21"/>
        <v>0.4129213283</v>
      </c>
      <c r="H17" s="31">
        <v>80.0</v>
      </c>
      <c r="I17" s="38">
        <v>140.0</v>
      </c>
      <c r="J17" s="39">
        <f t="shared" si="2"/>
        <v>5.037783375</v>
      </c>
      <c r="K17" s="39">
        <f t="shared" si="3"/>
        <v>8.816120907</v>
      </c>
      <c r="L17" s="31">
        <v>95.17610996799809</v>
      </c>
      <c r="M17" s="31">
        <v>158.6268499466635</v>
      </c>
      <c r="N17" s="40">
        <f t="shared" ref="N17:O17" si="43">((H17*1)/H16)-1</f>
        <v>0</v>
      </c>
      <c r="O17" s="40">
        <f t="shared" si="43"/>
        <v>0</v>
      </c>
      <c r="P17" s="40">
        <f t="shared" si="9"/>
        <v>0.4</v>
      </c>
      <c r="Q17" s="40">
        <f t="shared" ref="Q17:R17" si="44">((J17*1)/J16)-1</f>
        <v>0.02267002519</v>
      </c>
      <c r="R17" s="40">
        <f t="shared" si="44"/>
        <v>0.02267002519</v>
      </c>
      <c r="S17" s="31">
        <f t="shared" ref="S17:T17" si="45">-H17+L17</f>
        <v>15.17610997</v>
      </c>
      <c r="T17" s="31">
        <f t="shared" si="45"/>
        <v>18.62684995</v>
      </c>
      <c r="U17" s="35">
        <v>5.0</v>
      </c>
      <c r="V17" s="35">
        <v>10.0</v>
      </c>
      <c r="W17" s="34">
        <f t="shared" si="7"/>
        <v>0.1330489282</v>
      </c>
    </row>
    <row r="18">
      <c r="C18" s="29">
        <v>2017.0</v>
      </c>
      <c r="D18" s="29" t="s">
        <v>14</v>
      </c>
      <c r="E18" s="29">
        <v>15.58</v>
      </c>
      <c r="F18" s="36" t="s">
        <v>29</v>
      </c>
      <c r="G18" s="37">
        <f t="shared" si="21"/>
        <v>0.4482443615</v>
      </c>
      <c r="H18" s="31">
        <v>80.0</v>
      </c>
      <c r="I18" s="38">
        <v>140.0</v>
      </c>
      <c r="J18" s="39">
        <f t="shared" si="2"/>
        <v>5.13478819</v>
      </c>
      <c r="K18" s="39">
        <f t="shared" si="3"/>
        <v>8.985879332</v>
      </c>
      <c r="L18" s="31">
        <v>97.55551271719803</v>
      </c>
      <c r="M18" s="31">
        <v>162.59252119533008</v>
      </c>
      <c r="N18" s="40">
        <f t="shared" ref="N18:O18" si="46">((H18*1)/H17)-1</f>
        <v>0</v>
      </c>
      <c r="O18" s="40">
        <f t="shared" si="46"/>
        <v>0</v>
      </c>
      <c r="P18" s="40">
        <f t="shared" si="9"/>
        <v>0.4</v>
      </c>
      <c r="Q18" s="40">
        <f t="shared" ref="Q18:R18" si="47">((J18*1)/J17)-1</f>
        <v>0.01925545571</v>
      </c>
      <c r="R18" s="40">
        <f t="shared" si="47"/>
        <v>0.01925545571</v>
      </c>
      <c r="S18" s="31">
        <f t="shared" ref="S18:T18" si="48">-H18+L18</f>
        <v>17.55551272</v>
      </c>
      <c r="T18" s="31">
        <f t="shared" si="48"/>
        <v>22.5925212</v>
      </c>
      <c r="U18" s="35">
        <v>5.0</v>
      </c>
      <c r="V18" s="35">
        <v>10.0</v>
      </c>
      <c r="W18" s="34">
        <f t="shared" si="7"/>
        <v>0.1613751514</v>
      </c>
    </row>
    <row r="19">
      <c r="C19" s="29">
        <v>2017.0</v>
      </c>
      <c r="D19" s="29" t="s">
        <v>16</v>
      </c>
      <c r="E19" s="29">
        <v>15.59</v>
      </c>
      <c r="F19" s="36" t="s">
        <v>35</v>
      </c>
      <c r="G19" s="37">
        <f t="shared" si="21"/>
        <v>0.4830022262</v>
      </c>
      <c r="H19" s="31">
        <v>80.0</v>
      </c>
      <c r="I19" s="38">
        <v>150.0</v>
      </c>
      <c r="J19" s="39">
        <f t="shared" si="2"/>
        <v>5.131494548</v>
      </c>
      <c r="K19" s="39">
        <f t="shared" si="3"/>
        <v>9.621552277</v>
      </c>
      <c r="L19" s="31">
        <v>99.89684502241079</v>
      </c>
      <c r="M19" s="31">
        <v>166.494741704018</v>
      </c>
      <c r="N19" s="40">
        <f t="shared" ref="N19:O19" si="49">((H19*1)/H18)-1</f>
        <v>0</v>
      </c>
      <c r="O19" s="40">
        <f t="shared" si="49"/>
        <v>0.07142857143</v>
      </c>
      <c r="P19" s="40">
        <f t="shared" si="9"/>
        <v>0.5</v>
      </c>
      <c r="Q19" s="40">
        <f t="shared" ref="Q19:R19" si="50">((J19*1)/J18)-1</f>
        <v>-0.0006414368185</v>
      </c>
      <c r="R19" s="40">
        <f t="shared" si="50"/>
        <v>0.07074131769</v>
      </c>
      <c r="S19" s="31">
        <f t="shared" ref="S19:T19" si="51">-H19+L19</f>
        <v>19.89684502</v>
      </c>
      <c r="T19" s="31">
        <f t="shared" si="51"/>
        <v>16.4947417</v>
      </c>
      <c r="U19" s="35">
        <v>5.0</v>
      </c>
      <c r="V19" s="35">
        <v>10.0</v>
      </c>
      <c r="W19" s="34">
        <f t="shared" si="7"/>
        <v>0.1099649447</v>
      </c>
    </row>
    <row r="20">
      <c r="C20" s="29">
        <v>2017.0</v>
      </c>
      <c r="D20" s="29" t="s">
        <v>18</v>
      </c>
      <c r="E20" s="29">
        <v>15.99</v>
      </c>
      <c r="F20" s="36" t="s">
        <v>36</v>
      </c>
      <c r="G20" s="37">
        <f t="shared" si="21"/>
        <v>0.5230432863</v>
      </c>
      <c r="H20" s="31">
        <v>80.0</v>
      </c>
      <c r="I20" s="38">
        <v>150.0</v>
      </c>
      <c r="J20" s="39">
        <f t="shared" si="2"/>
        <v>5.003126954</v>
      </c>
      <c r="K20" s="39">
        <f t="shared" si="3"/>
        <v>9.380863039</v>
      </c>
      <c r="L20" s="31">
        <v>102.59405983801587</v>
      </c>
      <c r="M20" s="31">
        <v>170.99009973002646</v>
      </c>
      <c r="N20" s="40">
        <f t="shared" ref="N20:O20" si="52">((H20*1)/H19)-1</f>
        <v>0</v>
      </c>
      <c r="O20" s="40">
        <f t="shared" si="52"/>
        <v>0</v>
      </c>
      <c r="P20" s="40">
        <f t="shared" si="9"/>
        <v>0.5</v>
      </c>
      <c r="Q20" s="40">
        <f t="shared" ref="Q20:R20" si="53">((J20*1)/J19)-1</f>
        <v>-0.02501563477</v>
      </c>
      <c r="R20" s="40">
        <f t="shared" si="53"/>
        <v>-0.02501563477</v>
      </c>
      <c r="S20" s="31">
        <f t="shared" ref="S20:T20" si="54">-H20+L20</f>
        <v>22.59405984</v>
      </c>
      <c r="T20" s="31">
        <f t="shared" si="54"/>
        <v>20.99009973</v>
      </c>
      <c r="U20" s="35">
        <v>5.0</v>
      </c>
      <c r="V20" s="35">
        <v>10.0</v>
      </c>
      <c r="W20" s="34">
        <f t="shared" si="7"/>
        <v>0.1399339982</v>
      </c>
    </row>
    <row r="21">
      <c r="C21" s="29">
        <v>2017.0</v>
      </c>
      <c r="D21" s="29" t="s">
        <v>20</v>
      </c>
      <c r="E21" s="29">
        <v>16.44</v>
      </c>
      <c r="F21" s="36" t="s">
        <v>27</v>
      </c>
      <c r="G21" s="37">
        <f t="shared" si="21"/>
        <v>0.5443658923</v>
      </c>
      <c r="H21" s="31">
        <v>80.0</v>
      </c>
      <c r="I21" s="38">
        <v>150.0</v>
      </c>
      <c r="J21" s="39">
        <f t="shared" si="2"/>
        <v>4.866180049</v>
      </c>
      <c r="K21" s="39">
        <f t="shared" si="3"/>
        <v>9.124087591</v>
      </c>
      <c r="L21" s="31">
        <v>104.03037667574809</v>
      </c>
      <c r="M21" s="31">
        <v>173.38396112624682</v>
      </c>
      <c r="N21" s="40">
        <f t="shared" ref="N21:O21" si="55">((H21*1)/H20)-1</f>
        <v>0</v>
      </c>
      <c r="O21" s="40">
        <f t="shared" si="55"/>
        <v>0</v>
      </c>
      <c r="P21" s="40">
        <f t="shared" si="9"/>
        <v>0.5</v>
      </c>
      <c r="Q21" s="40">
        <f t="shared" ref="Q21:R21" si="56">((J21*1)/J20)-1</f>
        <v>-0.02737226277</v>
      </c>
      <c r="R21" s="40">
        <f t="shared" si="56"/>
        <v>-0.02737226277</v>
      </c>
      <c r="S21" s="31">
        <f t="shared" ref="S21:T21" si="57">-H21+L21</f>
        <v>24.03037668</v>
      </c>
      <c r="T21" s="31">
        <f t="shared" si="57"/>
        <v>23.38396113</v>
      </c>
      <c r="U21" s="35">
        <v>5.0</v>
      </c>
      <c r="V21" s="35">
        <v>10.0</v>
      </c>
      <c r="W21" s="34">
        <f t="shared" si="7"/>
        <v>0.1558930742</v>
      </c>
    </row>
    <row r="22">
      <c r="C22" s="29">
        <v>2017.0</v>
      </c>
      <c r="D22" s="29" t="s">
        <v>22</v>
      </c>
      <c r="E22" s="29">
        <v>17.65</v>
      </c>
      <c r="F22" s="36" t="s">
        <v>37</v>
      </c>
      <c r="G22" s="37">
        <f t="shared" si="21"/>
        <v>0.562898283</v>
      </c>
      <c r="H22" s="31">
        <v>80.0</v>
      </c>
      <c r="I22" s="38">
        <v>150.0</v>
      </c>
      <c r="J22" s="39">
        <f t="shared" si="2"/>
        <v>4.532577904</v>
      </c>
      <c r="K22" s="39">
        <f t="shared" si="3"/>
        <v>8.498583569</v>
      </c>
      <c r="L22" s="31">
        <v>105.27874119585707</v>
      </c>
      <c r="M22" s="31">
        <v>175.46456865976177</v>
      </c>
      <c r="N22" s="40">
        <f t="shared" ref="N22:O22" si="58">((H22*1)/H21)-1</f>
        <v>0</v>
      </c>
      <c r="O22" s="40">
        <f t="shared" si="58"/>
        <v>0</v>
      </c>
      <c r="P22" s="40">
        <f t="shared" si="9"/>
        <v>0.5</v>
      </c>
      <c r="Q22" s="40">
        <f t="shared" ref="Q22:R22" si="59">((J22*1)/J21)-1</f>
        <v>-0.06855524079</v>
      </c>
      <c r="R22" s="40">
        <f t="shared" si="59"/>
        <v>-0.06855524079</v>
      </c>
      <c r="S22" s="31">
        <f t="shared" ref="S22:T22" si="60">-H22+L22</f>
        <v>25.2787412</v>
      </c>
      <c r="T22" s="31">
        <f t="shared" si="60"/>
        <v>25.46456866</v>
      </c>
      <c r="U22" s="35">
        <v>5.0</v>
      </c>
      <c r="V22" s="35">
        <v>10.0</v>
      </c>
      <c r="W22" s="34">
        <f t="shared" si="7"/>
        <v>0.1697637911</v>
      </c>
    </row>
    <row r="23">
      <c r="C23" s="29">
        <v>2017.0</v>
      </c>
      <c r="D23" s="29" t="s">
        <v>24</v>
      </c>
      <c r="E23" s="29">
        <v>17.83</v>
      </c>
      <c r="F23" s="36" t="s">
        <v>36</v>
      </c>
      <c r="G23" s="37">
        <f t="shared" si="21"/>
        <v>0.5894675538</v>
      </c>
      <c r="H23" s="31">
        <v>80.0</v>
      </c>
      <c r="I23" s="38">
        <v>150.0</v>
      </c>
      <c r="J23" s="39">
        <f t="shared" si="2"/>
        <v>4.486819966</v>
      </c>
      <c r="K23" s="39">
        <f t="shared" si="3"/>
        <v>8.412787437</v>
      </c>
      <c r="L23" s="31">
        <v>107.06847979618662</v>
      </c>
      <c r="M23" s="31">
        <v>178.4474663269777</v>
      </c>
      <c r="N23" s="40">
        <f t="shared" ref="N23:O23" si="61">((H23*1)/H22)-1</f>
        <v>0</v>
      </c>
      <c r="O23" s="40">
        <f t="shared" si="61"/>
        <v>0</v>
      </c>
      <c r="P23" s="40">
        <f t="shared" si="9"/>
        <v>0.5</v>
      </c>
      <c r="Q23" s="40">
        <f t="shared" ref="Q23:R23" si="62">((J23*1)/J22)-1</f>
        <v>-0.01009534492</v>
      </c>
      <c r="R23" s="40">
        <f t="shared" si="62"/>
        <v>-0.01009534492</v>
      </c>
      <c r="S23" s="31">
        <f t="shared" ref="S23:T23" si="63">-H23+L23</f>
        <v>27.0684798</v>
      </c>
      <c r="T23" s="31">
        <f t="shared" si="63"/>
        <v>28.44746633</v>
      </c>
      <c r="U23" s="35">
        <v>5.0</v>
      </c>
      <c r="V23" s="35">
        <v>10.0</v>
      </c>
      <c r="W23" s="34">
        <f t="shared" si="7"/>
        <v>0.1896497755</v>
      </c>
    </row>
    <row r="24">
      <c r="C24" s="29">
        <v>2017.0</v>
      </c>
      <c r="D24" s="29" t="s">
        <v>26</v>
      </c>
      <c r="E24" s="29">
        <v>17.51</v>
      </c>
      <c r="F24" s="36" t="s">
        <v>38</v>
      </c>
      <c r="G24" s="37">
        <f t="shared" si="21"/>
        <v>0.6117200995</v>
      </c>
      <c r="H24" s="31">
        <v>80.0</v>
      </c>
      <c r="I24" s="38">
        <v>150.0</v>
      </c>
      <c r="J24" s="39">
        <f t="shared" si="2"/>
        <v>4.568817818</v>
      </c>
      <c r="K24" s="39">
        <f t="shared" si="3"/>
        <v>8.566533409</v>
      </c>
      <c r="L24" s="31">
        <v>108.56743851333323</v>
      </c>
      <c r="M24" s="31">
        <v>180.94573085555538</v>
      </c>
      <c r="N24" s="40">
        <f t="shared" ref="N24:O24" si="64">((H24*1)/H23)-1</f>
        <v>0</v>
      </c>
      <c r="O24" s="40">
        <f t="shared" si="64"/>
        <v>0</v>
      </c>
      <c r="P24" s="40">
        <f t="shared" si="9"/>
        <v>0.5</v>
      </c>
      <c r="Q24" s="40">
        <f t="shared" ref="Q24:R24" si="65">((J24*1)/J23)-1</f>
        <v>0.01827527127</v>
      </c>
      <c r="R24" s="40">
        <f t="shared" si="65"/>
        <v>0.01827527127</v>
      </c>
      <c r="S24" s="31">
        <f t="shared" ref="S24:T24" si="66">-H24+L24</f>
        <v>28.56743851</v>
      </c>
      <c r="T24" s="31">
        <f t="shared" si="66"/>
        <v>30.94573086</v>
      </c>
      <c r="U24" s="35">
        <v>5.0</v>
      </c>
      <c r="V24" s="35">
        <v>10.0</v>
      </c>
      <c r="W24" s="34">
        <f t="shared" si="7"/>
        <v>0.2063048724</v>
      </c>
    </row>
    <row r="25">
      <c r="C25" s="29">
        <v>2017.0</v>
      </c>
      <c r="D25" s="29" t="s">
        <v>28</v>
      </c>
      <c r="E25" s="29">
        <v>17.7</v>
      </c>
      <c r="F25" s="36" t="s">
        <v>39</v>
      </c>
      <c r="G25" s="37">
        <f t="shared" si="21"/>
        <v>0.6423427814</v>
      </c>
      <c r="H25" s="31">
        <v>80.0</v>
      </c>
      <c r="I25" s="38">
        <v>150.0</v>
      </c>
      <c r="J25" s="39">
        <f t="shared" si="2"/>
        <v>4.519774011</v>
      </c>
      <c r="K25" s="39">
        <f t="shared" si="3"/>
        <v>8.474576271</v>
      </c>
      <c r="L25" s="31">
        <v>110.63021984508656</v>
      </c>
      <c r="M25" s="31">
        <v>184.38369974181091</v>
      </c>
      <c r="N25" s="40">
        <f t="shared" ref="N25:O25" si="67">((H25*1)/H24)-1</f>
        <v>0</v>
      </c>
      <c r="O25" s="40">
        <f t="shared" si="67"/>
        <v>0</v>
      </c>
      <c r="P25" s="40">
        <f t="shared" si="9"/>
        <v>0.5</v>
      </c>
      <c r="Q25" s="40">
        <f t="shared" ref="Q25:R25" si="68">((J25*1)/J24)-1</f>
        <v>-0.01073446328</v>
      </c>
      <c r="R25" s="40">
        <f t="shared" si="68"/>
        <v>-0.01073446328</v>
      </c>
      <c r="S25" s="31">
        <f t="shared" ref="S25:T25" si="69">-H25+L25</f>
        <v>30.63021985</v>
      </c>
      <c r="T25" s="31">
        <f t="shared" si="69"/>
        <v>34.38369974</v>
      </c>
      <c r="U25" s="35">
        <v>5.0</v>
      </c>
      <c r="V25" s="35">
        <v>10.0</v>
      </c>
      <c r="W25" s="34">
        <f t="shared" si="7"/>
        <v>0.2292246649</v>
      </c>
    </row>
    <row r="26">
      <c r="C26" s="29">
        <v>2017.0</v>
      </c>
      <c r="D26" s="29" t="s">
        <v>30</v>
      </c>
      <c r="E26" s="29">
        <v>17.56</v>
      </c>
      <c r="F26" s="36" t="s">
        <v>36</v>
      </c>
      <c r="G26" s="37">
        <f t="shared" si="21"/>
        <v>0.6669779232</v>
      </c>
      <c r="H26" s="31">
        <v>80.0</v>
      </c>
      <c r="I26" s="38">
        <v>150.0</v>
      </c>
      <c r="J26" s="39">
        <f t="shared" si="2"/>
        <v>4.555808656</v>
      </c>
      <c r="K26" s="39">
        <f t="shared" si="3"/>
        <v>8.54214123</v>
      </c>
      <c r="L26" s="31">
        <v>112.28967314276285</v>
      </c>
      <c r="M26" s="31">
        <v>187.14945523793807</v>
      </c>
      <c r="N26" s="40">
        <f t="shared" ref="N26:O26" si="70">((H26*1)/H25)-1</f>
        <v>0</v>
      </c>
      <c r="O26" s="40">
        <f t="shared" si="70"/>
        <v>0</v>
      </c>
      <c r="P26" s="40">
        <f t="shared" si="9"/>
        <v>0.5</v>
      </c>
      <c r="Q26" s="40">
        <f t="shared" ref="Q26:R26" si="71">((J26*1)/J25)-1</f>
        <v>0.007972665148</v>
      </c>
      <c r="R26" s="40">
        <f t="shared" si="71"/>
        <v>0.007972665148</v>
      </c>
      <c r="S26" s="31">
        <f t="shared" ref="S26:T26" si="72">-H26+L26</f>
        <v>32.28967314</v>
      </c>
      <c r="T26" s="31">
        <f t="shared" si="72"/>
        <v>37.14945524</v>
      </c>
      <c r="U26" s="35">
        <v>5.0</v>
      </c>
      <c r="V26" s="35">
        <v>10.0</v>
      </c>
      <c r="W26" s="34">
        <f t="shared" si="7"/>
        <v>0.2476630349</v>
      </c>
    </row>
    <row r="27">
      <c r="C27" s="29">
        <v>2017.0</v>
      </c>
      <c r="D27" s="29" t="s">
        <v>32</v>
      </c>
      <c r="E27" s="29">
        <v>18.88</v>
      </c>
      <c r="F27" s="36" t="s">
        <v>21</v>
      </c>
      <c r="G27" s="37">
        <f t="shared" si="21"/>
        <v>0.6903156141</v>
      </c>
      <c r="H27" s="31">
        <v>80.0</v>
      </c>
      <c r="I27" s="38">
        <v>150.0</v>
      </c>
      <c r="J27" s="39">
        <f t="shared" si="2"/>
        <v>4.237288136</v>
      </c>
      <c r="K27" s="39">
        <f t="shared" si="3"/>
        <v>7.944915254</v>
      </c>
      <c r="L27" s="31">
        <v>113.86172856676153</v>
      </c>
      <c r="M27" s="31">
        <v>189.76954761126922</v>
      </c>
      <c r="N27" s="40">
        <f t="shared" ref="N27:O27" si="73">((H27*1)/H26)-1</f>
        <v>0</v>
      </c>
      <c r="O27" s="40">
        <f t="shared" si="73"/>
        <v>0</v>
      </c>
      <c r="P27" s="40">
        <f t="shared" si="9"/>
        <v>0.5</v>
      </c>
      <c r="Q27" s="40">
        <f t="shared" ref="Q27:R27" si="74">((J27*1)/J26)-1</f>
        <v>-0.06991525424</v>
      </c>
      <c r="R27" s="40">
        <f t="shared" si="74"/>
        <v>-0.06991525424</v>
      </c>
      <c r="S27" s="31">
        <f t="shared" ref="S27:T27" si="75">-H27+L27</f>
        <v>33.86172857</v>
      </c>
      <c r="T27" s="31">
        <f t="shared" si="75"/>
        <v>39.76954761</v>
      </c>
      <c r="U27" s="35">
        <v>5.0</v>
      </c>
      <c r="V27" s="35">
        <v>10.0</v>
      </c>
      <c r="W27" s="34">
        <f t="shared" si="7"/>
        <v>0.2651303174</v>
      </c>
    </row>
    <row r="28">
      <c r="C28" s="29">
        <v>2018.0</v>
      </c>
      <c r="D28" s="29" t="s">
        <v>10</v>
      </c>
      <c r="E28" s="29">
        <v>19.55</v>
      </c>
      <c r="F28" s="36" t="s">
        <v>40</v>
      </c>
      <c r="G28" s="37">
        <f t="shared" si="21"/>
        <v>0.7427153981</v>
      </c>
      <c r="H28" s="31">
        <v>80.0</v>
      </c>
      <c r="I28" s="38">
        <v>150.0</v>
      </c>
      <c r="J28" s="39">
        <f t="shared" si="2"/>
        <v>4.092071611</v>
      </c>
      <c r="K28" s="39">
        <f t="shared" si="3"/>
        <v>7.672634271</v>
      </c>
      <c r="L28" s="31">
        <v>117.39144215233112</v>
      </c>
      <c r="M28" s="31">
        <v>195.65240358721854</v>
      </c>
      <c r="N28" s="40">
        <f t="shared" ref="N28:O28" si="76">((H28*1)/H27)-1</f>
        <v>0</v>
      </c>
      <c r="O28" s="40">
        <f t="shared" si="76"/>
        <v>0</v>
      </c>
      <c r="P28" s="40">
        <f t="shared" si="9"/>
        <v>0.5</v>
      </c>
      <c r="Q28" s="40">
        <f t="shared" ref="Q28:R28" si="77">((J28*1)/J27)-1</f>
        <v>-0.03427109974</v>
      </c>
      <c r="R28" s="40">
        <f t="shared" si="77"/>
        <v>-0.03427109974</v>
      </c>
      <c r="S28" s="31">
        <f t="shared" ref="S28:T28" si="78">-H28+L28</f>
        <v>37.39144215</v>
      </c>
      <c r="T28" s="31">
        <f t="shared" si="78"/>
        <v>45.65240359</v>
      </c>
      <c r="U28" s="35">
        <v>5.0</v>
      </c>
      <c r="V28" s="35">
        <v>10.0</v>
      </c>
      <c r="W28" s="34">
        <f t="shared" si="7"/>
        <v>0.3043493572</v>
      </c>
    </row>
    <row r="29">
      <c r="C29" s="29">
        <v>2018.0</v>
      </c>
      <c r="D29" s="29" t="s">
        <v>12</v>
      </c>
      <c r="E29" s="29">
        <v>19.95</v>
      </c>
      <c r="F29" s="36" t="s">
        <v>29</v>
      </c>
      <c r="G29" s="37">
        <f t="shared" si="21"/>
        <v>0.7740842753</v>
      </c>
      <c r="H29" s="31">
        <v>80.0</v>
      </c>
      <c r="I29" s="38">
        <v>150.0</v>
      </c>
      <c r="J29" s="39">
        <f t="shared" si="2"/>
        <v>4.010025063</v>
      </c>
      <c r="K29" s="39">
        <f t="shared" si="3"/>
        <v>7.518796992</v>
      </c>
      <c r="L29" s="31">
        <v>119.50448811107309</v>
      </c>
      <c r="M29" s="31">
        <v>199.1741468517885</v>
      </c>
      <c r="N29" s="40">
        <f t="shared" ref="N29:O29" si="79">((H29*1)/H28)-1</f>
        <v>0</v>
      </c>
      <c r="O29" s="40">
        <f t="shared" si="79"/>
        <v>0</v>
      </c>
      <c r="P29" s="40">
        <f t="shared" si="9"/>
        <v>0.5</v>
      </c>
      <c r="Q29" s="40">
        <f t="shared" ref="Q29:R29" si="80">((J29*1)/J28)-1</f>
        <v>-0.02005012531</v>
      </c>
      <c r="R29" s="40">
        <f t="shared" si="80"/>
        <v>-0.02005012531</v>
      </c>
      <c r="S29" s="31">
        <f t="shared" ref="S29:T29" si="81">-H29+L29</f>
        <v>39.50448811</v>
      </c>
      <c r="T29" s="31">
        <f t="shared" si="81"/>
        <v>49.17414685</v>
      </c>
      <c r="U29" s="35">
        <v>5.0</v>
      </c>
      <c r="V29" s="35">
        <v>10.0</v>
      </c>
      <c r="W29" s="34">
        <f t="shared" si="7"/>
        <v>0.3278276457</v>
      </c>
    </row>
    <row r="30">
      <c r="C30" s="29">
        <v>2018.0</v>
      </c>
      <c r="D30" s="29" t="s">
        <v>14</v>
      </c>
      <c r="E30" s="29">
        <v>20.36</v>
      </c>
      <c r="F30" s="36" t="s">
        <v>41</v>
      </c>
      <c r="G30" s="37">
        <f t="shared" si="21"/>
        <v>0.8166622979</v>
      </c>
      <c r="H30" s="31">
        <v>80.0</v>
      </c>
      <c r="I30" s="38">
        <v>150.0</v>
      </c>
      <c r="J30" s="39">
        <f t="shared" si="2"/>
        <v>3.929273084</v>
      </c>
      <c r="K30" s="39">
        <f t="shared" si="3"/>
        <v>7.367387033</v>
      </c>
      <c r="L30" s="31">
        <v>122.37259582573884</v>
      </c>
      <c r="M30" s="31">
        <v>203.95432637623142</v>
      </c>
      <c r="N30" s="40">
        <f t="shared" ref="N30:O30" si="82">((H30*1)/H29)-1</f>
        <v>0</v>
      </c>
      <c r="O30" s="40">
        <f t="shared" si="82"/>
        <v>0</v>
      </c>
      <c r="P30" s="40">
        <f t="shared" si="9"/>
        <v>0.5</v>
      </c>
      <c r="Q30" s="40">
        <f t="shared" ref="Q30:R30" si="83">((J30*1)/J29)-1</f>
        <v>-0.02013752456</v>
      </c>
      <c r="R30" s="40">
        <f t="shared" si="83"/>
        <v>-0.02013752456</v>
      </c>
      <c r="S30" s="31">
        <f t="shared" ref="S30:T30" si="84">-H30+L30</f>
        <v>42.37259583</v>
      </c>
      <c r="T30" s="31">
        <f t="shared" si="84"/>
        <v>53.95432638</v>
      </c>
      <c r="U30" s="35">
        <v>5.0</v>
      </c>
      <c r="V30" s="35">
        <v>10.0</v>
      </c>
      <c r="W30" s="34">
        <f t="shared" si="7"/>
        <v>0.3596955092</v>
      </c>
    </row>
    <row r="31">
      <c r="C31" s="29">
        <v>2018.0</v>
      </c>
      <c r="D31" s="29" t="s">
        <v>16</v>
      </c>
      <c r="E31" s="29">
        <v>20.6</v>
      </c>
      <c r="F31" s="36" t="s">
        <v>35</v>
      </c>
      <c r="G31" s="37">
        <f t="shared" si="21"/>
        <v>0.8584455307</v>
      </c>
      <c r="H31" s="31">
        <v>100.0</v>
      </c>
      <c r="I31" s="38">
        <v>180.0</v>
      </c>
      <c r="J31" s="39">
        <f t="shared" si="2"/>
        <v>4.854368932</v>
      </c>
      <c r="K31" s="39">
        <f t="shared" si="3"/>
        <v>8.737864078</v>
      </c>
      <c r="L31" s="31">
        <v>125.18716552973082</v>
      </c>
      <c r="M31" s="31">
        <v>208.64527588288473</v>
      </c>
      <c r="N31" s="40">
        <f t="shared" ref="N31:O31" si="85">((H31*1)/H30)-1</f>
        <v>0.25</v>
      </c>
      <c r="O31" s="40">
        <f t="shared" si="85"/>
        <v>0.2</v>
      </c>
      <c r="P31" s="40">
        <f t="shared" si="9"/>
        <v>0.8</v>
      </c>
      <c r="Q31" s="40">
        <f t="shared" ref="Q31:R31" si="86">((J31*1)/J30)-1</f>
        <v>0.2354368932</v>
      </c>
      <c r="R31" s="40">
        <f t="shared" si="86"/>
        <v>0.1860194175</v>
      </c>
      <c r="S31" s="31">
        <f t="shared" ref="S31:T31" si="87">-H31+L31</f>
        <v>25.18716553</v>
      </c>
      <c r="T31" s="31">
        <f t="shared" si="87"/>
        <v>28.64527588</v>
      </c>
      <c r="U31" s="35">
        <v>5.0</v>
      </c>
      <c r="V31" s="35">
        <v>10.0</v>
      </c>
      <c r="W31" s="34">
        <f t="shared" si="7"/>
        <v>0.1591404216</v>
      </c>
    </row>
    <row r="32">
      <c r="C32" s="29">
        <v>2018.0</v>
      </c>
      <c r="D32" s="29" t="s">
        <v>18</v>
      </c>
      <c r="E32" s="29">
        <v>25.17</v>
      </c>
      <c r="F32" s="36" t="s">
        <v>23</v>
      </c>
      <c r="G32" s="37">
        <f t="shared" si="21"/>
        <v>0.9086235601</v>
      </c>
      <c r="H32" s="31">
        <v>100.0</v>
      </c>
      <c r="I32" s="38">
        <v>180.0</v>
      </c>
      <c r="J32" s="39">
        <f t="shared" si="2"/>
        <v>3.972983711</v>
      </c>
      <c r="K32" s="39">
        <f t="shared" si="3"/>
        <v>7.151370679</v>
      </c>
      <c r="L32" s="31">
        <v>128.56721899903354</v>
      </c>
      <c r="M32" s="31">
        <v>214.2786983317226</v>
      </c>
      <c r="N32" s="40">
        <f t="shared" ref="N32:O32" si="88">((H32*1)/H31)-1</f>
        <v>0</v>
      </c>
      <c r="O32" s="40">
        <f t="shared" si="88"/>
        <v>0</v>
      </c>
      <c r="P32" s="40">
        <f t="shared" si="9"/>
        <v>0.8</v>
      </c>
      <c r="Q32" s="40">
        <f t="shared" ref="Q32:R32" si="89">((J32*1)/J31)-1</f>
        <v>-0.1815653556</v>
      </c>
      <c r="R32" s="40">
        <f t="shared" si="89"/>
        <v>-0.1815653556</v>
      </c>
      <c r="S32" s="31">
        <f t="shared" ref="S32:T32" si="90">-H32+L32</f>
        <v>28.567219</v>
      </c>
      <c r="T32" s="31">
        <f t="shared" si="90"/>
        <v>34.27869833</v>
      </c>
      <c r="U32" s="35">
        <v>5.0</v>
      </c>
      <c r="V32" s="35">
        <v>10.0</v>
      </c>
      <c r="W32" s="34">
        <f t="shared" si="7"/>
        <v>0.190437213</v>
      </c>
    </row>
    <row r="33">
      <c r="C33" s="29">
        <v>2018.0</v>
      </c>
      <c r="D33" s="29" t="s">
        <v>20</v>
      </c>
      <c r="E33" s="29">
        <v>28.4</v>
      </c>
      <c r="F33" s="36" t="s">
        <v>42</v>
      </c>
      <c r="G33" s="37">
        <f t="shared" si="21"/>
        <v>0.9487046548</v>
      </c>
      <c r="H33" s="31">
        <v>100.0</v>
      </c>
      <c r="I33" s="38">
        <v>180.0</v>
      </c>
      <c r="J33" s="39">
        <f t="shared" si="2"/>
        <v>3.521126761</v>
      </c>
      <c r="K33" s="39">
        <f t="shared" si="3"/>
        <v>6.338028169</v>
      </c>
      <c r="L33" s="31">
        <v>131.26713059801324</v>
      </c>
      <c r="M33" s="31">
        <v>218.77855099668875</v>
      </c>
      <c r="N33" s="40">
        <f t="shared" ref="N33:O33" si="91">((H33*1)/H32)-1</f>
        <v>0</v>
      </c>
      <c r="O33" s="40">
        <f t="shared" si="91"/>
        <v>0</v>
      </c>
      <c r="P33" s="40">
        <f t="shared" si="9"/>
        <v>0.8</v>
      </c>
      <c r="Q33" s="40">
        <f t="shared" ref="Q33:R33" si="92">((J33*1)/J32)-1</f>
        <v>-0.1137323944</v>
      </c>
      <c r="R33" s="40">
        <f t="shared" si="92"/>
        <v>-0.1137323944</v>
      </c>
      <c r="S33" s="31">
        <f t="shared" ref="S33:T33" si="93">-H33+L33</f>
        <v>31.2671306</v>
      </c>
      <c r="T33" s="31">
        <f t="shared" si="93"/>
        <v>38.778551</v>
      </c>
      <c r="U33" s="35">
        <v>5.0</v>
      </c>
      <c r="V33" s="35">
        <v>10.0</v>
      </c>
      <c r="W33" s="34">
        <f t="shared" si="7"/>
        <v>0.2154363944</v>
      </c>
    </row>
    <row r="34">
      <c r="C34" s="29">
        <v>2018.0</v>
      </c>
      <c r="D34" s="29" t="s">
        <v>22</v>
      </c>
      <c r="E34" s="29">
        <v>27.45</v>
      </c>
      <c r="F34" s="36" t="s">
        <v>21</v>
      </c>
      <c r="G34" s="37">
        <f t="shared" si="21"/>
        <v>1.020806727</v>
      </c>
      <c r="H34" s="31">
        <v>100.0</v>
      </c>
      <c r="I34" s="38">
        <v>180.0</v>
      </c>
      <c r="J34" s="39">
        <f t="shared" si="2"/>
        <v>3.64298725</v>
      </c>
      <c r="K34" s="39">
        <f t="shared" si="3"/>
        <v>6.557377049</v>
      </c>
      <c r="L34" s="31">
        <v>136.1240144301397</v>
      </c>
      <c r="M34" s="31">
        <v>226.87335738356623</v>
      </c>
      <c r="N34" s="40">
        <f t="shared" ref="N34:O34" si="94">((H34*1)/H33)-1</f>
        <v>0</v>
      </c>
      <c r="O34" s="40">
        <f t="shared" si="94"/>
        <v>0</v>
      </c>
      <c r="P34" s="40">
        <f t="shared" si="9"/>
        <v>0.8</v>
      </c>
      <c r="Q34" s="40">
        <f t="shared" ref="Q34:R34" si="95">((J34*1)/J33)-1</f>
        <v>0.03460837887</v>
      </c>
      <c r="R34" s="40">
        <f t="shared" si="95"/>
        <v>0.03460837887</v>
      </c>
      <c r="S34" s="31">
        <f t="shared" ref="S34:T34" si="96">-H34+L34</f>
        <v>36.12401443</v>
      </c>
      <c r="T34" s="31">
        <f t="shared" si="96"/>
        <v>46.87335738</v>
      </c>
      <c r="U34" s="35">
        <v>5.0</v>
      </c>
      <c r="V34" s="35">
        <v>10.0</v>
      </c>
      <c r="W34" s="34">
        <f t="shared" si="7"/>
        <v>0.260407541</v>
      </c>
    </row>
    <row r="35">
      <c r="C35" s="29">
        <v>2018.0</v>
      </c>
      <c r="D35" s="29" t="s">
        <v>24</v>
      </c>
      <c r="E35" s="29">
        <v>36.0</v>
      </c>
      <c r="F35" s="36" t="s">
        <v>43</v>
      </c>
      <c r="G35" s="37">
        <f t="shared" si="21"/>
        <v>1.083451736</v>
      </c>
      <c r="H35" s="31">
        <v>100.0</v>
      </c>
      <c r="I35" s="38">
        <v>180.0</v>
      </c>
      <c r="J35" s="39">
        <f t="shared" si="2"/>
        <v>2.777777778</v>
      </c>
      <c r="K35" s="39">
        <f t="shared" si="3"/>
        <v>5</v>
      </c>
      <c r="L35" s="31">
        <v>140.34385887747402</v>
      </c>
      <c r="M35" s="31">
        <v>233.90643146245677</v>
      </c>
      <c r="N35" s="40">
        <f t="shared" ref="N35:O35" si="97">((H35*1)/H34)-1</f>
        <v>0</v>
      </c>
      <c r="O35" s="40">
        <f t="shared" si="97"/>
        <v>0</v>
      </c>
      <c r="P35" s="40">
        <f t="shared" si="9"/>
        <v>0.8</v>
      </c>
      <c r="Q35" s="40">
        <f t="shared" ref="Q35:R35" si="98">((J35*1)/J34)-1</f>
        <v>-0.2375</v>
      </c>
      <c r="R35" s="40">
        <f t="shared" si="98"/>
        <v>-0.2375</v>
      </c>
      <c r="S35" s="31">
        <f t="shared" ref="S35:T35" si="99">-H35+L35</f>
        <v>40.34385888</v>
      </c>
      <c r="T35" s="31">
        <f t="shared" si="99"/>
        <v>53.90643146</v>
      </c>
      <c r="U35" s="35">
        <v>5.0</v>
      </c>
      <c r="V35" s="35">
        <v>10.0</v>
      </c>
      <c r="W35" s="34">
        <f t="shared" si="7"/>
        <v>0.2994801748</v>
      </c>
    </row>
    <row r="36">
      <c r="C36" s="29">
        <v>2018.0</v>
      </c>
      <c r="D36" s="29" t="s">
        <v>26</v>
      </c>
      <c r="E36" s="29">
        <v>39.3</v>
      </c>
      <c r="F36" s="36" t="s">
        <v>17</v>
      </c>
      <c r="G36" s="37">
        <f t="shared" si="21"/>
        <v>1.164706353</v>
      </c>
      <c r="H36" s="31">
        <v>100.0</v>
      </c>
      <c r="I36" s="38">
        <v>180.0</v>
      </c>
      <c r="J36" s="39">
        <f t="shared" si="2"/>
        <v>2.544529262</v>
      </c>
      <c r="K36" s="39">
        <f t="shared" si="3"/>
        <v>4.580152672</v>
      </c>
      <c r="L36" s="31">
        <v>145.8172693736955</v>
      </c>
      <c r="M36" s="31">
        <v>243.02878228949257</v>
      </c>
      <c r="N36" s="40">
        <f t="shared" ref="N36:O36" si="100">((H36*1)/H35)-1</f>
        <v>0</v>
      </c>
      <c r="O36" s="40">
        <f t="shared" si="100"/>
        <v>0</v>
      </c>
      <c r="P36" s="40">
        <f t="shared" si="9"/>
        <v>0.8</v>
      </c>
      <c r="Q36" s="40">
        <f t="shared" ref="Q36:R36" si="101">((J36*1)/J35)-1</f>
        <v>-0.08396946565</v>
      </c>
      <c r="R36" s="40">
        <f t="shared" si="101"/>
        <v>-0.08396946565</v>
      </c>
      <c r="S36" s="31">
        <f t="shared" ref="S36:T36" si="102">-H36+L36</f>
        <v>45.81726937</v>
      </c>
      <c r="T36" s="31">
        <f t="shared" si="102"/>
        <v>63.02878229</v>
      </c>
      <c r="U36" s="35">
        <v>5.0</v>
      </c>
      <c r="V36" s="35">
        <v>10.0</v>
      </c>
      <c r="W36" s="34">
        <f t="shared" si="7"/>
        <v>0.3501599016</v>
      </c>
    </row>
    <row r="37">
      <c r="C37" s="29">
        <v>2018.0</v>
      </c>
      <c r="D37" s="29" t="s">
        <v>28</v>
      </c>
      <c r="E37" s="29">
        <v>34.5</v>
      </c>
      <c r="F37" s="36" t="s">
        <v>44</v>
      </c>
      <c r="G37" s="37">
        <f t="shared" si="21"/>
        <v>1.305412266</v>
      </c>
      <c r="H37" s="31">
        <v>120.0</v>
      </c>
      <c r="I37" s="38">
        <v>200.0</v>
      </c>
      <c r="J37" s="39">
        <f t="shared" si="2"/>
        <v>3.47826087</v>
      </c>
      <c r="K37" s="39">
        <f t="shared" si="3"/>
        <v>5.797101449</v>
      </c>
      <c r="L37" s="31">
        <v>155.29539188298568</v>
      </c>
      <c r="M37" s="31">
        <v>258.8256531383096</v>
      </c>
      <c r="N37" s="40">
        <f t="shared" ref="N37:O37" si="103">((H37*1)/H36)-1</f>
        <v>0.2</v>
      </c>
      <c r="O37" s="40">
        <f t="shared" si="103"/>
        <v>0.1111111111</v>
      </c>
      <c r="P37" s="40">
        <f t="shared" si="9"/>
        <v>1</v>
      </c>
      <c r="Q37" s="40">
        <f t="shared" ref="Q37:R37" si="104">((J37*1)/J36)-1</f>
        <v>0.3669565217</v>
      </c>
      <c r="R37" s="40">
        <f t="shared" si="104"/>
        <v>0.2657004831</v>
      </c>
      <c r="S37" s="31">
        <f t="shared" ref="S37:T37" si="105">-H37+L37</f>
        <v>35.29539188</v>
      </c>
      <c r="T37" s="31">
        <f t="shared" si="105"/>
        <v>58.82565314</v>
      </c>
      <c r="U37" s="35">
        <v>5.0</v>
      </c>
      <c r="V37" s="35">
        <v>10.0</v>
      </c>
      <c r="W37" s="34">
        <f t="shared" si="7"/>
        <v>0.2941282657</v>
      </c>
    </row>
    <row r="38">
      <c r="C38" s="29">
        <v>2018.0</v>
      </c>
      <c r="D38" s="29" t="s">
        <v>30</v>
      </c>
      <c r="E38" s="29">
        <v>36.0</v>
      </c>
      <c r="F38" s="36" t="s">
        <v>45</v>
      </c>
      <c r="G38" s="37">
        <f t="shared" si="21"/>
        <v>1.429904529</v>
      </c>
      <c r="H38" s="31">
        <v>120.0</v>
      </c>
      <c r="I38" s="38">
        <v>200.0</v>
      </c>
      <c r="J38" s="39">
        <f t="shared" si="2"/>
        <v>3.333333333</v>
      </c>
      <c r="K38" s="39">
        <f t="shared" si="3"/>
        <v>5.555555556</v>
      </c>
      <c r="L38" s="31">
        <v>163.68134304466693</v>
      </c>
      <c r="M38" s="31">
        <v>272.8022384077783</v>
      </c>
      <c r="N38" s="40">
        <f t="shared" ref="N38:O38" si="106">((H38*1)/H37)-1</f>
        <v>0</v>
      </c>
      <c r="O38" s="40">
        <f t="shared" si="106"/>
        <v>0</v>
      </c>
      <c r="P38" s="40">
        <f t="shared" si="9"/>
        <v>1</v>
      </c>
      <c r="Q38" s="40">
        <f t="shared" ref="Q38:R38" si="107">((J38*1)/J37)-1</f>
        <v>-0.04166666667</v>
      </c>
      <c r="R38" s="40">
        <f t="shared" si="107"/>
        <v>-0.04166666667</v>
      </c>
      <c r="S38" s="31">
        <f t="shared" ref="S38:T38" si="108">-H38+L38</f>
        <v>43.68134304</v>
      </c>
      <c r="T38" s="31">
        <f t="shared" si="108"/>
        <v>72.80223841</v>
      </c>
      <c r="U38" s="35">
        <v>5.0</v>
      </c>
      <c r="V38" s="35">
        <v>10.0</v>
      </c>
      <c r="W38" s="34">
        <f t="shared" si="7"/>
        <v>0.364011192</v>
      </c>
    </row>
    <row r="39">
      <c r="C39" s="29">
        <v>2018.0</v>
      </c>
      <c r="D39" s="29" t="s">
        <v>32</v>
      </c>
      <c r="E39" s="29">
        <v>38.5</v>
      </c>
      <c r="F39" s="36" t="s">
        <v>46</v>
      </c>
      <c r="G39" s="37">
        <f t="shared" si="21"/>
        <v>1.507661474</v>
      </c>
      <c r="H39" s="31">
        <v>120.0</v>
      </c>
      <c r="I39" s="38">
        <v>200.0</v>
      </c>
      <c r="J39" s="39">
        <f t="shared" si="2"/>
        <v>3.116883117</v>
      </c>
      <c r="K39" s="39">
        <f t="shared" si="3"/>
        <v>5.194805195</v>
      </c>
      <c r="L39" s="31">
        <v>168.91914602209627</v>
      </c>
      <c r="M39" s="31">
        <v>281.53191003682724</v>
      </c>
      <c r="N39" s="40">
        <f t="shared" ref="N39:O39" si="109">((H39*1)/H38)-1</f>
        <v>0</v>
      </c>
      <c r="O39" s="40">
        <f t="shared" si="109"/>
        <v>0</v>
      </c>
      <c r="P39" s="40">
        <f t="shared" si="9"/>
        <v>1</v>
      </c>
      <c r="Q39" s="40">
        <f t="shared" ref="Q39:R39" si="110">((J39*1)/J38)-1</f>
        <v>-0.06493506494</v>
      </c>
      <c r="R39" s="40">
        <f t="shared" si="110"/>
        <v>-0.06493506494</v>
      </c>
      <c r="S39" s="31">
        <f t="shared" ref="S39:T39" si="111">-H39+L39</f>
        <v>48.91914602</v>
      </c>
      <c r="T39" s="31">
        <f t="shared" si="111"/>
        <v>81.53191004</v>
      </c>
      <c r="U39" s="35">
        <v>5.0</v>
      </c>
      <c r="V39" s="35">
        <v>10.0</v>
      </c>
      <c r="W39" s="34">
        <f t="shared" si="7"/>
        <v>0.4076595502</v>
      </c>
    </row>
    <row r="40">
      <c r="C40" s="29">
        <v>2019.0</v>
      </c>
      <c r="D40" s="29" t="s">
        <v>10</v>
      </c>
      <c r="E40" s="29">
        <v>35.5</v>
      </c>
      <c r="F40" s="36" t="s">
        <v>47</v>
      </c>
      <c r="G40" s="37">
        <f t="shared" si="21"/>
        <v>1.572860672</v>
      </c>
      <c r="H40" s="31">
        <v>120.0</v>
      </c>
      <c r="I40" s="38">
        <v>200.0</v>
      </c>
      <c r="J40" s="39">
        <f t="shared" si="2"/>
        <v>3.38028169</v>
      </c>
      <c r="K40" s="39">
        <f t="shared" si="3"/>
        <v>5.633802817</v>
      </c>
      <c r="L40" s="31">
        <v>173.31104381867078</v>
      </c>
      <c r="M40" s="31">
        <v>288.85173969778475</v>
      </c>
      <c r="N40" s="40">
        <f t="shared" ref="N40:O40" si="112">((H40*1)/H39)-1</f>
        <v>0</v>
      </c>
      <c r="O40" s="40">
        <f t="shared" si="112"/>
        <v>0</v>
      </c>
      <c r="P40" s="40">
        <f t="shared" si="9"/>
        <v>1</v>
      </c>
      <c r="Q40" s="40">
        <f t="shared" ref="Q40:R40" si="113">((J40*1)/J39)-1</f>
        <v>0.08450704225</v>
      </c>
      <c r="R40" s="40">
        <f t="shared" si="113"/>
        <v>0.08450704225</v>
      </c>
      <c r="S40" s="31">
        <f t="shared" ref="S40:T40" si="114">-H40+L40</f>
        <v>53.31104382</v>
      </c>
      <c r="T40" s="31">
        <f t="shared" si="114"/>
        <v>88.8517397</v>
      </c>
      <c r="U40" s="35">
        <v>5.0</v>
      </c>
      <c r="V40" s="35">
        <v>10.0</v>
      </c>
      <c r="W40" s="34">
        <f t="shared" si="7"/>
        <v>0.4442586985</v>
      </c>
    </row>
    <row r="41">
      <c r="C41" s="29">
        <v>2019.0</v>
      </c>
      <c r="D41" s="29" t="s">
        <v>12</v>
      </c>
      <c r="E41" s="29">
        <v>38.8</v>
      </c>
      <c r="F41" s="36" t="s">
        <v>48</v>
      </c>
      <c r="G41" s="37">
        <f t="shared" si="21"/>
        <v>1.647473631</v>
      </c>
      <c r="H41" s="31">
        <v>120.0</v>
      </c>
      <c r="I41" s="38">
        <v>200.0</v>
      </c>
      <c r="J41" s="39">
        <f t="shared" si="2"/>
        <v>3.092783505</v>
      </c>
      <c r="K41" s="39">
        <f t="shared" si="3"/>
        <v>5.154639175</v>
      </c>
      <c r="L41" s="31">
        <v>178.33706408941222</v>
      </c>
      <c r="M41" s="31">
        <v>297.22844014902046</v>
      </c>
      <c r="N41" s="40">
        <f t="shared" ref="N41:O41" si="115">((H41*1)/H40)-1</f>
        <v>0</v>
      </c>
      <c r="O41" s="40">
        <f t="shared" si="115"/>
        <v>0</v>
      </c>
      <c r="P41" s="40">
        <f t="shared" si="9"/>
        <v>1</v>
      </c>
      <c r="Q41" s="40">
        <f t="shared" ref="Q41:R41" si="116">((J41*1)/J40)-1</f>
        <v>-0.08505154639</v>
      </c>
      <c r="R41" s="40">
        <f t="shared" si="116"/>
        <v>-0.08505154639</v>
      </c>
      <c r="S41" s="31">
        <f t="shared" ref="S41:T41" si="117">-H41+L41</f>
        <v>58.33706409</v>
      </c>
      <c r="T41" s="31">
        <f t="shared" si="117"/>
        <v>97.22844015</v>
      </c>
      <c r="U41" s="35">
        <v>5.0</v>
      </c>
      <c r="V41" s="35">
        <v>10.0</v>
      </c>
      <c r="W41" s="34">
        <f t="shared" si="7"/>
        <v>0.4861422007</v>
      </c>
    </row>
    <row r="42">
      <c r="C42" s="29">
        <v>2019.0</v>
      </c>
      <c r="D42" s="29" t="s">
        <v>14</v>
      </c>
      <c r="E42" s="29">
        <v>42.65</v>
      </c>
      <c r="F42" s="36" t="s">
        <v>49</v>
      </c>
      <c r="G42" s="37">
        <f t="shared" si="21"/>
        <v>1.748077629</v>
      </c>
      <c r="H42" s="31">
        <v>120.0</v>
      </c>
      <c r="I42" s="38">
        <v>200.0</v>
      </c>
      <c r="J42" s="39">
        <f t="shared" si="2"/>
        <v>2.813599062</v>
      </c>
      <c r="K42" s="39">
        <f t="shared" si="3"/>
        <v>4.68933177</v>
      </c>
      <c r="L42" s="31">
        <v>185.1138725248099</v>
      </c>
      <c r="M42" s="31">
        <v>308.52312087468323</v>
      </c>
      <c r="N42" s="40">
        <f t="shared" ref="N42:O42" si="118">((H42*1)/H41)-1</f>
        <v>0</v>
      </c>
      <c r="O42" s="40">
        <f t="shared" si="118"/>
        <v>0</v>
      </c>
      <c r="P42" s="40">
        <f t="shared" si="9"/>
        <v>1</v>
      </c>
      <c r="Q42" s="40">
        <f t="shared" ref="Q42:R42" si="119">((J42*1)/J41)-1</f>
        <v>-0.09026963658</v>
      </c>
      <c r="R42" s="40">
        <f t="shared" si="119"/>
        <v>-0.09026963658</v>
      </c>
      <c r="S42" s="31">
        <f t="shared" ref="S42:T42" si="120">-H42+L42</f>
        <v>65.11387252</v>
      </c>
      <c r="T42" s="31">
        <f t="shared" si="120"/>
        <v>108.5231209</v>
      </c>
      <c r="U42" s="35">
        <v>5.0</v>
      </c>
      <c r="V42" s="35">
        <v>10.0</v>
      </c>
      <c r="W42" s="34">
        <f t="shared" si="7"/>
        <v>0.5426156044</v>
      </c>
    </row>
    <row r="43">
      <c r="C43" s="29">
        <v>2019.0</v>
      </c>
      <c r="D43" s="29" t="s">
        <v>16</v>
      </c>
      <c r="E43" s="29">
        <v>45.0</v>
      </c>
      <c r="F43" s="36" t="s">
        <v>50</v>
      </c>
      <c r="G43" s="37">
        <f t="shared" si="21"/>
        <v>1.877237278</v>
      </c>
      <c r="H43" s="31">
        <v>140.0</v>
      </c>
      <c r="I43" s="38">
        <v>250.0</v>
      </c>
      <c r="J43" s="39">
        <f t="shared" si="2"/>
        <v>3.111111111</v>
      </c>
      <c r="K43" s="39">
        <f t="shared" si="3"/>
        <v>5.555555556</v>
      </c>
      <c r="L43" s="31">
        <v>193.81422453347594</v>
      </c>
      <c r="M43" s="31">
        <v>323.0237075557933</v>
      </c>
      <c r="N43" s="40">
        <f t="shared" ref="N43:O43" si="121">((H43*1)/H42)-1</f>
        <v>0.1666666667</v>
      </c>
      <c r="O43" s="40">
        <f t="shared" si="121"/>
        <v>0.25</v>
      </c>
      <c r="P43" s="40">
        <f t="shared" si="9"/>
        <v>1.5</v>
      </c>
      <c r="Q43" s="40">
        <f t="shared" ref="Q43:R43" si="122">((J43*1)/J42)-1</f>
        <v>0.1057407407</v>
      </c>
      <c r="R43" s="40">
        <f t="shared" si="122"/>
        <v>0.1847222222</v>
      </c>
      <c r="S43" s="31">
        <f t="shared" ref="S43:T43" si="123">-H43+L43</f>
        <v>53.81422453</v>
      </c>
      <c r="T43" s="31">
        <f t="shared" si="123"/>
        <v>73.02370756</v>
      </c>
      <c r="U43" s="35">
        <v>5.0</v>
      </c>
      <c r="V43" s="35">
        <v>10.0</v>
      </c>
      <c r="W43" s="34">
        <f t="shared" si="7"/>
        <v>0.2920948302</v>
      </c>
    </row>
    <row r="44">
      <c r="C44" s="29">
        <v>2019.0</v>
      </c>
      <c r="D44" s="29" t="s">
        <v>18</v>
      </c>
      <c r="E44" s="29">
        <v>44.5</v>
      </c>
      <c r="F44" s="36" t="s">
        <v>21</v>
      </c>
      <c r="G44" s="37">
        <f t="shared" si="21"/>
        <v>1.975063345</v>
      </c>
      <c r="H44" s="31">
        <v>140.0</v>
      </c>
      <c r="I44" s="38">
        <v>250.0</v>
      </c>
      <c r="J44" s="39">
        <f t="shared" si="2"/>
        <v>3.146067416</v>
      </c>
      <c r="K44" s="39">
        <f t="shared" si="3"/>
        <v>5.617977528</v>
      </c>
      <c r="L44" s="31">
        <v>200.40390816761413</v>
      </c>
      <c r="M44" s="31">
        <v>334.0065136126903</v>
      </c>
      <c r="N44" s="40">
        <f t="shared" ref="N44:O44" si="124">((H44*1)/H43)-1</f>
        <v>0</v>
      </c>
      <c r="O44" s="40">
        <f t="shared" si="124"/>
        <v>0</v>
      </c>
      <c r="P44" s="40">
        <f t="shared" si="9"/>
        <v>1.5</v>
      </c>
      <c r="Q44" s="40">
        <f t="shared" ref="Q44:R44" si="125">((J44*1)/J43)-1</f>
        <v>0.01123595506</v>
      </c>
      <c r="R44" s="40">
        <f t="shared" si="125"/>
        <v>0.01123595506</v>
      </c>
      <c r="S44" s="31">
        <f t="shared" ref="S44:T44" si="126">-H44+L44</f>
        <v>60.40390817</v>
      </c>
      <c r="T44" s="31">
        <f t="shared" si="126"/>
        <v>84.00651361</v>
      </c>
      <c r="U44" s="35">
        <v>5.0</v>
      </c>
      <c r="V44" s="35">
        <v>10.0</v>
      </c>
      <c r="W44" s="34">
        <f t="shared" si="7"/>
        <v>0.3360260545</v>
      </c>
    </row>
    <row r="45">
      <c r="C45" s="29">
        <v>2019.0</v>
      </c>
      <c r="D45" s="29" t="s">
        <v>20</v>
      </c>
      <c r="E45" s="29">
        <v>42.3</v>
      </c>
      <c r="F45" s="36" t="s">
        <v>35</v>
      </c>
      <c r="G45" s="37">
        <f t="shared" si="21"/>
        <v>2.067290309</v>
      </c>
      <c r="H45" s="31">
        <v>140.0</v>
      </c>
      <c r="I45" s="38">
        <v>250.0</v>
      </c>
      <c r="J45" s="39">
        <f t="shared" si="2"/>
        <v>3.309692671</v>
      </c>
      <c r="K45" s="39">
        <f t="shared" si="3"/>
        <v>5.910165485</v>
      </c>
      <c r="L45" s="31">
        <v>206.61642932081014</v>
      </c>
      <c r="M45" s="31">
        <v>344.36071553468366</v>
      </c>
      <c r="N45" s="40">
        <f t="shared" ref="N45:O45" si="127">((H45*1)/H44)-1</f>
        <v>0</v>
      </c>
      <c r="O45" s="40">
        <f t="shared" si="127"/>
        <v>0</v>
      </c>
      <c r="P45" s="40">
        <f t="shared" si="9"/>
        <v>1.5</v>
      </c>
      <c r="Q45" s="40">
        <f t="shared" ref="Q45:R45" si="128">((J45*1)/J44)-1</f>
        <v>0.05200945626</v>
      </c>
      <c r="R45" s="40">
        <f t="shared" si="128"/>
        <v>0.05200945626</v>
      </c>
      <c r="S45" s="31">
        <f t="shared" ref="S45:T45" si="129">-H45+L45</f>
        <v>66.61642932</v>
      </c>
      <c r="T45" s="31">
        <f t="shared" si="129"/>
        <v>94.36071553</v>
      </c>
      <c r="U45" s="35">
        <v>5.0</v>
      </c>
      <c r="V45" s="35">
        <v>10.0</v>
      </c>
      <c r="W45" s="34">
        <f t="shared" si="7"/>
        <v>0.3774428621</v>
      </c>
    </row>
    <row r="46">
      <c r="C46" s="29">
        <v>2019.0</v>
      </c>
      <c r="D46" s="29" t="s">
        <v>22</v>
      </c>
      <c r="E46" s="29">
        <v>43.7</v>
      </c>
      <c r="F46" s="36" t="s">
        <v>51</v>
      </c>
      <c r="G46" s="37">
        <f t="shared" si="21"/>
        <v>2.150107147</v>
      </c>
      <c r="H46" s="31">
        <v>140.0</v>
      </c>
      <c r="I46" s="38">
        <v>250.0</v>
      </c>
      <c r="J46" s="39">
        <f t="shared" si="2"/>
        <v>3.203661327</v>
      </c>
      <c r="K46" s="39">
        <f t="shared" si="3"/>
        <v>5.720823799</v>
      </c>
      <c r="L46" s="31">
        <v>212.195072912472</v>
      </c>
      <c r="M46" s="31">
        <v>353.65845485412007</v>
      </c>
      <c r="N46" s="40">
        <f t="shared" ref="N46:O46" si="130">((H46*1)/H45)-1</f>
        <v>0</v>
      </c>
      <c r="O46" s="40">
        <f t="shared" si="130"/>
        <v>0</v>
      </c>
      <c r="P46" s="40">
        <f t="shared" si="9"/>
        <v>1.5</v>
      </c>
      <c r="Q46" s="40">
        <f t="shared" ref="Q46:R46" si="131">((J46*1)/J45)-1</f>
        <v>-0.03203661327</v>
      </c>
      <c r="R46" s="40">
        <f t="shared" si="131"/>
        <v>-0.03203661327</v>
      </c>
      <c r="S46" s="31">
        <f t="shared" ref="S46:T46" si="132">-H46+L46</f>
        <v>72.19507291</v>
      </c>
      <c r="T46" s="31">
        <f t="shared" si="132"/>
        <v>103.6584549</v>
      </c>
      <c r="U46" s="35">
        <v>5.0</v>
      </c>
      <c r="V46" s="35">
        <v>10.0</v>
      </c>
      <c r="W46" s="34">
        <f t="shared" si="7"/>
        <v>0.4146338194</v>
      </c>
    </row>
    <row r="47">
      <c r="C47" s="29">
        <v>2019.0</v>
      </c>
      <c r="D47" s="29" t="s">
        <v>24</v>
      </c>
      <c r="E47" s="29">
        <v>60.0</v>
      </c>
      <c r="F47" s="36" t="s">
        <v>13</v>
      </c>
      <c r="G47" s="37">
        <f t="shared" si="21"/>
        <v>2.219409505</v>
      </c>
      <c r="H47" s="31">
        <v>140.0</v>
      </c>
      <c r="I47" s="38">
        <v>250.0</v>
      </c>
      <c r="J47" s="39">
        <f t="shared" si="2"/>
        <v>2.333333333</v>
      </c>
      <c r="K47" s="39">
        <f t="shared" si="3"/>
        <v>4.166666667</v>
      </c>
      <c r="L47" s="31">
        <v>216.8633645165464</v>
      </c>
      <c r="M47" s="31">
        <v>361.4389408609107</v>
      </c>
      <c r="N47" s="40">
        <f t="shared" ref="N47:O47" si="133">((H47*1)/H46)-1</f>
        <v>0</v>
      </c>
      <c r="O47" s="40">
        <f t="shared" si="133"/>
        <v>0</v>
      </c>
      <c r="P47" s="40">
        <f t="shared" si="9"/>
        <v>1.5</v>
      </c>
      <c r="Q47" s="40">
        <f t="shared" ref="Q47:R47" si="134">((J47*1)/J46)-1</f>
        <v>-0.2716666667</v>
      </c>
      <c r="R47" s="40">
        <f t="shared" si="134"/>
        <v>-0.2716666667</v>
      </c>
      <c r="S47" s="31">
        <f t="shared" ref="S47:T47" si="135">-H47+L47</f>
        <v>76.86336452</v>
      </c>
      <c r="T47" s="31">
        <f t="shared" si="135"/>
        <v>111.4389409</v>
      </c>
      <c r="U47" s="35">
        <v>5.0</v>
      </c>
      <c r="V47" s="35">
        <v>10.0</v>
      </c>
      <c r="W47" s="34">
        <f t="shared" si="7"/>
        <v>0.4457557634</v>
      </c>
    </row>
    <row r="48">
      <c r="C48" s="29">
        <v>2019.0</v>
      </c>
      <c r="D48" s="29" t="s">
        <v>26</v>
      </c>
      <c r="E48" s="29">
        <v>58.25</v>
      </c>
      <c r="F48" s="36" t="s">
        <v>52</v>
      </c>
      <c r="G48" s="37">
        <f t="shared" si="21"/>
        <v>2.348185885</v>
      </c>
      <c r="H48" s="31">
        <v>160.0</v>
      </c>
      <c r="I48" s="38">
        <v>280.0</v>
      </c>
      <c r="J48" s="39">
        <f t="shared" si="2"/>
        <v>2.746781116</v>
      </c>
      <c r="K48" s="39">
        <f t="shared" si="3"/>
        <v>4.806866953</v>
      </c>
      <c r="L48" s="31">
        <v>225.53789909720825</v>
      </c>
      <c r="M48" s="31">
        <v>375.89649849534715</v>
      </c>
      <c r="N48" s="40">
        <f t="shared" ref="N48:O48" si="136">((H48*1)/H47)-1</f>
        <v>0.1428571429</v>
      </c>
      <c r="O48" s="40">
        <f t="shared" si="136"/>
        <v>0.12</v>
      </c>
      <c r="P48" s="40">
        <f t="shared" si="9"/>
        <v>1.8</v>
      </c>
      <c r="Q48" s="40">
        <f t="shared" ref="Q48:R48" si="137">((J48*1)/J47)-1</f>
        <v>0.1771919068</v>
      </c>
      <c r="R48" s="40">
        <f t="shared" si="137"/>
        <v>0.1536480687</v>
      </c>
      <c r="S48" s="31">
        <f t="shared" ref="S48:T48" si="138">-H48+L48</f>
        <v>65.5378991</v>
      </c>
      <c r="T48" s="31">
        <f t="shared" si="138"/>
        <v>95.8964985</v>
      </c>
      <c r="U48" s="35">
        <v>5.0</v>
      </c>
      <c r="V48" s="35">
        <v>10.0</v>
      </c>
      <c r="W48" s="34">
        <f t="shared" si="7"/>
        <v>0.3424874946</v>
      </c>
    </row>
    <row r="49">
      <c r="C49" s="29">
        <v>2019.0</v>
      </c>
      <c r="D49" s="29" t="s">
        <v>28</v>
      </c>
      <c r="E49" s="29">
        <v>66.0</v>
      </c>
      <c r="F49" s="36" t="s">
        <v>15</v>
      </c>
      <c r="G49" s="37">
        <f t="shared" si="21"/>
        <v>2.545728852</v>
      </c>
      <c r="H49" s="31">
        <v>160.0</v>
      </c>
      <c r="I49" s="38">
        <v>280.0</v>
      </c>
      <c r="J49" s="39">
        <f t="shared" si="2"/>
        <v>2.424242424</v>
      </c>
      <c r="K49" s="39">
        <f t="shared" si="3"/>
        <v>4.242424242</v>
      </c>
      <c r="L49" s="31">
        <v>238.84463514394352</v>
      </c>
      <c r="M49" s="31">
        <v>398.0743919065726</v>
      </c>
      <c r="N49" s="40">
        <f t="shared" ref="N49:O49" si="139">((H49*1)/H48)-1</f>
        <v>0</v>
      </c>
      <c r="O49" s="40">
        <f t="shared" si="139"/>
        <v>0</v>
      </c>
      <c r="P49" s="40">
        <f t="shared" si="9"/>
        <v>1.8</v>
      </c>
      <c r="Q49" s="40">
        <f t="shared" ref="Q49:R49" si="140">((J49*1)/J48)-1</f>
        <v>-0.1174242424</v>
      </c>
      <c r="R49" s="40">
        <f t="shared" si="140"/>
        <v>-0.1174242424</v>
      </c>
      <c r="S49" s="31">
        <f t="shared" ref="S49:T49" si="141">-H49+L49</f>
        <v>78.84463514</v>
      </c>
      <c r="T49" s="31">
        <f t="shared" si="141"/>
        <v>118.0743919</v>
      </c>
      <c r="U49" s="35">
        <v>5.0</v>
      </c>
      <c r="V49" s="35">
        <v>10.0</v>
      </c>
      <c r="W49" s="34">
        <f t="shared" si="7"/>
        <v>0.4216942568</v>
      </c>
    </row>
    <row r="50">
      <c r="C50" s="29">
        <v>2019.0</v>
      </c>
      <c r="D50" s="29" t="s">
        <v>30</v>
      </c>
      <c r="E50" s="29">
        <v>66.25</v>
      </c>
      <c r="F50" s="36" t="s">
        <v>53</v>
      </c>
      <c r="G50" s="37">
        <f t="shared" si="21"/>
        <v>2.662737904</v>
      </c>
      <c r="H50" s="31">
        <v>180.0</v>
      </c>
      <c r="I50" s="38">
        <v>300.0</v>
      </c>
      <c r="J50" s="39">
        <f t="shared" si="2"/>
        <v>2.716981132</v>
      </c>
      <c r="K50" s="39">
        <f t="shared" si="3"/>
        <v>4.528301887</v>
      </c>
      <c r="L50" s="31">
        <v>246.72650810369365</v>
      </c>
      <c r="M50" s="31">
        <v>411.2108468394895</v>
      </c>
      <c r="N50" s="40">
        <f t="shared" ref="N50:O50" si="142">((H50*1)/H49)-1</f>
        <v>0.125</v>
      </c>
      <c r="O50" s="40">
        <f t="shared" si="142"/>
        <v>0.07142857143</v>
      </c>
      <c r="P50" s="40">
        <f t="shared" si="9"/>
        <v>2</v>
      </c>
      <c r="Q50" s="40">
        <f t="shared" ref="Q50:R50" si="143">((J50*1)/J49)-1</f>
        <v>0.120754717</v>
      </c>
      <c r="R50" s="40">
        <f t="shared" si="143"/>
        <v>0.06738544474</v>
      </c>
      <c r="S50" s="31">
        <f t="shared" ref="S50:T50" si="144">-H50+L50</f>
        <v>66.7265081</v>
      </c>
      <c r="T50" s="31">
        <f t="shared" si="144"/>
        <v>111.2108468</v>
      </c>
      <c r="U50" s="35">
        <v>5.0</v>
      </c>
      <c r="V50" s="35">
        <v>10.0</v>
      </c>
      <c r="W50" s="34">
        <f t="shared" si="7"/>
        <v>0.3707028228</v>
      </c>
    </row>
    <row r="51">
      <c r="C51" s="29">
        <v>2019.0</v>
      </c>
      <c r="D51" s="29" t="s">
        <v>32</v>
      </c>
      <c r="E51" s="29">
        <v>73.5</v>
      </c>
      <c r="F51" s="36" t="s">
        <v>42</v>
      </c>
      <c r="G51" s="37">
        <f t="shared" si="21"/>
        <v>2.820235634</v>
      </c>
      <c r="H51" s="31">
        <v>180.0</v>
      </c>
      <c r="I51" s="38">
        <v>300.0</v>
      </c>
      <c r="J51" s="39">
        <f t="shared" si="2"/>
        <v>2.448979592</v>
      </c>
      <c r="K51" s="39">
        <f t="shared" si="3"/>
        <v>4.081632653</v>
      </c>
      <c r="L51" s="31">
        <v>257.3357479521525</v>
      </c>
      <c r="M51" s="31">
        <v>428.8929132535875</v>
      </c>
      <c r="N51" s="40">
        <f t="shared" ref="N51:O51" si="145">((H51*1)/H50)-1</f>
        <v>0</v>
      </c>
      <c r="O51" s="40">
        <f t="shared" si="145"/>
        <v>0</v>
      </c>
      <c r="P51" s="40">
        <f t="shared" si="9"/>
        <v>2</v>
      </c>
      <c r="Q51" s="40">
        <f t="shared" ref="Q51:R51" si="146">((J51*1)/J50)-1</f>
        <v>-0.09863945578</v>
      </c>
      <c r="R51" s="40">
        <f t="shared" si="146"/>
        <v>-0.09863945578</v>
      </c>
      <c r="S51" s="31">
        <f t="shared" ref="S51:T51" si="147">-H51+L51</f>
        <v>77.33574795</v>
      </c>
      <c r="T51" s="31">
        <f t="shared" si="147"/>
        <v>128.8929133</v>
      </c>
      <c r="U51" s="35">
        <v>5.0</v>
      </c>
      <c r="V51" s="35">
        <v>10.0</v>
      </c>
      <c r="W51" s="34">
        <f t="shared" si="7"/>
        <v>0.4296430442</v>
      </c>
    </row>
    <row r="52">
      <c r="C52" s="29">
        <v>2020.0</v>
      </c>
      <c r="D52" s="29" t="s">
        <v>10</v>
      </c>
      <c r="E52" s="29">
        <v>74.0</v>
      </c>
      <c r="F52" s="36" t="s">
        <v>41</v>
      </c>
      <c r="G52" s="37">
        <f t="shared" si="21"/>
        <v>2.961584353</v>
      </c>
      <c r="H52" s="31">
        <v>180.0</v>
      </c>
      <c r="I52" s="38">
        <v>300.0</v>
      </c>
      <c r="J52" s="39">
        <f t="shared" si="2"/>
        <v>2.432432432</v>
      </c>
      <c r="K52" s="39">
        <f t="shared" si="3"/>
        <v>4.054054054</v>
      </c>
      <c r="L52" s="31">
        <v>266.85717062638207</v>
      </c>
      <c r="M52" s="31">
        <v>444.7619510439702</v>
      </c>
      <c r="N52" s="40">
        <f t="shared" ref="N52:O52" si="148">((H52*1)/H51)-1</f>
        <v>0</v>
      </c>
      <c r="O52" s="40">
        <f t="shared" si="148"/>
        <v>0</v>
      </c>
      <c r="P52" s="40">
        <f t="shared" si="9"/>
        <v>2</v>
      </c>
      <c r="Q52" s="40">
        <f t="shared" ref="Q52:R52" si="149">((J52*1)/J51)-1</f>
        <v>-0.006756756757</v>
      </c>
      <c r="R52" s="40">
        <f t="shared" si="149"/>
        <v>-0.006756756757</v>
      </c>
      <c r="S52" s="31">
        <f t="shared" ref="S52:T52" si="150">-H52+L52</f>
        <v>86.85717063</v>
      </c>
      <c r="T52" s="31">
        <f t="shared" si="150"/>
        <v>144.761951</v>
      </c>
      <c r="U52" s="35">
        <v>5.0</v>
      </c>
      <c r="V52" s="35">
        <v>10.0</v>
      </c>
      <c r="W52" s="34">
        <f t="shared" si="7"/>
        <v>0.4825398368</v>
      </c>
    </row>
    <row r="53">
      <c r="C53" s="29">
        <v>2020.0</v>
      </c>
      <c r="D53" s="29" t="s">
        <v>12</v>
      </c>
      <c r="E53" s="29">
        <v>74.5</v>
      </c>
      <c r="F53" s="36" t="s">
        <v>54</v>
      </c>
      <c r="G53" s="37">
        <f t="shared" si="21"/>
        <v>3.052700793</v>
      </c>
      <c r="H53" s="31">
        <v>180.0</v>
      </c>
      <c r="I53" s="38">
        <v>300.0</v>
      </c>
      <c r="J53" s="39">
        <f t="shared" si="2"/>
        <v>2.416107383</v>
      </c>
      <c r="K53" s="39">
        <f t="shared" si="3"/>
        <v>4.026845638</v>
      </c>
      <c r="L53" s="31">
        <v>272.9948855507888</v>
      </c>
      <c r="M53" s="31">
        <v>454.99147591798146</v>
      </c>
      <c r="N53" s="40">
        <f t="shared" ref="N53:O53" si="151">((H53*1)/H52)-1</f>
        <v>0</v>
      </c>
      <c r="O53" s="40">
        <f t="shared" si="151"/>
        <v>0</v>
      </c>
      <c r="P53" s="40">
        <f t="shared" si="9"/>
        <v>2</v>
      </c>
      <c r="Q53" s="40">
        <f t="shared" ref="Q53:R53" si="152">((J53*1)/J52)-1</f>
        <v>-0.006711409396</v>
      </c>
      <c r="R53" s="40">
        <f t="shared" si="152"/>
        <v>-0.006711409396</v>
      </c>
      <c r="S53" s="31">
        <f t="shared" ref="S53:T53" si="153">-H53+L53</f>
        <v>92.99488555</v>
      </c>
      <c r="T53" s="31">
        <f t="shared" si="153"/>
        <v>154.9914759</v>
      </c>
      <c r="U53" s="35">
        <v>5.0</v>
      </c>
      <c r="V53" s="35">
        <v>10.0</v>
      </c>
      <c r="W53" s="34">
        <f t="shared" si="7"/>
        <v>0.5166382531</v>
      </c>
    </row>
    <row r="54">
      <c r="C54" s="29">
        <v>2020.0</v>
      </c>
      <c r="D54" s="29" t="s">
        <v>14</v>
      </c>
      <c r="E54" s="29">
        <v>78.5</v>
      </c>
      <c r="F54" s="36" t="s">
        <v>15</v>
      </c>
      <c r="G54" s="37">
        <f t="shared" si="21"/>
        <v>3.133754808</v>
      </c>
      <c r="H54" s="31">
        <v>180.0</v>
      </c>
      <c r="I54" s="38">
        <v>300.0</v>
      </c>
      <c r="J54" s="39">
        <f t="shared" si="2"/>
        <v>2.292993631</v>
      </c>
      <c r="K54" s="39">
        <f t="shared" si="3"/>
        <v>3.821656051</v>
      </c>
      <c r="L54" s="31">
        <v>278.4547832618046</v>
      </c>
      <c r="M54" s="31">
        <v>464.0913054363411</v>
      </c>
      <c r="N54" s="40">
        <f t="shared" ref="N54:O54" si="154">((H54*1)/H53)-1</f>
        <v>0</v>
      </c>
      <c r="O54" s="40">
        <f t="shared" si="154"/>
        <v>0</v>
      </c>
      <c r="P54" s="40">
        <f t="shared" si="9"/>
        <v>2</v>
      </c>
      <c r="Q54" s="40">
        <f t="shared" ref="Q54:R54" si="155">((J54*1)/J53)-1</f>
        <v>-0.05095541401</v>
      </c>
      <c r="R54" s="40">
        <f t="shared" si="155"/>
        <v>-0.05095541401</v>
      </c>
      <c r="S54" s="31">
        <f t="shared" ref="S54:T54" si="156">-H54+L54</f>
        <v>98.45478326</v>
      </c>
      <c r="T54" s="31">
        <f t="shared" si="156"/>
        <v>164.0913054</v>
      </c>
      <c r="U54" s="35">
        <v>5.0</v>
      </c>
      <c r="V54" s="35">
        <v>10.0</v>
      </c>
      <c r="W54" s="34">
        <f t="shared" si="7"/>
        <v>0.5469710181</v>
      </c>
    </row>
    <row r="55">
      <c r="C55" s="29">
        <v>2020.0</v>
      </c>
      <c r="D55" s="29" t="s">
        <v>16</v>
      </c>
      <c r="E55" s="29">
        <v>108.0</v>
      </c>
      <c r="F55" s="36" t="s">
        <v>39</v>
      </c>
      <c r="G55" s="37">
        <f t="shared" si="21"/>
        <v>3.270168717</v>
      </c>
      <c r="H55" s="31">
        <v>180.0</v>
      </c>
      <c r="I55" s="38">
        <v>300.0</v>
      </c>
      <c r="J55" s="39">
        <f t="shared" si="2"/>
        <v>1.666666667</v>
      </c>
      <c r="K55" s="39">
        <f t="shared" si="3"/>
        <v>2.777777778</v>
      </c>
      <c r="L55" s="31">
        <v>287.6437911094441</v>
      </c>
      <c r="M55" s="31">
        <v>479.4063185157403</v>
      </c>
      <c r="N55" s="40">
        <f t="shared" ref="N55:O55" si="157">((H55*1)/H54)-1</f>
        <v>0</v>
      </c>
      <c r="O55" s="40">
        <f t="shared" si="157"/>
        <v>0</v>
      </c>
      <c r="P55" s="40">
        <f t="shared" si="9"/>
        <v>2</v>
      </c>
      <c r="Q55" s="40">
        <f t="shared" ref="Q55:R55" si="158">((J55*1)/J54)-1</f>
        <v>-0.2731481481</v>
      </c>
      <c r="R55" s="40">
        <f t="shared" si="158"/>
        <v>-0.2731481481</v>
      </c>
      <c r="S55" s="31">
        <f t="shared" ref="S55:T55" si="159">-H55+L55</f>
        <v>107.6437911</v>
      </c>
      <c r="T55" s="31">
        <f t="shared" si="159"/>
        <v>179.4063185</v>
      </c>
      <c r="U55" s="35">
        <v>5.0</v>
      </c>
      <c r="V55" s="35">
        <v>10.0</v>
      </c>
      <c r="W55" s="34">
        <f t="shared" si="7"/>
        <v>0.5980210617</v>
      </c>
    </row>
    <row r="56">
      <c r="C56" s="29">
        <v>2020.0</v>
      </c>
      <c r="D56" s="29" t="s">
        <v>18</v>
      </c>
      <c r="E56" s="29">
        <v>115.0</v>
      </c>
      <c r="F56" s="36" t="s">
        <v>39</v>
      </c>
      <c r="G56" s="37">
        <f t="shared" si="21"/>
        <v>3.334221248</v>
      </c>
      <c r="H56" s="31">
        <v>200.0</v>
      </c>
      <c r="I56" s="38">
        <v>330.0</v>
      </c>
      <c r="J56" s="39">
        <f t="shared" si="2"/>
        <v>1.739130435</v>
      </c>
      <c r="K56" s="39">
        <f t="shared" si="3"/>
        <v>2.869565217</v>
      </c>
      <c r="L56" s="31">
        <v>291.9584479760858</v>
      </c>
      <c r="M56" s="31">
        <v>486.59741329347634</v>
      </c>
      <c r="N56" s="40">
        <f t="shared" ref="N56:O56" si="160">((H56*1)/H55)-1</f>
        <v>0.1111111111</v>
      </c>
      <c r="O56" s="40">
        <f t="shared" si="160"/>
        <v>0.1</v>
      </c>
      <c r="P56" s="40">
        <f t="shared" si="9"/>
        <v>2.3</v>
      </c>
      <c r="Q56" s="40">
        <f t="shared" ref="Q56:R56" si="161">((J56*1)/J55)-1</f>
        <v>0.04347826087</v>
      </c>
      <c r="R56" s="40">
        <f t="shared" si="161"/>
        <v>0.03304347826</v>
      </c>
      <c r="S56" s="31">
        <f t="shared" ref="S56:T56" si="162">-H56+L56</f>
        <v>91.95844798</v>
      </c>
      <c r="T56" s="31">
        <f t="shared" si="162"/>
        <v>156.5974133</v>
      </c>
      <c r="U56" s="35">
        <v>5.0</v>
      </c>
      <c r="V56" s="35">
        <v>10.0</v>
      </c>
      <c r="W56" s="34">
        <f t="shared" si="7"/>
        <v>0.474537616</v>
      </c>
    </row>
    <row r="57">
      <c r="C57" s="29">
        <v>2020.0</v>
      </c>
      <c r="D57" s="29" t="s">
        <v>20</v>
      </c>
      <c r="E57" s="29">
        <v>116.0</v>
      </c>
      <c r="F57" s="36" t="s">
        <v>51</v>
      </c>
      <c r="G57" s="37">
        <f t="shared" si="21"/>
        <v>3.399234567</v>
      </c>
      <c r="H57" s="31">
        <v>200.0</v>
      </c>
      <c r="I57" s="38">
        <v>330.0</v>
      </c>
      <c r="J57" s="39">
        <f t="shared" si="2"/>
        <v>1.724137931</v>
      </c>
      <c r="K57" s="39">
        <f t="shared" si="3"/>
        <v>2.844827586</v>
      </c>
      <c r="L57" s="31">
        <v>296.337824695727</v>
      </c>
      <c r="M57" s="31">
        <v>493.8963744928784</v>
      </c>
      <c r="N57" s="40">
        <f t="shared" ref="N57:O57" si="163">((H57*1)/H56)-1</f>
        <v>0</v>
      </c>
      <c r="O57" s="40">
        <f t="shared" si="163"/>
        <v>0</v>
      </c>
      <c r="P57" s="40">
        <f t="shared" si="9"/>
        <v>2.3</v>
      </c>
      <c r="Q57" s="40">
        <f t="shared" ref="Q57:R57" si="164">((J57*1)/J56)-1</f>
        <v>-0.008620689655</v>
      </c>
      <c r="R57" s="40">
        <f t="shared" si="164"/>
        <v>-0.008620689655</v>
      </c>
      <c r="S57" s="31">
        <f t="shared" ref="S57:T57" si="165">-H57+L57</f>
        <v>96.3378247</v>
      </c>
      <c r="T57" s="31">
        <f t="shared" si="165"/>
        <v>163.8963745</v>
      </c>
      <c r="U57" s="35">
        <v>5.0</v>
      </c>
      <c r="V57" s="35">
        <v>10.0</v>
      </c>
      <c r="W57" s="34">
        <f t="shared" si="7"/>
        <v>0.4966556803</v>
      </c>
    </row>
    <row r="58">
      <c r="C58" s="29">
        <v>2020.0</v>
      </c>
      <c r="D58" s="29" t="s">
        <v>22</v>
      </c>
      <c r="E58" s="29">
        <v>131.0</v>
      </c>
      <c r="F58" s="36" t="s">
        <v>38</v>
      </c>
      <c r="G58" s="37">
        <f t="shared" si="21"/>
        <v>3.496017727</v>
      </c>
      <c r="H58" s="31">
        <v>200.0</v>
      </c>
      <c r="I58" s="38">
        <v>330.0</v>
      </c>
      <c r="J58" s="39">
        <f t="shared" si="2"/>
        <v>1.526717557</v>
      </c>
      <c r="K58" s="39">
        <f t="shared" si="3"/>
        <v>2.519083969</v>
      </c>
      <c r="L58" s="31">
        <v>302.857256839033</v>
      </c>
      <c r="M58" s="31">
        <v>504.76209473172173</v>
      </c>
      <c r="N58" s="40">
        <f t="shared" ref="N58:O58" si="166">((H58*1)/H57)-1</f>
        <v>0</v>
      </c>
      <c r="O58" s="40">
        <f t="shared" si="166"/>
        <v>0</v>
      </c>
      <c r="P58" s="40">
        <f t="shared" si="9"/>
        <v>2.3</v>
      </c>
      <c r="Q58" s="40">
        <f t="shared" ref="Q58:R58" si="167">((J58*1)/J57)-1</f>
        <v>-0.1145038168</v>
      </c>
      <c r="R58" s="40">
        <f t="shared" si="167"/>
        <v>-0.1145038168</v>
      </c>
      <c r="S58" s="31">
        <f t="shared" ref="S58:T58" si="168">-H58+L58</f>
        <v>102.8572568</v>
      </c>
      <c r="T58" s="31">
        <f t="shared" si="168"/>
        <v>174.7620947</v>
      </c>
      <c r="U58" s="35">
        <v>5.0</v>
      </c>
      <c r="V58" s="35">
        <v>10.0</v>
      </c>
      <c r="W58" s="34">
        <f t="shared" si="7"/>
        <v>0.5295821052</v>
      </c>
    </row>
    <row r="59">
      <c r="C59" s="29">
        <v>2020.0</v>
      </c>
      <c r="D59" s="29" t="s">
        <v>24</v>
      </c>
      <c r="E59" s="29">
        <v>131.0</v>
      </c>
      <c r="F59" s="36" t="s">
        <v>35</v>
      </c>
      <c r="G59" s="37">
        <f t="shared" si="21"/>
        <v>3.581442064</v>
      </c>
      <c r="H59" s="31">
        <v>200.0</v>
      </c>
      <c r="I59" s="38">
        <v>330.0</v>
      </c>
      <c r="J59" s="39">
        <f t="shared" si="2"/>
        <v>1.526717557</v>
      </c>
      <c r="K59" s="39">
        <f t="shared" si="3"/>
        <v>2.519083969</v>
      </c>
      <c r="L59" s="31">
        <v>308.61154471897464</v>
      </c>
      <c r="M59" s="31">
        <v>514.3525745316244</v>
      </c>
      <c r="N59" s="40">
        <f t="shared" ref="N59:O59" si="169">((H59*1)/H58)-1</f>
        <v>0</v>
      </c>
      <c r="O59" s="40">
        <f t="shared" si="169"/>
        <v>0</v>
      </c>
      <c r="P59" s="40">
        <f t="shared" si="9"/>
        <v>2.3</v>
      </c>
      <c r="Q59" s="40">
        <f t="shared" ref="Q59:R59" si="170">((J59*1)/J58)-1</f>
        <v>0</v>
      </c>
      <c r="R59" s="40">
        <f t="shared" si="170"/>
        <v>0</v>
      </c>
      <c r="S59" s="31">
        <f t="shared" ref="S59:T59" si="171">-H59+L59</f>
        <v>108.6115447</v>
      </c>
      <c r="T59" s="31">
        <f t="shared" si="171"/>
        <v>184.3525745</v>
      </c>
      <c r="U59" s="35">
        <v>5.0</v>
      </c>
      <c r="V59" s="35">
        <v>10.0</v>
      </c>
      <c r="W59" s="34">
        <f t="shared" si="7"/>
        <v>0.5586441652</v>
      </c>
    </row>
    <row r="60">
      <c r="C60" s="29">
        <v>2020.0</v>
      </c>
      <c r="D60" s="29" t="s">
        <v>26</v>
      </c>
      <c r="E60" s="29">
        <v>140.0</v>
      </c>
      <c r="F60" s="36" t="s">
        <v>55</v>
      </c>
      <c r="G60" s="37">
        <f t="shared" si="21"/>
        <v>3.705141</v>
      </c>
      <c r="H60" s="31">
        <v>200.0</v>
      </c>
      <c r="I60" s="38">
        <v>350.0</v>
      </c>
      <c r="J60" s="39">
        <f t="shared" si="2"/>
        <v>1.428571429</v>
      </c>
      <c r="K60" s="39">
        <f t="shared" si="3"/>
        <v>2.5</v>
      </c>
      <c r="L60" s="31">
        <v>316.9440564263869</v>
      </c>
      <c r="M60" s="31">
        <v>528.2400940439783</v>
      </c>
      <c r="N60" s="40">
        <f t="shared" ref="N60:O60" si="172">((H60*1)/H59)-1</f>
        <v>0</v>
      </c>
      <c r="O60" s="40">
        <f t="shared" si="172"/>
        <v>0.06060606061</v>
      </c>
      <c r="P60" s="40">
        <f t="shared" si="9"/>
        <v>2.5</v>
      </c>
      <c r="Q60" s="40">
        <f t="shared" ref="Q60:R60" si="173">((J60*1)/J59)-1</f>
        <v>-0.06428571429</v>
      </c>
      <c r="R60" s="40">
        <f t="shared" si="173"/>
        <v>-0.007575757576</v>
      </c>
      <c r="S60" s="31">
        <f t="shared" ref="S60:T60" si="174">-H60+L60</f>
        <v>116.9440564</v>
      </c>
      <c r="T60" s="31">
        <f t="shared" si="174"/>
        <v>178.240094</v>
      </c>
      <c r="U60" s="35">
        <v>5.0</v>
      </c>
      <c r="V60" s="35">
        <v>10.0</v>
      </c>
      <c r="W60" s="34">
        <f t="shared" si="7"/>
        <v>0.5092574116</v>
      </c>
    </row>
    <row r="61">
      <c r="C61" s="29">
        <v>2020.0</v>
      </c>
      <c r="D61" s="29" t="s">
        <v>28</v>
      </c>
      <c r="E61" s="29">
        <v>163.0</v>
      </c>
      <c r="F61" s="36" t="s">
        <v>48</v>
      </c>
      <c r="G61" s="37">
        <f t="shared" si="21"/>
        <v>3.836884948</v>
      </c>
      <c r="H61" s="31">
        <v>200.0</v>
      </c>
      <c r="I61" s="38">
        <v>350.0</v>
      </c>
      <c r="J61" s="39">
        <f t="shared" si="2"/>
        <v>1.226993865</v>
      </c>
      <c r="K61" s="39">
        <f t="shared" si="3"/>
        <v>2.147239264</v>
      </c>
      <c r="L61" s="31">
        <v>325.81849000632576</v>
      </c>
      <c r="M61" s="31">
        <v>543.0308166772097</v>
      </c>
      <c r="N61" s="40">
        <f t="shared" ref="N61:O61" si="175">((H61*1)/H60)-1</f>
        <v>0</v>
      </c>
      <c r="O61" s="40">
        <f t="shared" si="175"/>
        <v>0</v>
      </c>
      <c r="P61" s="40">
        <f t="shared" si="9"/>
        <v>2.5</v>
      </c>
      <c r="Q61" s="40">
        <f t="shared" ref="Q61:R61" si="176">((J61*1)/J60)-1</f>
        <v>-0.1411042945</v>
      </c>
      <c r="R61" s="40">
        <f t="shared" si="176"/>
        <v>-0.1411042945</v>
      </c>
      <c r="S61" s="31">
        <f t="shared" ref="S61:T61" si="177">-H61+L61</f>
        <v>125.81849</v>
      </c>
      <c r="T61" s="31">
        <f t="shared" si="177"/>
        <v>193.0308167</v>
      </c>
      <c r="U61" s="35">
        <v>5.0</v>
      </c>
      <c r="V61" s="35">
        <v>10.0</v>
      </c>
      <c r="W61" s="34">
        <f t="shared" si="7"/>
        <v>0.5515166191</v>
      </c>
    </row>
    <row r="62">
      <c r="C62" s="29">
        <v>2020.0</v>
      </c>
      <c r="D62" s="29" t="s">
        <v>30</v>
      </c>
      <c r="E62" s="29">
        <v>149.0</v>
      </c>
      <c r="F62" s="36" t="s">
        <v>45</v>
      </c>
      <c r="G62" s="37">
        <f t="shared" si="21"/>
        <v>4.020686576</v>
      </c>
      <c r="H62" s="31">
        <v>200.0</v>
      </c>
      <c r="I62" s="38">
        <v>350.0</v>
      </c>
      <c r="J62" s="39">
        <f t="shared" si="2"/>
        <v>1.342281879</v>
      </c>
      <c r="K62" s="39">
        <f t="shared" si="3"/>
        <v>2.348993289</v>
      </c>
      <c r="L62" s="31">
        <v>338.19959262656613</v>
      </c>
      <c r="M62" s="31">
        <v>563.6659877109437</v>
      </c>
      <c r="N62" s="40">
        <f t="shared" ref="N62:O62" si="178">((H62*1)/H61)-1</f>
        <v>0</v>
      </c>
      <c r="O62" s="40">
        <f t="shared" si="178"/>
        <v>0</v>
      </c>
      <c r="P62" s="40">
        <f t="shared" si="9"/>
        <v>2.5</v>
      </c>
      <c r="Q62" s="40">
        <f t="shared" ref="Q62:R62" si="179">((J62*1)/J61)-1</f>
        <v>0.09395973154</v>
      </c>
      <c r="R62" s="40">
        <f t="shared" si="179"/>
        <v>0.09395973154</v>
      </c>
      <c r="S62" s="31">
        <f t="shared" ref="S62:T62" si="180">-H62+L62</f>
        <v>138.1995926</v>
      </c>
      <c r="T62" s="31">
        <f t="shared" si="180"/>
        <v>213.6659877</v>
      </c>
      <c r="U62" s="35">
        <v>5.0</v>
      </c>
      <c r="V62" s="35">
        <v>10.0</v>
      </c>
      <c r="W62" s="34">
        <f t="shared" si="7"/>
        <v>0.6104742506</v>
      </c>
    </row>
    <row r="63">
      <c r="C63" s="29">
        <v>2020.0</v>
      </c>
      <c r="D63" s="29" t="s">
        <v>32</v>
      </c>
      <c r="E63" s="29">
        <v>160.0</v>
      </c>
      <c r="F63" s="36" t="s">
        <v>13</v>
      </c>
      <c r="G63" s="37">
        <f t="shared" si="21"/>
        <v>4.181348546</v>
      </c>
      <c r="H63" s="31">
        <v>200.0</v>
      </c>
      <c r="I63" s="38">
        <v>350.0</v>
      </c>
      <c r="J63" s="39">
        <f t="shared" si="2"/>
        <v>1.25</v>
      </c>
      <c r="K63" s="39">
        <f t="shared" si="3"/>
        <v>2.1875</v>
      </c>
      <c r="L63" s="31">
        <v>349.02197959061624</v>
      </c>
      <c r="M63" s="31">
        <v>581.7032993176939</v>
      </c>
      <c r="N63" s="40">
        <f t="shared" ref="N63:O63" si="181">((H63*1)/H62)-1</f>
        <v>0</v>
      </c>
      <c r="O63" s="40">
        <f t="shared" si="181"/>
        <v>0</v>
      </c>
      <c r="P63" s="40">
        <f t="shared" si="9"/>
        <v>2.5</v>
      </c>
      <c r="Q63" s="40">
        <f t="shared" ref="Q63:R63" si="182">((J63*1)/J62)-1</f>
        <v>-0.06875</v>
      </c>
      <c r="R63" s="40">
        <f t="shared" si="182"/>
        <v>-0.06875</v>
      </c>
      <c r="S63" s="31">
        <f t="shared" ref="S63:T63" si="183">-H63+L63</f>
        <v>149.0219796</v>
      </c>
      <c r="T63" s="31">
        <f t="shared" si="183"/>
        <v>231.7032993</v>
      </c>
      <c r="U63" s="35">
        <v>5.0</v>
      </c>
      <c r="V63" s="35">
        <v>10.0</v>
      </c>
      <c r="W63" s="34">
        <f t="shared" si="7"/>
        <v>0.6620094266</v>
      </c>
    </row>
    <row r="64">
      <c r="C64" s="29">
        <v>2021.0</v>
      </c>
      <c r="D64" s="29" t="s">
        <v>10</v>
      </c>
      <c r="E64" s="29">
        <v>148.0</v>
      </c>
      <c r="F64" s="36" t="s">
        <v>11</v>
      </c>
      <c r="G64" s="37">
        <f t="shared" si="21"/>
        <v>4.388602488</v>
      </c>
      <c r="H64" s="31">
        <v>250.0</v>
      </c>
      <c r="I64" s="38">
        <v>400.0</v>
      </c>
      <c r="J64" s="39">
        <f t="shared" si="2"/>
        <v>1.689189189</v>
      </c>
      <c r="K64" s="39">
        <f t="shared" si="3"/>
        <v>2.702702703</v>
      </c>
      <c r="L64" s="31">
        <v>362.9828587742409</v>
      </c>
      <c r="M64" s="31">
        <v>604.9714312904017</v>
      </c>
      <c r="N64" s="40">
        <f t="shared" ref="N64:O64" si="184">((H64*1)/H63)-1</f>
        <v>0.25</v>
      </c>
      <c r="O64" s="40">
        <f t="shared" si="184"/>
        <v>0.1428571429</v>
      </c>
      <c r="P64" s="40">
        <f t="shared" si="9"/>
        <v>3</v>
      </c>
      <c r="Q64" s="40">
        <f t="shared" ref="Q64:R64" si="185">((J64*1)/J63)-1</f>
        <v>0.3513513514</v>
      </c>
      <c r="R64" s="40">
        <f t="shared" si="185"/>
        <v>0.2355212355</v>
      </c>
      <c r="S64" s="31">
        <f t="shared" ref="S64:T64" si="186">-H64+L64</f>
        <v>112.9828588</v>
      </c>
      <c r="T64" s="31">
        <f t="shared" si="186"/>
        <v>204.9714313</v>
      </c>
      <c r="U64" s="35">
        <v>5.0</v>
      </c>
      <c r="V64" s="35">
        <v>10.0</v>
      </c>
      <c r="W64" s="34">
        <f t="shared" si="7"/>
        <v>0.5124285782</v>
      </c>
    </row>
    <row r="65">
      <c r="C65" s="29">
        <v>2021.0</v>
      </c>
      <c r="D65" s="29" t="s">
        <v>12</v>
      </c>
      <c r="E65" s="29">
        <v>141.0</v>
      </c>
      <c r="F65" s="36" t="s">
        <v>56</v>
      </c>
      <c r="G65" s="37">
        <f t="shared" si="21"/>
        <v>4.60953519</v>
      </c>
      <c r="H65" s="31">
        <v>250.0</v>
      </c>
      <c r="I65" s="38">
        <v>400.0</v>
      </c>
      <c r="J65" s="39">
        <f t="shared" si="2"/>
        <v>1.773049645</v>
      </c>
      <c r="K65" s="39">
        <f t="shared" si="3"/>
        <v>2.836879433</v>
      </c>
      <c r="L65" s="31">
        <v>377.8651559839848</v>
      </c>
      <c r="M65" s="31">
        <v>629.7752599733082</v>
      </c>
      <c r="N65" s="40">
        <f t="shared" ref="N65:O65" si="187">((H65*1)/H64)-1</f>
        <v>0</v>
      </c>
      <c r="O65" s="40">
        <f t="shared" si="187"/>
        <v>0</v>
      </c>
      <c r="P65" s="40">
        <f t="shared" si="9"/>
        <v>3</v>
      </c>
      <c r="Q65" s="40">
        <f t="shared" ref="Q65:R65" si="188">((J65*1)/J64)-1</f>
        <v>0.04964539007</v>
      </c>
      <c r="R65" s="40">
        <f t="shared" si="188"/>
        <v>0.04964539007</v>
      </c>
      <c r="S65" s="31">
        <f t="shared" ref="S65:T65" si="189">-H65+L65</f>
        <v>127.865156</v>
      </c>
      <c r="T65" s="31">
        <f t="shared" si="189"/>
        <v>229.77526</v>
      </c>
      <c r="U65" s="35">
        <v>5.0</v>
      </c>
      <c r="V65" s="35">
        <v>10.0</v>
      </c>
      <c r="W65" s="34">
        <f t="shared" si="7"/>
        <v>0.5744381499</v>
      </c>
    </row>
    <row r="66">
      <c r="C66" s="29">
        <v>2021.0</v>
      </c>
      <c r="D66" s="29" t="s">
        <v>14</v>
      </c>
      <c r="E66" s="29">
        <v>136.0</v>
      </c>
      <c r="F66" s="36" t="s">
        <v>57</v>
      </c>
      <c r="G66" s="37">
        <f t="shared" si="21"/>
        <v>4.811478457</v>
      </c>
      <c r="H66" s="31">
        <v>250.0</v>
      </c>
      <c r="I66" s="38">
        <v>400.0</v>
      </c>
      <c r="J66" s="39">
        <f t="shared" si="2"/>
        <v>1.838235294</v>
      </c>
      <c r="K66" s="39">
        <f t="shared" si="3"/>
        <v>2.941176471</v>
      </c>
      <c r="L66" s="31">
        <v>391.4683015994082</v>
      </c>
      <c r="M66" s="31">
        <v>652.4471693323472</v>
      </c>
      <c r="N66" s="40">
        <f t="shared" ref="N66:O66" si="190">((H66*1)/H65)-1</f>
        <v>0</v>
      </c>
      <c r="O66" s="40">
        <f t="shared" si="190"/>
        <v>0</v>
      </c>
      <c r="P66" s="40">
        <f t="shared" si="9"/>
        <v>3</v>
      </c>
      <c r="Q66" s="40">
        <f t="shared" ref="Q66:R66" si="191">((J66*1)/J65)-1</f>
        <v>0.03676470588</v>
      </c>
      <c r="R66" s="40">
        <f t="shared" si="191"/>
        <v>0.03676470588</v>
      </c>
      <c r="S66" s="31">
        <f t="shared" ref="S66:T66" si="192">-H66+L66</f>
        <v>141.4683016</v>
      </c>
      <c r="T66" s="31">
        <f t="shared" si="192"/>
        <v>252.4471693</v>
      </c>
      <c r="U66" s="35">
        <v>5.0</v>
      </c>
      <c r="V66" s="35">
        <v>10.0</v>
      </c>
      <c r="W66" s="34">
        <f t="shared" si="7"/>
        <v>0.6311179233</v>
      </c>
    </row>
    <row r="67">
      <c r="C67" s="29">
        <v>2021.0</v>
      </c>
      <c r="D67" s="29" t="s">
        <v>16</v>
      </c>
      <c r="E67" s="29">
        <v>145.0</v>
      </c>
      <c r="F67" s="36" t="s">
        <v>11</v>
      </c>
      <c r="G67" s="37">
        <f t="shared" si="21"/>
        <v>5.090429423</v>
      </c>
      <c r="H67" s="31">
        <v>250.0</v>
      </c>
      <c r="I67" s="38">
        <v>400.0</v>
      </c>
      <c r="J67" s="39">
        <f t="shared" si="2"/>
        <v>1.724137931</v>
      </c>
      <c r="K67" s="39">
        <f t="shared" si="3"/>
        <v>2.75862069</v>
      </c>
      <c r="L67" s="31">
        <v>410.25878007617985</v>
      </c>
      <c r="M67" s="31">
        <v>683.7646334602999</v>
      </c>
      <c r="N67" s="40">
        <f t="shared" ref="N67:O67" si="193">((H67*1)/H66)-1</f>
        <v>0</v>
      </c>
      <c r="O67" s="40">
        <f t="shared" si="193"/>
        <v>0</v>
      </c>
      <c r="P67" s="40">
        <f t="shared" si="9"/>
        <v>3</v>
      </c>
      <c r="Q67" s="40">
        <f t="shared" ref="Q67:R67" si="194">((J67*1)/J66)-1</f>
        <v>-0.06206896552</v>
      </c>
      <c r="R67" s="40">
        <f t="shared" si="194"/>
        <v>-0.06206896552</v>
      </c>
      <c r="S67" s="31">
        <f t="shared" ref="S67:T67" si="195">-H67+L67</f>
        <v>160.2587801</v>
      </c>
      <c r="T67" s="31">
        <f t="shared" si="195"/>
        <v>283.7646335</v>
      </c>
      <c r="U67" s="35">
        <v>5.0</v>
      </c>
      <c r="V67" s="35">
        <v>10.0</v>
      </c>
      <c r="W67" s="34">
        <f t="shared" si="7"/>
        <v>0.7094115837</v>
      </c>
    </row>
    <row r="68">
      <c r="C68" s="29">
        <v>2021.0</v>
      </c>
      <c r="D68" s="29" t="s">
        <v>18</v>
      </c>
      <c r="E68" s="29">
        <v>152.0</v>
      </c>
      <c r="F68" s="36" t="s">
        <v>15</v>
      </c>
      <c r="G68" s="37">
        <f t="shared" si="21"/>
        <v>5.340137029</v>
      </c>
      <c r="H68" s="31">
        <v>250.0</v>
      </c>
      <c r="I68" s="38">
        <v>400.0</v>
      </c>
      <c r="J68" s="39">
        <f t="shared" si="2"/>
        <v>1.644736842</v>
      </c>
      <c r="K68" s="39">
        <f t="shared" si="3"/>
        <v>2.631578947</v>
      </c>
      <c r="L68" s="31">
        <v>427.0793900593032</v>
      </c>
      <c r="M68" s="31">
        <v>711.7989834321722</v>
      </c>
      <c r="N68" s="40">
        <f t="shared" ref="N68:O68" si="196">((H68*1)/H67)-1</f>
        <v>0</v>
      </c>
      <c r="O68" s="40">
        <f t="shared" si="196"/>
        <v>0</v>
      </c>
      <c r="P68" s="40">
        <f t="shared" si="9"/>
        <v>3</v>
      </c>
      <c r="Q68" s="40">
        <f t="shared" ref="Q68:R68" si="197">((J68*1)/J67)-1</f>
        <v>-0.04605263158</v>
      </c>
      <c r="R68" s="40">
        <f t="shared" si="197"/>
        <v>-0.04605263158</v>
      </c>
      <c r="S68" s="31">
        <f t="shared" ref="S68:T68" si="198">-H68+L68</f>
        <v>177.0793901</v>
      </c>
      <c r="T68" s="31">
        <f t="shared" si="198"/>
        <v>311.7989834</v>
      </c>
      <c r="U68" s="35">
        <v>5.0</v>
      </c>
      <c r="V68" s="35">
        <v>10.0</v>
      </c>
      <c r="W68" s="34">
        <f t="shared" si="7"/>
        <v>0.7794974586</v>
      </c>
    </row>
    <row r="69">
      <c r="C69" s="29">
        <v>2021.0</v>
      </c>
      <c r="D69" s="29" t="s">
        <v>20</v>
      </c>
      <c r="E69" s="29">
        <v>163.0</v>
      </c>
      <c r="F69" s="36" t="s">
        <v>45</v>
      </c>
      <c r="G69" s="37">
        <f t="shared" si="21"/>
        <v>5.549361551</v>
      </c>
      <c r="H69" s="31">
        <v>300.0</v>
      </c>
      <c r="I69" s="38">
        <v>500.0</v>
      </c>
      <c r="J69" s="39">
        <f t="shared" si="2"/>
        <v>1.840490798</v>
      </c>
      <c r="K69" s="39">
        <f t="shared" si="3"/>
        <v>3.067484663</v>
      </c>
      <c r="L69" s="31">
        <v>441.17300993126014</v>
      </c>
      <c r="M69" s="31">
        <v>735.2883498854338</v>
      </c>
      <c r="N69" s="40">
        <f t="shared" ref="N69:O69" si="199">((H69*1)/H68)-1</f>
        <v>0.2</v>
      </c>
      <c r="O69" s="40">
        <f t="shared" si="199"/>
        <v>0.25</v>
      </c>
      <c r="P69" s="40">
        <f t="shared" si="9"/>
        <v>4</v>
      </c>
      <c r="Q69" s="40">
        <f t="shared" ref="Q69:R69" si="200">((J69*1)/J68)-1</f>
        <v>0.1190184049</v>
      </c>
      <c r="R69" s="40">
        <f t="shared" si="200"/>
        <v>0.1656441718</v>
      </c>
      <c r="S69" s="31">
        <f t="shared" ref="S69:T69" si="201">-H69+L69</f>
        <v>141.1730099</v>
      </c>
      <c r="T69" s="31">
        <f t="shared" si="201"/>
        <v>235.2883499</v>
      </c>
      <c r="U69" s="35">
        <v>5.0</v>
      </c>
      <c r="V69" s="35">
        <v>10.0</v>
      </c>
      <c r="W69" s="34">
        <f t="shared" si="7"/>
        <v>0.4705766998</v>
      </c>
    </row>
    <row r="70">
      <c r="C70" s="29">
        <v>2021.0</v>
      </c>
      <c r="D70" s="29" t="s">
        <v>22</v>
      </c>
      <c r="E70" s="29">
        <v>175.5</v>
      </c>
      <c r="F70" s="36" t="s">
        <v>58</v>
      </c>
      <c r="G70" s="37">
        <f t="shared" si="21"/>
        <v>5.758941121</v>
      </c>
      <c r="H70" s="31">
        <v>300.0</v>
      </c>
      <c r="I70" s="38">
        <v>500.0</v>
      </c>
      <c r="J70" s="39">
        <f t="shared" si="2"/>
        <v>1.709401709</v>
      </c>
      <c r="K70" s="39">
        <f t="shared" si="3"/>
        <v>2.849002849</v>
      </c>
      <c r="L70" s="31">
        <v>455.29054624906047</v>
      </c>
      <c r="M70" s="31">
        <v>758.8175770817677</v>
      </c>
      <c r="N70" s="40">
        <f t="shared" ref="N70:O70" si="202">((H70*1)/H69)-1</f>
        <v>0</v>
      </c>
      <c r="O70" s="40">
        <f t="shared" si="202"/>
        <v>0</v>
      </c>
      <c r="P70" s="40">
        <f t="shared" si="9"/>
        <v>4</v>
      </c>
      <c r="Q70" s="40">
        <f t="shared" ref="Q70:R70" si="203">((J70*1)/J69)-1</f>
        <v>-0.07122507123</v>
      </c>
      <c r="R70" s="40">
        <f t="shared" si="203"/>
        <v>-0.07122507123</v>
      </c>
      <c r="S70" s="31">
        <f t="shared" ref="S70:T70" si="204">-H70+L70</f>
        <v>155.2905462</v>
      </c>
      <c r="T70" s="31">
        <f t="shared" si="204"/>
        <v>258.8175771</v>
      </c>
      <c r="U70" s="35">
        <v>5.0</v>
      </c>
      <c r="V70" s="35">
        <v>10.0</v>
      </c>
      <c r="W70" s="34">
        <f t="shared" si="7"/>
        <v>0.5176351542</v>
      </c>
    </row>
    <row r="71">
      <c r="C71" s="29">
        <v>2021.0</v>
      </c>
      <c r="D71" s="29" t="s">
        <v>24</v>
      </c>
      <c r="E71" s="29">
        <v>176.5</v>
      </c>
      <c r="F71" s="36" t="s">
        <v>34</v>
      </c>
      <c r="G71" s="37">
        <f t="shared" si="21"/>
        <v>5.961709354</v>
      </c>
      <c r="H71" s="31">
        <v>300.0</v>
      </c>
      <c r="I71" s="38">
        <v>500.0</v>
      </c>
      <c r="J71" s="39">
        <f t="shared" si="2"/>
        <v>1.699716714</v>
      </c>
      <c r="K71" s="39">
        <f t="shared" si="3"/>
        <v>2.83286119</v>
      </c>
      <c r="L71" s="31">
        <v>468.9492626365323</v>
      </c>
      <c r="M71" s="31">
        <v>781.5821043942208</v>
      </c>
      <c r="N71" s="40">
        <f t="shared" ref="N71:O71" si="205">((H71*1)/H70)-1</f>
        <v>0</v>
      </c>
      <c r="O71" s="40">
        <f t="shared" si="205"/>
        <v>0</v>
      </c>
      <c r="P71" s="40">
        <f t="shared" si="9"/>
        <v>4</v>
      </c>
      <c r="Q71" s="40">
        <f t="shared" ref="Q71:R71" si="206">((J71*1)/J70)-1</f>
        <v>-0.00566572238</v>
      </c>
      <c r="R71" s="40">
        <f t="shared" si="206"/>
        <v>-0.00566572238</v>
      </c>
      <c r="S71" s="31">
        <f t="shared" ref="S71:T71" si="207">-H71+L71</f>
        <v>168.9492626</v>
      </c>
      <c r="T71" s="31">
        <f t="shared" si="207"/>
        <v>281.5821044</v>
      </c>
      <c r="U71" s="35">
        <v>5.0</v>
      </c>
      <c r="V71" s="35">
        <v>10.0</v>
      </c>
      <c r="W71" s="34">
        <f t="shared" si="7"/>
        <v>0.5631642088</v>
      </c>
    </row>
    <row r="72">
      <c r="C72" s="29">
        <v>2021.0</v>
      </c>
      <c r="D72" s="29" t="s">
        <v>26</v>
      </c>
      <c r="E72" s="29">
        <v>182.0</v>
      </c>
      <c r="F72" s="36" t="s">
        <v>56</v>
      </c>
      <c r="G72" s="37">
        <f t="shared" si="21"/>
        <v>6.135752088</v>
      </c>
      <c r="H72" s="31">
        <v>300.0</v>
      </c>
      <c r="I72" s="38">
        <v>500.0</v>
      </c>
      <c r="J72" s="39">
        <f t="shared" si="2"/>
        <v>1.648351648</v>
      </c>
      <c r="K72" s="39">
        <f t="shared" si="3"/>
        <v>2.747252747</v>
      </c>
      <c r="L72" s="31">
        <v>480.6729942024456</v>
      </c>
      <c r="M72" s="31">
        <v>801.1216570040763</v>
      </c>
      <c r="N72" s="40">
        <f t="shared" ref="N72:O72" si="208">((H72*1)/H71)-1</f>
        <v>0</v>
      </c>
      <c r="O72" s="40">
        <f t="shared" si="208"/>
        <v>0</v>
      </c>
      <c r="P72" s="40">
        <f t="shared" si="9"/>
        <v>4</v>
      </c>
      <c r="Q72" s="40">
        <f t="shared" ref="Q72:R72" si="209">((J72*1)/J71)-1</f>
        <v>-0.03021978022</v>
      </c>
      <c r="R72" s="40">
        <f t="shared" si="209"/>
        <v>-0.03021978022</v>
      </c>
      <c r="S72" s="31">
        <f t="shared" ref="S72:T72" si="210">-H72+L72</f>
        <v>180.6729942</v>
      </c>
      <c r="T72" s="31">
        <f t="shared" si="210"/>
        <v>301.121657</v>
      </c>
      <c r="U72" s="35">
        <v>5.0</v>
      </c>
      <c r="V72" s="35">
        <v>10.0</v>
      </c>
      <c r="W72" s="34">
        <f t="shared" si="7"/>
        <v>0.602243314</v>
      </c>
    </row>
    <row r="73">
      <c r="C73" s="29">
        <v>2021.0</v>
      </c>
      <c r="D73" s="29" t="s">
        <v>28</v>
      </c>
      <c r="E73" s="29">
        <v>193.5</v>
      </c>
      <c r="F73" s="36" t="s">
        <v>59</v>
      </c>
      <c r="G73" s="37">
        <f t="shared" si="21"/>
        <v>6.392639163</v>
      </c>
      <c r="H73" s="31">
        <v>300.0</v>
      </c>
      <c r="I73" s="38">
        <v>500.0</v>
      </c>
      <c r="J73" s="39">
        <f t="shared" si="2"/>
        <v>1.550387597</v>
      </c>
      <c r="K73" s="39">
        <f t="shared" si="3"/>
        <v>2.583979328</v>
      </c>
      <c r="L73" s="31">
        <v>497.9772219937336</v>
      </c>
      <c r="M73" s="31">
        <v>829.9620366562231</v>
      </c>
      <c r="N73" s="40">
        <f t="shared" ref="N73:O73" si="211">((H73*1)/H72)-1</f>
        <v>0</v>
      </c>
      <c r="O73" s="40">
        <f t="shared" si="211"/>
        <v>0</v>
      </c>
      <c r="P73" s="40">
        <f t="shared" si="9"/>
        <v>4</v>
      </c>
      <c r="Q73" s="40">
        <f t="shared" ref="Q73:R73" si="212">((J73*1)/J72)-1</f>
        <v>-0.05943152455</v>
      </c>
      <c r="R73" s="40">
        <f t="shared" si="212"/>
        <v>-0.05943152455</v>
      </c>
      <c r="S73" s="31">
        <f t="shared" ref="S73:T73" si="213">-H73+L73</f>
        <v>197.977222</v>
      </c>
      <c r="T73" s="31">
        <f t="shared" si="213"/>
        <v>329.9620367</v>
      </c>
      <c r="U73" s="35">
        <v>5.0</v>
      </c>
      <c r="V73" s="35">
        <v>10.0</v>
      </c>
      <c r="W73" s="34">
        <f t="shared" si="7"/>
        <v>0.6599240733</v>
      </c>
    </row>
    <row r="74">
      <c r="C74" s="29">
        <v>2021.0</v>
      </c>
      <c r="D74" s="29" t="s">
        <v>30</v>
      </c>
      <c r="E74" s="29">
        <v>197.5</v>
      </c>
      <c r="F74" s="36" t="s">
        <v>34</v>
      </c>
      <c r="G74" s="37">
        <f t="shared" si="21"/>
        <v>6.651381534</v>
      </c>
      <c r="H74" s="31">
        <v>400.0</v>
      </c>
      <c r="I74" s="38">
        <v>600.0</v>
      </c>
      <c r="J74" s="39">
        <f t="shared" si="2"/>
        <v>2.025316456</v>
      </c>
      <c r="K74" s="39">
        <f t="shared" si="3"/>
        <v>3.037974684</v>
      </c>
      <c r="L74" s="31">
        <v>515.4064247635142</v>
      </c>
      <c r="M74" s="31">
        <v>859.0107079391908</v>
      </c>
      <c r="N74" s="40">
        <f t="shared" ref="N74:O74" si="214">((H74*1)/H73)-1</f>
        <v>0.3333333333</v>
      </c>
      <c r="O74" s="40">
        <f t="shared" si="214"/>
        <v>0.2</v>
      </c>
      <c r="P74" s="40">
        <f t="shared" si="9"/>
        <v>5</v>
      </c>
      <c r="Q74" s="40">
        <f t="shared" ref="Q74:R74" si="215">((J74*1)/J73)-1</f>
        <v>0.3063291139</v>
      </c>
      <c r="R74" s="40">
        <f t="shared" si="215"/>
        <v>0.1756962025</v>
      </c>
      <c r="S74" s="31">
        <f t="shared" ref="S74:T74" si="216">-H74+L74</f>
        <v>115.4064248</v>
      </c>
      <c r="T74" s="31">
        <f t="shared" si="216"/>
        <v>259.0107079</v>
      </c>
      <c r="U74" s="35">
        <v>5.0</v>
      </c>
      <c r="V74" s="35">
        <v>10.0</v>
      </c>
      <c r="W74" s="34">
        <f t="shared" si="7"/>
        <v>0.4316845132</v>
      </c>
    </row>
    <row r="75">
      <c r="C75" s="29">
        <v>2021.0</v>
      </c>
      <c r="D75" s="29" t="s">
        <v>32</v>
      </c>
      <c r="E75" s="29">
        <v>204.0</v>
      </c>
      <c r="F75" s="36" t="s">
        <v>48</v>
      </c>
      <c r="G75" s="37">
        <f t="shared" si="21"/>
        <v>6.842666072</v>
      </c>
      <c r="H75" s="31">
        <v>400.0</v>
      </c>
      <c r="I75" s="38">
        <v>600.0</v>
      </c>
      <c r="J75" s="39">
        <f t="shared" si="2"/>
        <v>1.960784314</v>
      </c>
      <c r="K75" s="39">
        <f t="shared" si="3"/>
        <v>2.941176471</v>
      </c>
      <c r="L75" s="31">
        <v>528.2915853826021</v>
      </c>
      <c r="M75" s="31">
        <v>880.4859756376704</v>
      </c>
      <c r="N75" s="40">
        <f t="shared" ref="N75:O75" si="217">((H75*1)/H74)-1</f>
        <v>0</v>
      </c>
      <c r="O75" s="40">
        <f t="shared" si="217"/>
        <v>0</v>
      </c>
      <c r="P75" s="40">
        <f t="shared" si="9"/>
        <v>5</v>
      </c>
      <c r="Q75" s="40">
        <f t="shared" ref="Q75:R75" si="218">((J75*1)/J74)-1</f>
        <v>-0.0318627451</v>
      </c>
      <c r="R75" s="40">
        <f t="shared" si="218"/>
        <v>-0.0318627451</v>
      </c>
      <c r="S75" s="31">
        <f t="shared" ref="S75:T75" si="219">-H75+L75</f>
        <v>128.2915854</v>
      </c>
      <c r="T75" s="31">
        <f t="shared" si="219"/>
        <v>280.4859756</v>
      </c>
      <c r="U75" s="35">
        <v>5.0</v>
      </c>
      <c r="V75" s="35">
        <v>10.0</v>
      </c>
      <c r="W75" s="34">
        <f t="shared" si="7"/>
        <v>0.4674766261</v>
      </c>
    </row>
    <row r="76">
      <c r="C76" s="29">
        <v>2022.0</v>
      </c>
      <c r="D76" s="29" t="s">
        <v>10</v>
      </c>
      <c r="E76" s="29">
        <v>209.0</v>
      </c>
      <c r="F76" s="36" t="s">
        <v>43</v>
      </c>
      <c r="G76" s="37">
        <f t="shared" si="21"/>
        <v>7.140687383</v>
      </c>
      <c r="H76" s="31">
        <v>400.0</v>
      </c>
      <c r="I76" s="38">
        <v>600.0</v>
      </c>
      <c r="J76" s="39">
        <f t="shared" si="2"/>
        <v>1.913875598</v>
      </c>
      <c r="K76" s="39">
        <f t="shared" si="3"/>
        <v>2.870813397</v>
      </c>
      <c r="L76" s="31">
        <v>548.366665627141</v>
      </c>
      <c r="M76" s="31">
        <v>913.944442711902</v>
      </c>
      <c r="N76" s="40">
        <f t="shared" ref="N76:O76" si="220">((H76*1)/H75)-1</f>
        <v>0</v>
      </c>
      <c r="O76" s="40">
        <f t="shared" si="220"/>
        <v>0</v>
      </c>
      <c r="P76" s="40">
        <f t="shared" si="9"/>
        <v>5</v>
      </c>
      <c r="Q76" s="40">
        <f t="shared" ref="Q76:R76" si="221">((J76*1)/J75)-1</f>
        <v>-0.02392344498</v>
      </c>
      <c r="R76" s="40">
        <f t="shared" si="221"/>
        <v>-0.02392344498</v>
      </c>
      <c r="S76" s="31">
        <f t="shared" ref="S76:T76" si="222">-H76+L76</f>
        <v>148.3666656</v>
      </c>
      <c r="T76" s="31">
        <f t="shared" si="222"/>
        <v>313.9444427</v>
      </c>
      <c r="U76" s="35">
        <v>5.0</v>
      </c>
      <c r="V76" s="35">
        <v>10.0</v>
      </c>
      <c r="W76" s="34">
        <f t="shared" si="7"/>
        <v>0.5232407379</v>
      </c>
    </row>
    <row r="77">
      <c r="C77" s="29">
        <v>2022.0</v>
      </c>
      <c r="D77" s="29" t="s">
        <v>12</v>
      </c>
      <c r="E77" s="29">
        <v>207.0</v>
      </c>
      <c r="F77" s="36" t="s">
        <v>49</v>
      </c>
      <c r="G77" s="37">
        <f t="shared" si="21"/>
        <v>7.458174191</v>
      </c>
      <c r="H77" s="31">
        <v>400.0</v>
      </c>
      <c r="I77" s="38">
        <v>600.0</v>
      </c>
      <c r="J77" s="39">
        <f t="shared" si="2"/>
        <v>1.93236715</v>
      </c>
      <c r="K77" s="39">
        <f t="shared" si="3"/>
        <v>2.898550725</v>
      </c>
      <c r="L77" s="31">
        <v>569.7529655865994</v>
      </c>
      <c r="M77" s="31">
        <v>949.5882759776661</v>
      </c>
      <c r="N77" s="40">
        <f t="shared" ref="N77:O77" si="223">((H77*1)/H76)-1</f>
        <v>0</v>
      </c>
      <c r="O77" s="40">
        <f t="shared" si="223"/>
        <v>0</v>
      </c>
      <c r="P77" s="40">
        <f t="shared" si="9"/>
        <v>5</v>
      </c>
      <c r="Q77" s="40">
        <f t="shared" ref="Q77:R77" si="224">((J77*1)/J76)-1</f>
        <v>0.009661835749</v>
      </c>
      <c r="R77" s="40">
        <f t="shared" si="224"/>
        <v>0.009661835749</v>
      </c>
      <c r="S77" s="31">
        <f t="shared" ref="S77:T77" si="225">-H77+L77</f>
        <v>169.7529656</v>
      </c>
      <c r="T77" s="31">
        <f t="shared" si="225"/>
        <v>349.588276</v>
      </c>
      <c r="U77" s="35">
        <v>5.0</v>
      </c>
      <c r="V77" s="35">
        <v>10.0</v>
      </c>
      <c r="W77" s="34">
        <f t="shared" si="7"/>
        <v>0.5826471266</v>
      </c>
    </row>
    <row r="78">
      <c r="C78" s="29">
        <v>2022.0</v>
      </c>
      <c r="D78" s="29" t="s">
        <v>14</v>
      </c>
      <c r="E78" s="29">
        <v>196.0</v>
      </c>
      <c r="F78" s="36" t="s">
        <v>60</v>
      </c>
      <c r="G78" s="37">
        <f t="shared" si="21"/>
        <v>7.855708378</v>
      </c>
      <c r="H78" s="31">
        <v>400.0</v>
      </c>
      <c r="I78" s="38">
        <v>600.0</v>
      </c>
      <c r="J78" s="39">
        <f t="shared" si="2"/>
        <v>2.040816327</v>
      </c>
      <c r="K78" s="39">
        <f t="shared" si="3"/>
        <v>3.06122449</v>
      </c>
      <c r="L78" s="31">
        <v>596.5313549691696</v>
      </c>
      <c r="M78" s="31">
        <v>994.2189249486163</v>
      </c>
      <c r="N78" s="40">
        <f t="shared" ref="N78:O78" si="226">((H78*1)/H77)-1</f>
        <v>0</v>
      </c>
      <c r="O78" s="40">
        <f t="shared" si="226"/>
        <v>0</v>
      </c>
      <c r="P78" s="40">
        <f t="shared" si="9"/>
        <v>5</v>
      </c>
      <c r="Q78" s="40">
        <f t="shared" ref="Q78:R78" si="227">((J78*1)/J77)-1</f>
        <v>0.05612244898</v>
      </c>
      <c r="R78" s="40">
        <f t="shared" si="227"/>
        <v>0.05612244898</v>
      </c>
      <c r="S78" s="31">
        <f t="shared" ref="S78:T78" si="228">-H78+L78</f>
        <v>196.531355</v>
      </c>
      <c r="T78" s="31">
        <f t="shared" si="228"/>
        <v>394.2189249</v>
      </c>
      <c r="U78" s="35">
        <v>5.0</v>
      </c>
      <c r="V78" s="35">
        <v>10.0</v>
      </c>
      <c r="W78" s="34">
        <f t="shared" si="7"/>
        <v>0.6570315416</v>
      </c>
    </row>
    <row r="79">
      <c r="C79" s="29">
        <v>2022.0</v>
      </c>
      <c r="D79" s="29" t="s">
        <v>16</v>
      </c>
      <c r="E79" s="29">
        <v>196.5</v>
      </c>
      <c r="F79" s="36" t="s">
        <v>61</v>
      </c>
      <c r="G79" s="37">
        <f t="shared" si="21"/>
        <v>8.449040839</v>
      </c>
      <c r="H79" s="31">
        <v>400.0</v>
      </c>
      <c r="I79" s="38">
        <v>700.0</v>
      </c>
      <c r="J79" s="39">
        <f t="shared" si="2"/>
        <v>2.03562341</v>
      </c>
      <c r="K79" s="39">
        <f t="shared" si="3"/>
        <v>3.562340967</v>
      </c>
      <c r="L79" s="31">
        <v>636.4989557521039</v>
      </c>
      <c r="M79" s="31">
        <v>1060.8315929201735</v>
      </c>
      <c r="N79" s="40">
        <f t="shared" ref="N79:O79" si="229">((H79*1)/H78)-1</f>
        <v>0</v>
      </c>
      <c r="O79" s="40">
        <f t="shared" si="229"/>
        <v>0.1666666667</v>
      </c>
      <c r="P79" s="40">
        <f t="shared" si="9"/>
        <v>6</v>
      </c>
      <c r="Q79" s="40">
        <f t="shared" ref="Q79:R79" si="230">((J79*1)/J78)-1</f>
        <v>-0.002544529262</v>
      </c>
      <c r="R79" s="40">
        <f t="shared" si="230"/>
        <v>0.1636980492</v>
      </c>
      <c r="S79" s="31">
        <f t="shared" ref="S79:T79" si="231">-H79+L79</f>
        <v>236.4989558</v>
      </c>
      <c r="T79" s="31">
        <f t="shared" si="231"/>
        <v>360.8315929</v>
      </c>
      <c r="U79" s="35">
        <v>5.0</v>
      </c>
      <c r="V79" s="35">
        <v>10.0</v>
      </c>
      <c r="W79" s="34">
        <f t="shared" si="7"/>
        <v>0.5154737042</v>
      </c>
    </row>
    <row r="80">
      <c r="C80" s="29">
        <v>2022.0</v>
      </c>
      <c r="D80" s="29" t="s">
        <v>18</v>
      </c>
      <c r="E80" s="29">
        <v>201.0</v>
      </c>
      <c r="F80" s="36" t="s">
        <v>62</v>
      </c>
      <c r="G80" s="37">
        <f t="shared" si="21"/>
        <v>9.02543233</v>
      </c>
      <c r="H80" s="31">
        <v>400.0</v>
      </c>
      <c r="I80" s="38">
        <v>700.0</v>
      </c>
      <c r="J80" s="39">
        <f t="shared" si="2"/>
        <v>1.990049751</v>
      </c>
      <c r="K80" s="39">
        <f t="shared" si="3"/>
        <v>3.482587065</v>
      </c>
      <c r="L80" s="31">
        <v>675.3253920529822</v>
      </c>
      <c r="M80" s="31">
        <v>1125.542320088304</v>
      </c>
      <c r="N80" s="40">
        <f t="shared" ref="N80:O80" si="232">((H80*1)/H79)-1</f>
        <v>0</v>
      </c>
      <c r="O80" s="40">
        <f t="shared" si="232"/>
        <v>0</v>
      </c>
      <c r="P80" s="40">
        <f t="shared" si="9"/>
        <v>6</v>
      </c>
      <c r="Q80" s="40">
        <f t="shared" ref="Q80:R80" si="233">((J80*1)/J79)-1</f>
        <v>-0.0223880597</v>
      </c>
      <c r="R80" s="40">
        <f t="shared" si="233"/>
        <v>-0.0223880597</v>
      </c>
      <c r="S80" s="31">
        <f t="shared" ref="S80:T80" si="234">-H80+L80</f>
        <v>275.3253921</v>
      </c>
      <c r="T80" s="31">
        <f t="shared" si="234"/>
        <v>425.5423201</v>
      </c>
      <c r="U80" s="35">
        <v>5.0</v>
      </c>
      <c r="V80" s="35">
        <v>10.0</v>
      </c>
      <c r="W80" s="34">
        <f t="shared" si="7"/>
        <v>0.6079176001</v>
      </c>
    </row>
    <row r="81">
      <c r="C81" s="29">
        <v>2022.0</v>
      </c>
      <c r="D81" s="29" t="s">
        <v>20</v>
      </c>
      <c r="E81" s="29">
        <v>234.0</v>
      </c>
      <c r="F81" s="36" t="s">
        <v>63</v>
      </c>
      <c r="G81" s="37">
        <f t="shared" si="21"/>
        <v>9.536729379</v>
      </c>
      <c r="H81" s="31">
        <v>400.0</v>
      </c>
      <c r="I81" s="38">
        <v>700.0</v>
      </c>
      <c r="J81" s="39">
        <f t="shared" si="2"/>
        <v>1.709401709</v>
      </c>
      <c r="K81" s="39">
        <f t="shared" si="3"/>
        <v>2.991452991</v>
      </c>
      <c r="L81" s="31">
        <v>709.7669870476843</v>
      </c>
      <c r="M81" s="31">
        <v>1182.9449784128074</v>
      </c>
      <c r="N81" s="40">
        <f t="shared" ref="N81:O81" si="235">((H81*1)/H80)-1</f>
        <v>0</v>
      </c>
      <c r="O81" s="40">
        <f t="shared" si="235"/>
        <v>0</v>
      </c>
      <c r="P81" s="40">
        <f t="shared" si="9"/>
        <v>6</v>
      </c>
      <c r="Q81" s="40">
        <f t="shared" ref="Q81:R81" si="236">((J81*1)/J80)-1</f>
        <v>-0.141025641</v>
      </c>
      <c r="R81" s="40">
        <f t="shared" si="236"/>
        <v>-0.141025641</v>
      </c>
      <c r="S81" s="31">
        <f t="shared" ref="S81:T81" si="237">-H81+L81</f>
        <v>309.766987</v>
      </c>
      <c r="T81" s="31">
        <f t="shared" si="237"/>
        <v>482.9449784</v>
      </c>
      <c r="U81" s="35">
        <v>5.0</v>
      </c>
      <c r="V81" s="35">
        <v>10.0</v>
      </c>
      <c r="W81" s="34">
        <f t="shared" si="7"/>
        <v>0.6899213977</v>
      </c>
    </row>
    <row r="82">
      <c r="C82" s="29">
        <v>2022.0</v>
      </c>
      <c r="D82" s="29" t="s">
        <v>22</v>
      </c>
      <c r="E82" s="29">
        <v>286.0</v>
      </c>
      <c r="F82" s="36" t="s">
        <v>64</v>
      </c>
      <c r="G82" s="37">
        <f t="shared" si="21"/>
        <v>10.09517604</v>
      </c>
      <c r="H82" s="31">
        <v>400.0</v>
      </c>
      <c r="I82" s="38">
        <v>700.0</v>
      </c>
      <c r="J82" s="39">
        <f t="shared" si="2"/>
        <v>1.398601399</v>
      </c>
      <c r="K82" s="39">
        <f t="shared" si="3"/>
        <v>2.447552448</v>
      </c>
      <c r="L82" s="31">
        <v>747.3846373612115</v>
      </c>
      <c r="M82" s="31">
        <v>1245.641062268686</v>
      </c>
      <c r="N82" s="40">
        <f t="shared" ref="N82:O82" si="238">((H82*1)/H81)-1</f>
        <v>0</v>
      </c>
      <c r="O82" s="40">
        <f t="shared" si="238"/>
        <v>0</v>
      </c>
      <c r="P82" s="40">
        <f t="shared" si="9"/>
        <v>6</v>
      </c>
      <c r="Q82" s="40">
        <f t="shared" ref="Q82:R82" si="239">((J82*1)/J81)-1</f>
        <v>-0.1818181818</v>
      </c>
      <c r="R82" s="40">
        <f t="shared" si="239"/>
        <v>-0.1818181818</v>
      </c>
      <c r="S82" s="31">
        <f t="shared" ref="S82:T82" si="240">-H82+L82</f>
        <v>347.3846374</v>
      </c>
      <c r="T82" s="31">
        <f t="shared" si="240"/>
        <v>545.6410623</v>
      </c>
      <c r="U82" s="35">
        <v>5.0</v>
      </c>
      <c r="V82" s="35">
        <v>10.0</v>
      </c>
      <c r="W82" s="34">
        <f t="shared" si="7"/>
        <v>0.7794872318</v>
      </c>
    </row>
    <row r="83">
      <c r="C83" s="29">
        <v>2022.0</v>
      </c>
      <c r="D83" s="29" t="s">
        <v>24</v>
      </c>
      <c r="E83" s="29">
        <v>285.0</v>
      </c>
      <c r="F83" s="36" t="s">
        <v>65</v>
      </c>
      <c r="G83" s="37">
        <f t="shared" si="21"/>
        <v>10.91621906</v>
      </c>
      <c r="H83" s="31">
        <v>500.0</v>
      </c>
      <c r="I83" s="38">
        <v>900.0</v>
      </c>
      <c r="J83" s="39">
        <f t="shared" si="2"/>
        <v>1.754385965</v>
      </c>
      <c r="K83" s="39">
        <f t="shared" si="3"/>
        <v>3.157894737</v>
      </c>
      <c r="L83" s="31">
        <v>802.6911005259412</v>
      </c>
      <c r="M83" s="31">
        <v>1337.8185008765688</v>
      </c>
      <c r="N83" s="40">
        <f t="shared" ref="N83:O83" si="241">((H83*1)/H82)-1</f>
        <v>0.25</v>
      </c>
      <c r="O83" s="40">
        <f t="shared" si="241"/>
        <v>0.2857142857</v>
      </c>
      <c r="P83" s="40">
        <f t="shared" si="9"/>
        <v>8</v>
      </c>
      <c r="Q83" s="40">
        <f t="shared" ref="Q83:R83" si="242">((J83*1)/J82)-1</f>
        <v>0.2543859649</v>
      </c>
      <c r="R83" s="40">
        <f t="shared" si="242"/>
        <v>0.2902255639</v>
      </c>
      <c r="S83" s="31">
        <f t="shared" ref="S83:T83" si="243">-H83+L83</f>
        <v>302.6911005</v>
      </c>
      <c r="T83" s="31">
        <f t="shared" si="243"/>
        <v>437.8185009</v>
      </c>
      <c r="U83" s="35">
        <v>5.0</v>
      </c>
      <c r="V83" s="35">
        <v>10.0</v>
      </c>
      <c r="W83" s="34">
        <f t="shared" si="7"/>
        <v>0.486465001</v>
      </c>
    </row>
    <row r="84">
      <c r="C84" s="29">
        <v>2022.0</v>
      </c>
      <c r="D84" s="29" t="s">
        <v>26</v>
      </c>
      <c r="E84" s="29">
        <v>284.0</v>
      </c>
      <c r="F84" s="36" t="s">
        <v>66</v>
      </c>
      <c r="G84" s="37">
        <f t="shared" si="21"/>
        <v>11.7503544</v>
      </c>
      <c r="H84" s="31">
        <v>500.0</v>
      </c>
      <c r="I84" s="38">
        <v>900.0</v>
      </c>
      <c r="J84" s="39">
        <f t="shared" si="2"/>
        <v>1.76056338</v>
      </c>
      <c r="K84" s="39">
        <f t="shared" si="3"/>
        <v>3.169014085</v>
      </c>
      <c r="L84" s="31">
        <v>858.8794775627572</v>
      </c>
      <c r="M84" s="31">
        <v>1431.4657959379288</v>
      </c>
      <c r="N84" s="40">
        <f t="shared" ref="N84:O84" si="244">((H84*1)/H83)-1</f>
        <v>0</v>
      </c>
      <c r="O84" s="40">
        <f t="shared" si="244"/>
        <v>0</v>
      </c>
      <c r="P84" s="40">
        <f t="shared" si="9"/>
        <v>8</v>
      </c>
      <c r="Q84" s="40">
        <f t="shared" ref="Q84:R84" si="245">((J84*1)/J83)-1</f>
        <v>0.003521126761</v>
      </c>
      <c r="R84" s="40">
        <f t="shared" si="245"/>
        <v>0.003521126761</v>
      </c>
      <c r="S84" s="31">
        <f t="shared" ref="S84:T84" si="246">-H84+L84</f>
        <v>358.8794776</v>
      </c>
      <c r="T84" s="31">
        <f t="shared" si="246"/>
        <v>531.4657959</v>
      </c>
      <c r="U84" s="35">
        <v>5.0</v>
      </c>
      <c r="V84" s="35">
        <v>10.0</v>
      </c>
      <c r="W84" s="34">
        <f t="shared" si="7"/>
        <v>0.590517551</v>
      </c>
    </row>
    <row r="85">
      <c r="C85" s="29">
        <v>2022.0</v>
      </c>
      <c r="D85" s="29" t="s">
        <v>28</v>
      </c>
      <c r="E85" s="29">
        <v>286.0</v>
      </c>
      <c r="F85" s="36" t="s">
        <v>67</v>
      </c>
      <c r="G85" s="37">
        <f t="shared" si="21"/>
        <v>12.54087637</v>
      </c>
      <c r="H85" s="31">
        <v>500.0</v>
      </c>
      <c r="I85" s="38">
        <v>900.0</v>
      </c>
      <c r="J85" s="39">
        <f t="shared" si="2"/>
        <v>1.748251748</v>
      </c>
      <c r="K85" s="39">
        <f t="shared" si="3"/>
        <v>3.146853147</v>
      </c>
      <c r="L85" s="31">
        <v>912.1300051716482</v>
      </c>
      <c r="M85" s="31">
        <v>1520.2166752860803</v>
      </c>
      <c r="N85" s="40">
        <f t="shared" ref="N85:O85" si="247">((H85*1)/H84)-1</f>
        <v>0</v>
      </c>
      <c r="O85" s="40">
        <f t="shared" si="247"/>
        <v>0</v>
      </c>
      <c r="P85" s="40">
        <f t="shared" si="9"/>
        <v>8</v>
      </c>
      <c r="Q85" s="40">
        <f t="shared" ref="Q85:R85" si="248">((J85*1)/J84)-1</f>
        <v>-0.006993006993</v>
      </c>
      <c r="R85" s="40">
        <f t="shared" si="248"/>
        <v>-0.006993006993</v>
      </c>
      <c r="S85" s="31">
        <f t="shared" ref="S85:T85" si="249">-H85+L85</f>
        <v>412.1300052</v>
      </c>
      <c r="T85" s="31">
        <f t="shared" si="249"/>
        <v>620.2166753</v>
      </c>
      <c r="U85" s="35">
        <v>5.0</v>
      </c>
      <c r="V85" s="35">
        <v>10.0</v>
      </c>
      <c r="W85" s="34">
        <f t="shared" si="7"/>
        <v>0.6891296392</v>
      </c>
    </row>
    <row r="86">
      <c r="C86" s="29">
        <v>2022.0</v>
      </c>
      <c r="D86" s="29" t="s">
        <v>30</v>
      </c>
      <c r="E86" s="29">
        <v>310.0</v>
      </c>
      <c r="F86" s="36" t="s">
        <v>68</v>
      </c>
      <c r="G86" s="37">
        <f t="shared" si="21"/>
        <v>13.40749246</v>
      </c>
      <c r="H86" s="31">
        <v>700.0</v>
      </c>
      <c r="I86" s="38">
        <v>1300.0</v>
      </c>
      <c r="J86" s="39">
        <f t="shared" si="2"/>
        <v>2.258064516</v>
      </c>
      <c r="K86" s="39">
        <f t="shared" si="3"/>
        <v>4.193548387</v>
      </c>
      <c r="L86" s="31">
        <v>970.5063255026338</v>
      </c>
      <c r="M86" s="31">
        <v>1617.5105425043896</v>
      </c>
      <c r="N86" s="40">
        <f t="shared" ref="N86:O86" si="250">((H86*1)/H85)-1</f>
        <v>0.4</v>
      </c>
      <c r="O86" s="40">
        <f t="shared" si="250"/>
        <v>0.4444444444</v>
      </c>
      <c r="P86" s="40">
        <f t="shared" si="9"/>
        <v>12</v>
      </c>
      <c r="Q86" s="40">
        <f t="shared" ref="Q86:R86" si="251">((J86*1)/J85)-1</f>
        <v>0.2916129032</v>
      </c>
      <c r="R86" s="40">
        <f t="shared" si="251"/>
        <v>0.3326164875</v>
      </c>
      <c r="S86" s="31">
        <f t="shared" ref="S86:T86" si="252">-H86+L86</f>
        <v>270.5063255</v>
      </c>
      <c r="T86" s="31">
        <f t="shared" si="252"/>
        <v>317.5105425</v>
      </c>
      <c r="U86" s="35">
        <v>5.0</v>
      </c>
      <c r="V86" s="35">
        <v>10.0</v>
      </c>
      <c r="W86" s="34">
        <f t="shared" si="7"/>
        <v>0.2442388788</v>
      </c>
    </row>
    <row r="87">
      <c r="C87" s="29">
        <v>2022.0</v>
      </c>
      <c r="D87" s="29" t="s">
        <v>32</v>
      </c>
      <c r="E87" s="29">
        <v>342.0</v>
      </c>
      <c r="F87" s="36" t="s">
        <v>62</v>
      </c>
      <c r="G87" s="37">
        <f t="shared" si="21"/>
        <v>14.11345959</v>
      </c>
      <c r="H87" s="31">
        <v>700.0</v>
      </c>
      <c r="I87" s="38">
        <v>1300.0</v>
      </c>
      <c r="J87" s="39">
        <f t="shared" si="2"/>
        <v>2.046783626</v>
      </c>
      <c r="K87" s="39">
        <f t="shared" si="3"/>
        <v>3.801169591</v>
      </c>
      <c r="L87" s="31">
        <v>1018.0611354522628</v>
      </c>
      <c r="M87" s="31">
        <v>1696.7685590871047</v>
      </c>
      <c r="N87" s="40">
        <f t="shared" ref="N87:O87" si="253">((H87*1)/H86)-1</f>
        <v>0</v>
      </c>
      <c r="O87" s="40">
        <f t="shared" si="253"/>
        <v>0</v>
      </c>
      <c r="P87" s="40">
        <f t="shared" si="9"/>
        <v>12</v>
      </c>
      <c r="Q87" s="40">
        <f t="shared" ref="Q87:R87" si="254">((J87*1)/J86)-1</f>
        <v>-0.09356725146</v>
      </c>
      <c r="R87" s="40">
        <f t="shared" si="254"/>
        <v>-0.09356725146</v>
      </c>
      <c r="S87" s="31">
        <f t="shared" ref="S87:T87" si="255">-H87+L87</f>
        <v>318.0611355</v>
      </c>
      <c r="T87" s="31">
        <f t="shared" si="255"/>
        <v>396.7685591</v>
      </c>
      <c r="U87" s="35">
        <v>5.0</v>
      </c>
      <c r="V87" s="35">
        <v>10.0</v>
      </c>
      <c r="W87" s="34">
        <f t="shared" si="7"/>
        <v>0.3052065839</v>
      </c>
    </row>
    <row r="88">
      <c r="C88" s="29">
        <v>2023.0</v>
      </c>
      <c r="D88" s="29" t="s">
        <v>10</v>
      </c>
      <c r="E88" s="29">
        <v>379.0</v>
      </c>
      <c r="F88" s="36" t="s">
        <v>69</v>
      </c>
      <c r="G88" s="37">
        <f t="shared" si="21"/>
        <v>14.88424603</v>
      </c>
      <c r="H88" s="31">
        <v>700.0</v>
      </c>
      <c r="I88" s="38">
        <v>1300.0</v>
      </c>
      <c r="J88" s="39">
        <f t="shared" si="2"/>
        <v>1.846965699</v>
      </c>
      <c r="K88" s="39">
        <f t="shared" si="3"/>
        <v>3.430079156</v>
      </c>
      <c r="L88" s="31">
        <v>1069.982253360328</v>
      </c>
      <c r="M88" s="31">
        <v>1783.303755600547</v>
      </c>
      <c r="N88" s="40">
        <f t="shared" ref="N88:O88" si="256">((H88*1)/H87)-1</f>
        <v>0</v>
      </c>
      <c r="O88" s="40">
        <f t="shared" si="256"/>
        <v>0</v>
      </c>
      <c r="P88" s="40">
        <f t="shared" si="9"/>
        <v>12</v>
      </c>
      <c r="Q88" s="40">
        <f t="shared" ref="Q88:R88" si="257">((J88*1)/J87)-1</f>
        <v>-0.09762532982</v>
      </c>
      <c r="R88" s="40">
        <f t="shared" si="257"/>
        <v>-0.09762532982</v>
      </c>
      <c r="S88" s="31">
        <f t="shared" ref="S88:T88" si="258">-H88+L88</f>
        <v>369.9822534</v>
      </c>
      <c r="T88" s="31">
        <f t="shared" si="258"/>
        <v>483.3037556</v>
      </c>
      <c r="U88" s="35">
        <v>5.0</v>
      </c>
      <c r="V88" s="35">
        <v>10.0</v>
      </c>
      <c r="W88" s="34">
        <f t="shared" si="7"/>
        <v>0.3717721197</v>
      </c>
    </row>
    <row r="89">
      <c r="C89" s="29">
        <v>2023.0</v>
      </c>
      <c r="D89" s="29" t="s">
        <v>12</v>
      </c>
      <c r="E89" s="29">
        <v>373.0</v>
      </c>
      <c r="F89" s="36" t="s">
        <v>70</v>
      </c>
      <c r="G89" s="37">
        <f t="shared" si="21"/>
        <v>15.83730079</v>
      </c>
      <c r="H89" s="31">
        <v>700.0</v>
      </c>
      <c r="I89" s="38">
        <v>1300.0</v>
      </c>
      <c r="J89" s="39">
        <f t="shared" si="2"/>
        <v>1.876675603</v>
      </c>
      <c r="K89" s="39">
        <f t="shared" si="3"/>
        <v>3.485254692</v>
      </c>
      <c r="L89" s="31">
        <v>1134.1811885619477</v>
      </c>
      <c r="M89" s="31">
        <v>1890.3019809365799</v>
      </c>
      <c r="N89" s="40">
        <f t="shared" ref="N89:O89" si="259">((H89*1)/H88)-1</f>
        <v>0</v>
      </c>
      <c r="O89" s="40">
        <f t="shared" si="259"/>
        <v>0</v>
      </c>
      <c r="P89" s="40">
        <f t="shared" si="9"/>
        <v>12</v>
      </c>
      <c r="Q89" s="40">
        <f t="shared" ref="Q89:R89" si="260">((J89*1)/J88)-1</f>
        <v>0.01608579088</v>
      </c>
      <c r="R89" s="40">
        <f t="shared" si="260"/>
        <v>0.01608579088</v>
      </c>
      <c r="S89" s="31">
        <f t="shared" ref="S89:T89" si="261">-H89+L89</f>
        <v>434.1811886</v>
      </c>
      <c r="T89" s="31">
        <f t="shared" si="261"/>
        <v>590.3019809</v>
      </c>
      <c r="U89" s="35">
        <v>5.0</v>
      </c>
      <c r="V89" s="35">
        <v>10.0</v>
      </c>
      <c r="W89" s="34">
        <f t="shared" si="7"/>
        <v>0.4540784469</v>
      </c>
    </row>
    <row r="90">
      <c r="C90" s="29">
        <v>2023.0</v>
      </c>
      <c r="D90" s="29" t="s">
        <v>14</v>
      </c>
      <c r="E90" s="29">
        <v>388.0</v>
      </c>
      <c r="F90" s="36" t="s">
        <v>71</v>
      </c>
      <c r="G90" s="37">
        <f t="shared" si="21"/>
        <v>16.94856264</v>
      </c>
      <c r="H90" s="31">
        <v>700.0</v>
      </c>
      <c r="I90" s="38">
        <v>1300.0</v>
      </c>
      <c r="J90" s="39">
        <f t="shared" si="2"/>
        <v>1.804123711</v>
      </c>
      <c r="K90" s="39">
        <f t="shared" si="3"/>
        <v>3.350515464</v>
      </c>
      <c r="L90" s="31">
        <v>1209.0371470070363</v>
      </c>
      <c r="M90" s="31">
        <v>2015.0619116783942</v>
      </c>
      <c r="N90" s="40">
        <f t="shared" ref="N90:O90" si="262">((H90*1)/H89)-1</f>
        <v>0</v>
      </c>
      <c r="O90" s="40">
        <f t="shared" si="262"/>
        <v>0</v>
      </c>
      <c r="P90" s="40">
        <f t="shared" si="9"/>
        <v>12</v>
      </c>
      <c r="Q90" s="40">
        <f t="shared" ref="Q90:R90" si="263">((J90*1)/J89)-1</f>
        <v>-0.03865979381</v>
      </c>
      <c r="R90" s="40">
        <f t="shared" si="263"/>
        <v>-0.03865979381</v>
      </c>
      <c r="S90" s="31">
        <f t="shared" ref="S90:T90" si="264">-H90+L90</f>
        <v>509.037147</v>
      </c>
      <c r="T90" s="31">
        <f t="shared" si="264"/>
        <v>715.0619117</v>
      </c>
      <c r="U90" s="35">
        <v>5.0</v>
      </c>
      <c r="V90" s="35">
        <v>10.0</v>
      </c>
      <c r="W90" s="34">
        <f t="shared" si="7"/>
        <v>0.5500476244</v>
      </c>
    </row>
    <row r="91">
      <c r="C91" s="29">
        <v>2023.0</v>
      </c>
      <c r="D91" s="29" t="s">
        <v>16</v>
      </c>
      <c r="E91" s="29">
        <v>462.0</v>
      </c>
      <c r="F91" s="36" t="s">
        <v>72</v>
      </c>
      <c r="G91" s="37">
        <f t="shared" si="21"/>
        <v>18.33060196</v>
      </c>
      <c r="H91" s="31">
        <v>700.0</v>
      </c>
      <c r="I91" s="38">
        <v>1300.0</v>
      </c>
      <c r="J91" s="39">
        <f t="shared" si="2"/>
        <v>1.515151515</v>
      </c>
      <c r="K91" s="39">
        <f t="shared" si="3"/>
        <v>2.813852814</v>
      </c>
      <c r="L91" s="31">
        <v>1302.133007326578</v>
      </c>
      <c r="M91" s="31">
        <v>2170.2216788776304</v>
      </c>
      <c r="N91" s="40">
        <f t="shared" ref="N91:O91" si="265">((H91*1)/H90)-1</f>
        <v>0</v>
      </c>
      <c r="O91" s="40">
        <f t="shared" si="265"/>
        <v>0</v>
      </c>
      <c r="P91" s="40">
        <f t="shared" si="9"/>
        <v>12</v>
      </c>
      <c r="Q91" s="40">
        <f t="shared" ref="Q91:R91" si="266">((J91*1)/J90)-1</f>
        <v>-0.1601731602</v>
      </c>
      <c r="R91" s="40">
        <f t="shared" si="266"/>
        <v>-0.1601731602</v>
      </c>
      <c r="S91" s="31">
        <f t="shared" ref="S91:T91" si="267">-H91+L91</f>
        <v>602.1330073</v>
      </c>
      <c r="T91" s="31">
        <f t="shared" si="267"/>
        <v>870.2216789</v>
      </c>
      <c r="U91" s="35">
        <v>5.0</v>
      </c>
      <c r="V91" s="35">
        <v>10.0</v>
      </c>
      <c r="W91" s="34">
        <f t="shared" si="7"/>
        <v>0.6694012914</v>
      </c>
    </row>
    <row r="92">
      <c r="C92" s="29">
        <v>2023.0</v>
      </c>
      <c r="D92" s="29" t="s">
        <v>18</v>
      </c>
      <c r="E92" s="29">
        <v>485.0</v>
      </c>
      <c r="F92" s="36" t="s">
        <v>73</v>
      </c>
      <c r="G92" s="37">
        <f t="shared" si="21"/>
        <v>19.95437253</v>
      </c>
      <c r="H92" s="31">
        <v>800.0</v>
      </c>
      <c r="I92" s="38">
        <v>1500.0</v>
      </c>
      <c r="J92" s="39">
        <f t="shared" si="2"/>
        <v>1.649484536</v>
      </c>
      <c r="K92" s="39">
        <f t="shared" si="3"/>
        <v>3.092783505</v>
      </c>
      <c r="L92" s="31">
        <v>1411.5121799420108</v>
      </c>
      <c r="M92" s="31">
        <v>2352.5202999033518</v>
      </c>
      <c r="N92" s="40">
        <f t="shared" ref="N92:O92" si="268">((H92*1)/H91)-1</f>
        <v>0.1428571429</v>
      </c>
      <c r="O92" s="40">
        <f t="shared" si="268"/>
        <v>0.1538461538</v>
      </c>
      <c r="P92" s="40">
        <f t="shared" si="9"/>
        <v>14</v>
      </c>
      <c r="Q92" s="40">
        <f t="shared" ref="Q92:R92" si="269">((J92*1)/J91)-1</f>
        <v>0.08865979381</v>
      </c>
      <c r="R92" s="40">
        <f t="shared" si="269"/>
        <v>0.09912767645</v>
      </c>
      <c r="S92" s="31">
        <f t="shared" ref="S92:T92" si="270">-H92+L92</f>
        <v>611.5121799</v>
      </c>
      <c r="T92" s="31">
        <f t="shared" si="270"/>
        <v>852.5202999</v>
      </c>
      <c r="U92" s="35">
        <v>5.0</v>
      </c>
      <c r="V92" s="35">
        <v>10.0</v>
      </c>
      <c r="W92" s="34">
        <f t="shared" si="7"/>
        <v>0.5683468666</v>
      </c>
    </row>
    <row r="93">
      <c r="C93" s="29">
        <v>2023.0</v>
      </c>
      <c r="D93" s="29" t="s">
        <v>20</v>
      </c>
      <c r="E93" s="29">
        <v>489.0</v>
      </c>
      <c r="F93" s="36" t="s">
        <v>69</v>
      </c>
      <c r="G93" s="37">
        <f t="shared" si="21"/>
        <v>21.58881359</v>
      </c>
      <c r="H93" s="31">
        <v>800.0</v>
      </c>
      <c r="I93" s="38">
        <v>1500.0</v>
      </c>
      <c r="J93" s="39">
        <f t="shared" si="2"/>
        <v>1.63599182</v>
      </c>
      <c r="K93" s="39">
        <f t="shared" si="3"/>
        <v>3.067484663</v>
      </c>
      <c r="L93" s="31">
        <v>1521.6101299774878</v>
      </c>
      <c r="M93" s="31">
        <v>2536.0168832958134</v>
      </c>
      <c r="N93" s="40">
        <f t="shared" ref="N93:O93" si="271">((H93*1)/H92)-1</f>
        <v>0</v>
      </c>
      <c r="O93" s="40">
        <f t="shared" si="271"/>
        <v>0</v>
      </c>
      <c r="P93" s="40">
        <f t="shared" si="9"/>
        <v>14</v>
      </c>
      <c r="Q93" s="40">
        <f t="shared" ref="Q93:R93" si="272">((J93*1)/J92)-1</f>
        <v>-0.0081799591</v>
      </c>
      <c r="R93" s="40">
        <f t="shared" si="272"/>
        <v>-0.0081799591</v>
      </c>
      <c r="S93" s="31">
        <f t="shared" ref="S93:T93" si="273">-H93+L93</f>
        <v>721.61013</v>
      </c>
      <c r="T93" s="31">
        <f t="shared" si="273"/>
        <v>1036.016883</v>
      </c>
      <c r="U93" s="35">
        <v>5.0</v>
      </c>
      <c r="V93" s="35">
        <v>10.0</v>
      </c>
      <c r="W93" s="34">
        <f t="shared" si="7"/>
        <v>0.6906779222</v>
      </c>
    </row>
    <row r="94">
      <c r="C94" s="29">
        <v>2023.0</v>
      </c>
      <c r="D94" s="29" t="s">
        <v>22</v>
      </c>
      <c r="E94" s="29">
        <v>545.0</v>
      </c>
      <c r="F94" s="41" t="s">
        <v>74</v>
      </c>
      <c r="G94" s="37">
        <f t="shared" si="21"/>
        <v>22.9441424</v>
      </c>
      <c r="H94" s="31">
        <v>1000.0</v>
      </c>
      <c r="I94" s="38">
        <v>1800.0</v>
      </c>
      <c r="J94" s="39">
        <f t="shared" si="2"/>
        <v>1.834862385</v>
      </c>
      <c r="K94" s="39">
        <f t="shared" si="3"/>
        <v>3.302752294</v>
      </c>
      <c r="L94" s="31">
        <v>1612.906737776137</v>
      </c>
      <c r="M94" s="31">
        <v>2688.1778962935623</v>
      </c>
      <c r="N94" s="40">
        <f t="shared" ref="N94:O94" si="274">((H94*1)/H93)-1</f>
        <v>0.25</v>
      </c>
      <c r="O94" s="40">
        <f t="shared" si="274"/>
        <v>0.2</v>
      </c>
      <c r="P94" s="40">
        <f t="shared" si="9"/>
        <v>17</v>
      </c>
      <c r="Q94" s="40">
        <f t="shared" ref="Q94:R94" si="275">((J94*1)/J93)-1</f>
        <v>0.121559633</v>
      </c>
      <c r="R94" s="40">
        <f t="shared" si="275"/>
        <v>0.07669724771</v>
      </c>
      <c r="S94" s="31">
        <f t="shared" ref="S94:T94" si="276">-H94+L94</f>
        <v>612.9067378</v>
      </c>
      <c r="T94" s="31">
        <f t="shared" si="276"/>
        <v>888.1778963</v>
      </c>
      <c r="U94" s="35">
        <v>5.0</v>
      </c>
      <c r="V94" s="35">
        <v>10.0</v>
      </c>
      <c r="W94" s="34">
        <f t="shared" si="7"/>
        <v>0.4934321646</v>
      </c>
    </row>
    <row r="95">
      <c r="C95" s="29">
        <v>2023.0</v>
      </c>
      <c r="D95" s="29" t="s">
        <v>24</v>
      </c>
      <c r="E95" s="29">
        <v>725.0</v>
      </c>
      <c r="F95" s="41">
        <v>0.124</v>
      </c>
      <c r="G95" s="37">
        <f t="shared" si="21"/>
        <v>24.45262337</v>
      </c>
      <c r="H95" s="31">
        <v>1200.0</v>
      </c>
      <c r="I95" s="38">
        <v>2000.0</v>
      </c>
      <c r="J95" s="39">
        <f t="shared" si="2"/>
        <v>1.655172414</v>
      </c>
      <c r="K95" s="39">
        <f t="shared" si="3"/>
        <v>2.75862069</v>
      </c>
      <c r="L95" s="31">
        <v>1714.5198622560335</v>
      </c>
      <c r="M95" s="31">
        <v>2857.5331037600567</v>
      </c>
      <c r="N95" s="40">
        <f t="shared" ref="N95:O95" si="277">((H95*1)/H94)-1</f>
        <v>0.2</v>
      </c>
      <c r="O95" s="40">
        <f t="shared" si="277"/>
        <v>0.1111111111</v>
      </c>
      <c r="P95" s="40">
        <f t="shared" si="9"/>
        <v>19</v>
      </c>
      <c r="Q95" s="40">
        <f t="shared" ref="Q95:R95" si="278">((J95*1)/J94)-1</f>
        <v>-0.09793103448</v>
      </c>
      <c r="R95" s="40">
        <f t="shared" si="278"/>
        <v>-0.1647509579</v>
      </c>
      <c r="S95" s="31">
        <f t="shared" ref="S95:T95" si="279">-H95+L95</f>
        <v>514.5198623</v>
      </c>
      <c r="T95" s="31">
        <f t="shared" si="279"/>
        <v>857.5331038</v>
      </c>
      <c r="U95" s="35">
        <v>5.0</v>
      </c>
      <c r="V95" s="35">
        <v>10.0</v>
      </c>
      <c r="W95" s="34">
        <f t="shared" si="7"/>
        <v>0.4287665519</v>
      </c>
    </row>
    <row r="96">
      <c r="C96" s="29">
        <v>2023.0</v>
      </c>
      <c r="D96" s="29" t="s">
        <v>26</v>
      </c>
      <c r="E96" s="29">
        <v>790.0</v>
      </c>
      <c r="F96" s="41">
        <v>0.128</v>
      </c>
      <c r="G96" s="37">
        <f t="shared" si="21"/>
        <v>27.60874867</v>
      </c>
      <c r="H96" s="31">
        <v>1200.0</v>
      </c>
      <c r="I96" s="38">
        <v>2000.0</v>
      </c>
      <c r="J96" s="39">
        <f t="shared" si="2"/>
        <v>1.518987342</v>
      </c>
      <c r="K96" s="39">
        <f t="shared" si="3"/>
        <v>2.53164557</v>
      </c>
      <c r="L96" s="31">
        <v>1927.120325175782</v>
      </c>
      <c r="M96" s="31">
        <v>3211.867208626304</v>
      </c>
      <c r="N96" s="40">
        <f t="shared" ref="N96:O96" si="280">((H96*1)/H95)-1</f>
        <v>0</v>
      </c>
      <c r="O96" s="40">
        <f t="shared" si="280"/>
        <v>0</v>
      </c>
      <c r="P96" s="40">
        <f t="shared" si="9"/>
        <v>19</v>
      </c>
      <c r="Q96" s="40">
        <f t="shared" ref="Q96:R96" si="281">((J96*1)/J95)-1</f>
        <v>-0.08227848101</v>
      </c>
      <c r="R96" s="40">
        <f t="shared" si="281"/>
        <v>-0.08227848101</v>
      </c>
      <c r="S96" s="31">
        <f t="shared" ref="S96:T96" si="282">-H96+L96</f>
        <v>727.1203252</v>
      </c>
      <c r="T96" s="31">
        <f t="shared" si="282"/>
        <v>1211.867209</v>
      </c>
      <c r="U96" s="35">
        <v>5.0</v>
      </c>
      <c r="V96" s="35">
        <v>10.0</v>
      </c>
      <c r="W96" s="34">
        <f t="shared" si="7"/>
        <v>0.6059336043</v>
      </c>
    </row>
    <row r="97">
      <c r="G97" s="26"/>
      <c r="J97" s="27"/>
      <c r="K97" s="27"/>
      <c r="N97" s="26"/>
      <c r="U97" s="28"/>
      <c r="V97" s="28"/>
    </row>
    <row r="98">
      <c r="G98" s="26"/>
      <c r="J98" s="27"/>
      <c r="K98" s="27"/>
      <c r="N98" s="26"/>
      <c r="U98" s="28"/>
      <c r="V98" s="28"/>
    </row>
    <row r="99">
      <c r="G99" s="26"/>
      <c r="J99" s="27"/>
      <c r="K99" s="27"/>
      <c r="N99" s="26"/>
      <c r="U99" s="28"/>
      <c r="V99" s="28"/>
    </row>
    <row r="100">
      <c r="G100" s="26"/>
      <c r="J100" s="27"/>
      <c r="K100" s="27"/>
      <c r="N100" s="26"/>
      <c r="U100" s="28"/>
      <c r="V100" s="28"/>
    </row>
    <row r="101">
      <c r="G101" s="26"/>
      <c r="J101" s="27"/>
      <c r="K101" s="27"/>
      <c r="N101" s="26"/>
      <c r="U101" s="28"/>
      <c r="V101" s="28"/>
    </row>
    <row r="102">
      <c r="D102" s="26"/>
      <c r="G102" s="26"/>
      <c r="J102" s="27"/>
      <c r="K102" s="27"/>
      <c r="N102" s="26"/>
      <c r="U102" s="28"/>
      <c r="V102" s="28"/>
    </row>
    <row r="103">
      <c r="D103" s="26"/>
      <c r="G103" s="26"/>
      <c r="H103" s="26"/>
      <c r="J103" s="27"/>
      <c r="K103" s="27"/>
      <c r="N103" s="26"/>
      <c r="U103" s="28"/>
      <c r="V103" s="28"/>
    </row>
    <row r="104">
      <c r="D104" s="26"/>
      <c r="G104" s="26"/>
      <c r="H104" s="26"/>
      <c r="J104" s="27"/>
      <c r="K104" s="27"/>
      <c r="N104" s="26"/>
      <c r="U104" s="28"/>
      <c r="V104" s="28"/>
    </row>
    <row r="105">
      <c r="D105" s="26"/>
      <c r="G105" s="26"/>
      <c r="H105" s="26"/>
      <c r="J105" s="27"/>
      <c r="K105" s="27"/>
      <c r="N105" s="26"/>
      <c r="U105" s="28"/>
      <c r="V105" s="28"/>
    </row>
    <row r="106">
      <c r="D106" s="26"/>
      <c r="G106" s="26"/>
      <c r="H106" s="26"/>
      <c r="J106" s="27"/>
      <c r="K106" s="27"/>
      <c r="N106" s="26"/>
      <c r="U106" s="28"/>
      <c r="V106" s="28"/>
    </row>
    <row r="107">
      <c r="D107" s="26"/>
      <c r="G107" s="26"/>
      <c r="H107" s="26"/>
      <c r="J107" s="27"/>
      <c r="K107" s="27"/>
      <c r="N107" s="26"/>
      <c r="U107" s="28"/>
      <c r="V107" s="28"/>
    </row>
    <row r="108">
      <c r="D108" s="26"/>
      <c r="G108" s="26"/>
      <c r="H108" s="26"/>
      <c r="J108" s="27"/>
      <c r="K108" s="27"/>
      <c r="N108" s="26"/>
      <c r="U108" s="28"/>
      <c r="V108" s="28"/>
    </row>
    <row r="109">
      <c r="D109" s="26"/>
      <c r="G109" s="26"/>
      <c r="H109" s="26"/>
      <c r="J109" s="27"/>
      <c r="K109" s="27"/>
      <c r="N109" s="26"/>
      <c r="U109" s="28"/>
      <c r="V109" s="28"/>
    </row>
    <row r="110">
      <c r="D110" s="26"/>
      <c r="G110" s="26"/>
      <c r="H110" s="26"/>
      <c r="J110" s="27"/>
      <c r="K110" s="27"/>
      <c r="N110" s="26"/>
      <c r="U110" s="28"/>
      <c r="V110" s="28"/>
    </row>
    <row r="111">
      <c r="D111" s="26"/>
      <c r="G111" s="26"/>
      <c r="H111" s="26"/>
      <c r="J111" s="27"/>
      <c r="K111" s="27"/>
      <c r="N111" s="26"/>
      <c r="U111" s="28"/>
      <c r="V111" s="28"/>
    </row>
    <row r="112">
      <c r="D112" s="26"/>
      <c r="G112" s="26"/>
      <c r="H112" s="26"/>
      <c r="J112" s="27"/>
      <c r="K112" s="27"/>
      <c r="N112" s="26"/>
      <c r="U112" s="28"/>
      <c r="V112" s="28"/>
    </row>
    <row r="113">
      <c r="D113" s="26"/>
      <c r="G113" s="26"/>
      <c r="H113" s="26"/>
      <c r="J113" s="27"/>
      <c r="K113" s="27"/>
      <c r="N113" s="26"/>
      <c r="U113" s="28"/>
      <c r="V113" s="28"/>
    </row>
    <row r="114">
      <c r="D114" s="26"/>
      <c r="G114" s="26"/>
      <c r="H114" s="26"/>
      <c r="J114" s="27"/>
      <c r="K114" s="27"/>
      <c r="N114" s="26"/>
      <c r="U114" s="28"/>
      <c r="V114" s="28"/>
    </row>
    <row r="115">
      <c r="D115" s="26"/>
      <c r="G115" s="26"/>
      <c r="H115" s="26"/>
      <c r="J115" s="27"/>
      <c r="K115" s="27"/>
      <c r="N115" s="26"/>
      <c r="U115" s="28"/>
      <c r="V115" s="28"/>
    </row>
    <row r="116">
      <c r="D116" s="26"/>
      <c r="G116" s="26"/>
      <c r="H116" s="26"/>
      <c r="J116" s="27"/>
      <c r="K116" s="27"/>
      <c r="N116" s="26"/>
      <c r="U116" s="28"/>
      <c r="V116" s="28"/>
    </row>
    <row r="117">
      <c r="D117" s="26"/>
      <c r="G117" s="26"/>
      <c r="H117" s="26"/>
      <c r="J117" s="27"/>
      <c r="K117" s="27"/>
      <c r="N117" s="26"/>
      <c r="U117" s="28"/>
      <c r="V117" s="28"/>
    </row>
    <row r="118">
      <c r="D118" s="26"/>
      <c r="G118" s="26"/>
      <c r="H118" s="26"/>
      <c r="J118" s="27"/>
      <c r="K118" s="27"/>
      <c r="N118" s="26"/>
      <c r="U118" s="28"/>
      <c r="V118" s="28"/>
    </row>
    <row r="119">
      <c r="D119" s="26"/>
      <c r="G119" s="26"/>
      <c r="H119" s="26"/>
      <c r="J119" s="27"/>
      <c r="K119" s="27"/>
      <c r="N119" s="26"/>
      <c r="U119" s="28"/>
      <c r="V119" s="28"/>
    </row>
    <row r="120">
      <c r="D120" s="26"/>
      <c r="G120" s="26"/>
      <c r="H120" s="26"/>
      <c r="J120" s="27"/>
      <c r="K120" s="27"/>
      <c r="N120" s="26"/>
      <c r="U120" s="28"/>
      <c r="V120" s="28"/>
    </row>
    <row r="121">
      <c r="D121" s="26"/>
      <c r="G121" s="26"/>
      <c r="H121" s="26"/>
      <c r="J121" s="27"/>
      <c r="K121" s="27"/>
      <c r="N121" s="26"/>
      <c r="U121" s="28"/>
      <c r="V121" s="28"/>
    </row>
    <row r="122">
      <c r="D122" s="26"/>
      <c r="G122" s="26"/>
      <c r="H122" s="26"/>
      <c r="J122" s="27"/>
      <c r="K122" s="27"/>
      <c r="N122" s="26"/>
      <c r="U122" s="28"/>
      <c r="V122" s="28"/>
    </row>
    <row r="123">
      <c r="D123" s="26"/>
      <c r="G123" s="26"/>
      <c r="H123" s="26"/>
      <c r="J123" s="27"/>
      <c r="K123" s="27"/>
      <c r="N123" s="26"/>
      <c r="U123" s="28"/>
      <c r="V123" s="28"/>
    </row>
    <row r="124">
      <c r="D124" s="26"/>
      <c r="G124" s="26"/>
      <c r="H124" s="26"/>
      <c r="J124" s="27"/>
      <c r="K124" s="27"/>
      <c r="N124" s="26"/>
      <c r="U124" s="28"/>
      <c r="V124" s="28"/>
    </row>
    <row r="125">
      <c r="D125" s="26"/>
      <c r="G125" s="26"/>
      <c r="H125" s="26"/>
      <c r="J125" s="27"/>
      <c r="K125" s="27"/>
      <c r="N125" s="26"/>
      <c r="U125" s="28"/>
      <c r="V125" s="28"/>
    </row>
    <row r="126">
      <c r="D126" s="26"/>
      <c r="G126" s="26"/>
      <c r="H126" s="26"/>
      <c r="J126" s="27"/>
      <c r="K126" s="27"/>
      <c r="N126" s="26"/>
      <c r="U126" s="28"/>
      <c r="V126" s="28"/>
    </row>
    <row r="127">
      <c r="D127" s="26"/>
      <c r="G127" s="26"/>
      <c r="H127" s="26"/>
      <c r="J127" s="27"/>
      <c r="K127" s="27"/>
      <c r="N127" s="26"/>
      <c r="U127" s="28"/>
      <c r="V127" s="28"/>
    </row>
    <row r="128">
      <c r="D128" s="26"/>
      <c r="G128" s="26"/>
      <c r="H128" s="26"/>
      <c r="J128" s="27"/>
      <c r="K128" s="27"/>
      <c r="N128" s="26"/>
      <c r="U128" s="28"/>
      <c r="V128" s="28"/>
    </row>
    <row r="129">
      <c r="D129" s="26"/>
      <c r="G129" s="26"/>
      <c r="H129" s="26"/>
      <c r="J129" s="27"/>
      <c r="K129" s="27"/>
      <c r="N129" s="26"/>
      <c r="U129" s="28"/>
      <c r="V129" s="28"/>
    </row>
    <row r="130">
      <c r="D130" s="26"/>
      <c r="G130" s="26"/>
      <c r="H130" s="26"/>
      <c r="J130" s="27"/>
      <c r="K130" s="27"/>
      <c r="N130" s="26"/>
      <c r="U130" s="28"/>
      <c r="V130" s="28"/>
    </row>
    <row r="131">
      <c r="D131" s="26"/>
      <c r="G131" s="26"/>
      <c r="H131" s="26"/>
      <c r="J131" s="27"/>
      <c r="K131" s="27"/>
      <c r="N131" s="26"/>
      <c r="U131" s="28"/>
      <c r="V131" s="28"/>
    </row>
    <row r="132">
      <c r="D132" s="26"/>
      <c r="G132" s="26"/>
      <c r="H132" s="26"/>
      <c r="J132" s="27"/>
      <c r="K132" s="27"/>
      <c r="N132" s="26"/>
      <c r="U132" s="28"/>
      <c r="V132" s="28"/>
    </row>
    <row r="133">
      <c r="D133" s="26"/>
      <c r="G133" s="26"/>
      <c r="H133" s="26"/>
      <c r="J133" s="27"/>
      <c r="K133" s="27"/>
      <c r="N133" s="26"/>
      <c r="U133" s="28"/>
      <c r="V133" s="28"/>
    </row>
    <row r="134">
      <c r="D134" s="26"/>
      <c r="G134" s="26"/>
      <c r="H134" s="26"/>
      <c r="J134" s="27"/>
      <c r="K134" s="27"/>
      <c r="N134" s="26"/>
      <c r="U134" s="28"/>
      <c r="V134" s="28"/>
    </row>
    <row r="135">
      <c r="D135" s="26"/>
      <c r="G135" s="26"/>
      <c r="H135" s="26"/>
      <c r="J135" s="27"/>
      <c r="K135" s="27"/>
      <c r="N135" s="26"/>
      <c r="U135" s="28"/>
      <c r="V135" s="28"/>
    </row>
    <row r="136">
      <c r="D136" s="26"/>
      <c r="G136" s="26"/>
      <c r="H136" s="26"/>
      <c r="J136" s="27"/>
      <c r="K136" s="27"/>
      <c r="N136" s="26"/>
      <c r="U136" s="28"/>
      <c r="V136" s="28"/>
    </row>
    <row r="137">
      <c r="D137" s="26"/>
      <c r="G137" s="26"/>
      <c r="H137" s="26"/>
      <c r="J137" s="27"/>
      <c r="K137" s="27"/>
      <c r="N137" s="26"/>
      <c r="U137" s="28"/>
      <c r="V137" s="28"/>
    </row>
    <row r="138">
      <c r="D138" s="26"/>
      <c r="G138" s="26"/>
      <c r="H138" s="26"/>
      <c r="J138" s="27"/>
      <c r="K138" s="27"/>
      <c r="N138" s="26"/>
      <c r="U138" s="28"/>
      <c r="V138" s="28"/>
    </row>
    <row r="139">
      <c r="D139" s="26"/>
      <c r="G139" s="26"/>
      <c r="H139" s="26"/>
      <c r="J139" s="27"/>
      <c r="K139" s="27"/>
      <c r="N139" s="26"/>
      <c r="U139" s="28"/>
      <c r="V139" s="28"/>
    </row>
    <row r="140">
      <c r="D140" s="26"/>
      <c r="G140" s="26"/>
      <c r="H140" s="26"/>
      <c r="J140" s="27"/>
      <c r="K140" s="27"/>
      <c r="N140" s="26"/>
      <c r="U140" s="28"/>
      <c r="V140" s="28"/>
    </row>
    <row r="141">
      <c r="D141" s="26"/>
      <c r="G141" s="26"/>
      <c r="H141" s="26"/>
      <c r="J141" s="27"/>
      <c r="K141" s="27"/>
      <c r="N141" s="26"/>
      <c r="U141" s="28"/>
      <c r="V141" s="28"/>
    </row>
    <row r="142">
      <c r="D142" s="26"/>
      <c r="G142" s="26"/>
      <c r="H142" s="26"/>
      <c r="J142" s="27"/>
      <c r="K142" s="27"/>
      <c r="N142" s="26"/>
      <c r="U142" s="28"/>
      <c r="V142" s="28"/>
    </row>
    <row r="143">
      <c r="D143" s="26"/>
      <c r="G143" s="26"/>
      <c r="H143" s="26"/>
      <c r="J143" s="27"/>
      <c r="K143" s="27"/>
      <c r="N143" s="26"/>
      <c r="U143" s="28"/>
      <c r="V143" s="28"/>
    </row>
    <row r="144">
      <c r="D144" s="26"/>
      <c r="G144" s="26"/>
      <c r="H144" s="26"/>
      <c r="J144" s="27"/>
      <c r="K144" s="27"/>
      <c r="N144" s="26"/>
      <c r="U144" s="28"/>
      <c r="V144" s="28"/>
    </row>
    <row r="145">
      <c r="D145" s="26"/>
      <c r="G145" s="26"/>
      <c r="H145" s="26"/>
      <c r="J145" s="27"/>
      <c r="K145" s="27"/>
      <c r="N145" s="26"/>
      <c r="U145" s="28"/>
      <c r="V145" s="28"/>
    </row>
    <row r="146">
      <c r="D146" s="26"/>
      <c r="G146" s="26"/>
      <c r="H146" s="26"/>
      <c r="J146" s="27"/>
      <c r="K146" s="27"/>
      <c r="N146" s="26"/>
      <c r="U146" s="28"/>
      <c r="V146" s="28"/>
    </row>
    <row r="147">
      <c r="D147" s="26"/>
      <c r="G147" s="26"/>
      <c r="H147" s="26"/>
      <c r="J147" s="27"/>
      <c r="K147" s="27"/>
      <c r="N147" s="26"/>
      <c r="U147" s="28"/>
      <c r="V147" s="28"/>
    </row>
    <row r="148">
      <c r="D148" s="26"/>
      <c r="G148" s="26"/>
      <c r="H148" s="26"/>
      <c r="J148" s="27"/>
      <c r="K148" s="27"/>
      <c r="N148" s="26"/>
      <c r="U148" s="28"/>
      <c r="V148" s="28"/>
    </row>
    <row r="149">
      <c r="D149" s="26"/>
      <c r="G149" s="26"/>
      <c r="H149" s="26"/>
      <c r="J149" s="27"/>
      <c r="K149" s="27"/>
      <c r="N149" s="26"/>
      <c r="U149" s="28"/>
      <c r="V149" s="28"/>
    </row>
    <row r="150">
      <c r="D150" s="26"/>
      <c r="G150" s="26"/>
      <c r="H150" s="26"/>
      <c r="J150" s="27"/>
      <c r="K150" s="27"/>
      <c r="N150" s="26"/>
      <c r="U150" s="28"/>
      <c r="V150" s="28"/>
    </row>
    <row r="151">
      <c r="D151" s="26"/>
      <c r="G151" s="26"/>
      <c r="H151" s="26"/>
      <c r="J151" s="27"/>
      <c r="K151" s="27"/>
      <c r="N151" s="26"/>
      <c r="U151" s="28"/>
      <c r="V151" s="28"/>
    </row>
    <row r="152">
      <c r="D152" s="26"/>
      <c r="G152" s="26"/>
      <c r="H152" s="26"/>
      <c r="J152" s="27"/>
      <c r="K152" s="27"/>
      <c r="N152" s="26"/>
      <c r="U152" s="28"/>
      <c r="V152" s="28"/>
    </row>
    <row r="153">
      <c r="D153" s="26"/>
      <c r="G153" s="26"/>
      <c r="H153" s="26"/>
      <c r="J153" s="27"/>
      <c r="K153" s="27"/>
      <c r="N153" s="26"/>
      <c r="U153" s="28"/>
      <c r="V153" s="28"/>
    </row>
    <row r="154">
      <c r="D154" s="26"/>
      <c r="G154" s="26"/>
      <c r="H154" s="26"/>
      <c r="J154" s="27"/>
      <c r="K154" s="27"/>
      <c r="N154" s="26"/>
      <c r="U154" s="28"/>
      <c r="V154" s="28"/>
    </row>
    <row r="155">
      <c r="D155" s="26"/>
      <c r="G155" s="26"/>
      <c r="H155" s="26"/>
      <c r="J155" s="27"/>
      <c r="K155" s="27"/>
      <c r="N155" s="26"/>
      <c r="U155" s="28"/>
      <c r="V155" s="28"/>
    </row>
    <row r="156">
      <c r="D156" s="26"/>
      <c r="G156" s="26"/>
      <c r="H156" s="26"/>
      <c r="J156" s="27"/>
      <c r="K156" s="27"/>
      <c r="N156" s="26"/>
      <c r="U156" s="28"/>
      <c r="V156" s="28"/>
    </row>
    <row r="157">
      <c r="D157" s="26"/>
      <c r="G157" s="26"/>
      <c r="H157" s="26"/>
      <c r="J157" s="27"/>
      <c r="K157" s="27"/>
      <c r="N157" s="26"/>
      <c r="U157" s="28"/>
      <c r="V157" s="28"/>
    </row>
    <row r="158">
      <c r="D158" s="26"/>
      <c r="G158" s="26"/>
      <c r="H158" s="26"/>
      <c r="J158" s="27"/>
      <c r="K158" s="27"/>
      <c r="N158" s="26"/>
      <c r="U158" s="28"/>
      <c r="V158" s="28"/>
    </row>
    <row r="159">
      <c r="D159" s="26"/>
      <c r="G159" s="26"/>
      <c r="H159" s="26"/>
      <c r="J159" s="27"/>
      <c r="K159" s="27"/>
      <c r="N159" s="26"/>
      <c r="U159" s="28"/>
      <c r="V159" s="28"/>
    </row>
    <row r="160">
      <c r="D160" s="26"/>
      <c r="G160" s="26"/>
      <c r="H160" s="26"/>
      <c r="J160" s="27"/>
      <c r="K160" s="27"/>
      <c r="N160" s="26"/>
      <c r="U160" s="28"/>
      <c r="V160" s="28"/>
    </row>
    <row r="161">
      <c r="D161" s="26"/>
      <c r="G161" s="26"/>
      <c r="H161" s="26"/>
      <c r="J161" s="27"/>
      <c r="K161" s="27"/>
      <c r="N161" s="26"/>
      <c r="U161" s="28"/>
      <c r="V161" s="28"/>
    </row>
    <row r="162">
      <c r="D162" s="26"/>
      <c r="G162" s="26"/>
      <c r="H162" s="26"/>
      <c r="J162" s="27"/>
      <c r="K162" s="27"/>
      <c r="N162" s="26"/>
      <c r="U162" s="28"/>
      <c r="V162" s="28"/>
    </row>
    <row r="163">
      <c r="D163" s="26"/>
      <c r="G163" s="26"/>
      <c r="H163" s="26"/>
      <c r="J163" s="27"/>
      <c r="K163" s="27"/>
      <c r="N163" s="26"/>
      <c r="U163" s="28"/>
      <c r="V163" s="28"/>
    </row>
    <row r="164">
      <c r="D164" s="26"/>
      <c r="G164" s="26"/>
      <c r="H164" s="26"/>
      <c r="J164" s="27"/>
      <c r="K164" s="27"/>
      <c r="N164" s="26"/>
      <c r="U164" s="28"/>
      <c r="V164" s="28"/>
    </row>
    <row r="165">
      <c r="D165" s="26"/>
      <c r="G165" s="26"/>
      <c r="H165" s="26"/>
      <c r="J165" s="27"/>
      <c r="K165" s="27"/>
      <c r="N165" s="26"/>
      <c r="U165" s="28"/>
      <c r="V165" s="28"/>
    </row>
    <row r="166">
      <c r="D166" s="26"/>
      <c r="G166" s="26"/>
      <c r="H166" s="26"/>
      <c r="J166" s="27"/>
      <c r="K166" s="27"/>
      <c r="N166" s="26"/>
      <c r="U166" s="28"/>
      <c r="V166" s="28"/>
    </row>
    <row r="167">
      <c r="D167" s="26"/>
      <c r="G167" s="26"/>
      <c r="H167" s="26"/>
      <c r="J167" s="27"/>
      <c r="K167" s="27"/>
      <c r="N167" s="26"/>
      <c r="U167" s="28"/>
      <c r="V167" s="28"/>
    </row>
    <row r="168">
      <c r="D168" s="26"/>
      <c r="G168" s="26"/>
      <c r="H168" s="26"/>
      <c r="J168" s="27"/>
      <c r="K168" s="27"/>
      <c r="N168" s="26"/>
      <c r="U168" s="28"/>
      <c r="V168" s="28"/>
    </row>
    <row r="169">
      <c r="D169" s="26"/>
      <c r="G169" s="26"/>
      <c r="H169" s="26"/>
      <c r="J169" s="27"/>
      <c r="K169" s="27"/>
      <c r="N169" s="26"/>
      <c r="U169" s="28"/>
      <c r="V169" s="28"/>
    </row>
    <row r="170">
      <c r="D170" s="26"/>
      <c r="G170" s="26"/>
      <c r="H170" s="26"/>
      <c r="J170" s="27"/>
      <c r="K170" s="27"/>
      <c r="N170" s="26"/>
      <c r="U170" s="28"/>
      <c r="V170" s="28"/>
    </row>
    <row r="171">
      <c r="D171" s="26"/>
      <c r="G171" s="26"/>
      <c r="H171" s="26"/>
      <c r="J171" s="27"/>
      <c r="K171" s="27"/>
      <c r="N171" s="26"/>
      <c r="U171" s="28"/>
      <c r="V171" s="28"/>
    </row>
    <row r="172">
      <c r="D172" s="26"/>
      <c r="G172" s="26"/>
      <c r="H172" s="26"/>
      <c r="J172" s="27"/>
      <c r="K172" s="27"/>
      <c r="N172" s="26"/>
      <c r="U172" s="28"/>
      <c r="V172" s="28"/>
    </row>
    <row r="173">
      <c r="D173" s="26"/>
      <c r="G173" s="26"/>
      <c r="H173" s="26"/>
      <c r="J173" s="27"/>
      <c r="K173" s="27"/>
      <c r="N173" s="26"/>
      <c r="U173" s="28"/>
      <c r="V173" s="28"/>
    </row>
    <row r="174">
      <c r="D174" s="26"/>
      <c r="G174" s="26"/>
      <c r="H174" s="26"/>
      <c r="J174" s="27"/>
      <c r="K174" s="27"/>
      <c r="N174" s="26"/>
      <c r="U174" s="28"/>
      <c r="V174" s="28"/>
    </row>
    <row r="175">
      <c r="D175" s="26"/>
      <c r="G175" s="26"/>
      <c r="H175" s="26"/>
      <c r="J175" s="27"/>
      <c r="K175" s="27"/>
      <c r="N175" s="26"/>
      <c r="U175" s="28"/>
      <c r="V175" s="28"/>
    </row>
    <row r="176">
      <c r="D176" s="26"/>
      <c r="G176" s="26"/>
      <c r="H176" s="26"/>
      <c r="J176" s="27"/>
      <c r="K176" s="27"/>
      <c r="N176" s="26"/>
      <c r="U176" s="28"/>
      <c r="V176" s="28"/>
    </row>
    <row r="177">
      <c r="D177" s="26"/>
      <c r="G177" s="26"/>
      <c r="H177" s="26"/>
      <c r="J177" s="27"/>
      <c r="K177" s="27"/>
      <c r="N177" s="26"/>
      <c r="U177" s="28"/>
      <c r="V177" s="28"/>
    </row>
    <row r="178">
      <c r="D178" s="26"/>
      <c r="G178" s="26"/>
      <c r="H178" s="26"/>
      <c r="J178" s="27"/>
      <c r="K178" s="27"/>
      <c r="N178" s="26"/>
      <c r="U178" s="28"/>
      <c r="V178" s="28"/>
    </row>
    <row r="179">
      <c r="D179" s="26"/>
      <c r="G179" s="26"/>
      <c r="H179" s="26"/>
      <c r="J179" s="27"/>
      <c r="K179" s="27"/>
      <c r="N179" s="26"/>
      <c r="U179" s="28"/>
      <c r="V179" s="28"/>
    </row>
    <row r="180">
      <c r="D180" s="26"/>
      <c r="G180" s="26"/>
      <c r="H180" s="26"/>
      <c r="J180" s="27"/>
      <c r="K180" s="27"/>
      <c r="N180" s="26"/>
      <c r="U180" s="28"/>
      <c r="V180" s="28"/>
    </row>
    <row r="181">
      <c r="D181" s="26"/>
      <c r="G181" s="26"/>
      <c r="H181" s="26"/>
      <c r="J181" s="27"/>
      <c r="K181" s="27"/>
      <c r="N181" s="26"/>
      <c r="U181" s="28"/>
      <c r="V181" s="28"/>
    </row>
    <row r="182">
      <c r="D182" s="26"/>
      <c r="G182" s="26"/>
      <c r="H182" s="26"/>
      <c r="J182" s="27"/>
      <c r="K182" s="27"/>
      <c r="N182" s="26"/>
      <c r="U182" s="28"/>
      <c r="V182" s="28"/>
    </row>
    <row r="183">
      <c r="D183" s="26"/>
      <c r="G183" s="26"/>
      <c r="H183" s="26"/>
      <c r="J183" s="27"/>
      <c r="K183" s="27"/>
      <c r="N183" s="26"/>
      <c r="U183" s="28"/>
      <c r="V183" s="28"/>
    </row>
    <row r="184">
      <c r="D184" s="26"/>
      <c r="G184" s="26"/>
      <c r="H184" s="26"/>
      <c r="J184" s="27"/>
      <c r="K184" s="27"/>
      <c r="N184" s="26"/>
      <c r="U184" s="28"/>
      <c r="V184" s="28"/>
    </row>
    <row r="185">
      <c r="D185" s="26"/>
      <c r="G185" s="26"/>
      <c r="H185" s="26"/>
      <c r="J185" s="27"/>
      <c r="K185" s="27"/>
      <c r="N185" s="26"/>
      <c r="U185" s="28"/>
      <c r="V185" s="28"/>
    </row>
    <row r="186">
      <c r="D186" s="26"/>
      <c r="G186" s="26"/>
      <c r="H186" s="26"/>
      <c r="J186" s="27"/>
      <c r="K186" s="27"/>
      <c r="N186" s="26"/>
      <c r="U186" s="28"/>
      <c r="V186" s="28"/>
    </row>
    <row r="187">
      <c r="D187" s="26"/>
      <c r="G187" s="26"/>
      <c r="H187" s="26"/>
      <c r="J187" s="27"/>
      <c r="K187" s="27"/>
      <c r="N187" s="26"/>
      <c r="U187" s="28"/>
      <c r="V187" s="28"/>
    </row>
    <row r="188">
      <c r="D188" s="26"/>
      <c r="G188" s="26"/>
      <c r="H188" s="26"/>
      <c r="J188" s="27"/>
      <c r="K188" s="27"/>
      <c r="N188" s="26"/>
      <c r="U188" s="28"/>
      <c r="V188" s="28"/>
    </row>
    <row r="189">
      <c r="D189" s="26"/>
      <c r="G189" s="26"/>
      <c r="H189" s="26"/>
      <c r="J189" s="27"/>
      <c r="K189" s="27"/>
      <c r="N189" s="26"/>
      <c r="U189" s="28"/>
      <c r="V189" s="28"/>
    </row>
    <row r="190">
      <c r="D190" s="26"/>
      <c r="G190" s="26"/>
      <c r="H190" s="26"/>
      <c r="J190" s="27"/>
      <c r="K190" s="27"/>
      <c r="N190" s="26"/>
      <c r="U190" s="28"/>
      <c r="V190" s="28"/>
    </row>
    <row r="191">
      <c r="D191" s="26"/>
      <c r="G191" s="26"/>
      <c r="H191" s="26"/>
      <c r="J191" s="27"/>
      <c r="K191" s="27"/>
      <c r="N191" s="26"/>
      <c r="U191" s="28"/>
      <c r="V191" s="28"/>
    </row>
    <row r="192">
      <c r="D192" s="26"/>
      <c r="G192" s="26"/>
      <c r="H192" s="26"/>
      <c r="J192" s="27"/>
      <c r="K192" s="27"/>
      <c r="N192" s="26"/>
      <c r="U192" s="28"/>
      <c r="V192" s="28"/>
    </row>
    <row r="193">
      <c r="D193" s="26"/>
      <c r="G193" s="26"/>
      <c r="H193" s="26"/>
      <c r="J193" s="27"/>
      <c r="K193" s="27"/>
      <c r="N193" s="26"/>
      <c r="U193" s="28"/>
      <c r="V193" s="28"/>
    </row>
    <row r="194">
      <c r="D194" s="26"/>
      <c r="G194" s="26"/>
      <c r="H194" s="26"/>
      <c r="J194" s="27"/>
      <c r="K194" s="27"/>
      <c r="N194" s="26"/>
      <c r="U194" s="28"/>
      <c r="V194" s="28"/>
    </row>
    <row r="195">
      <c r="G195" s="26"/>
      <c r="H195" s="26"/>
      <c r="J195" s="27"/>
      <c r="K195" s="27"/>
      <c r="N195" s="26"/>
      <c r="U195" s="28"/>
      <c r="V195" s="28"/>
    </row>
    <row r="196">
      <c r="G196" s="26"/>
      <c r="J196" s="27"/>
      <c r="K196" s="27"/>
      <c r="N196" s="26"/>
      <c r="U196" s="28"/>
      <c r="V196" s="28"/>
    </row>
    <row r="197">
      <c r="G197" s="26"/>
      <c r="J197" s="27"/>
      <c r="K197" s="27"/>
      <c r="N197" s="26"/>
      <c r="U197" s="28"/>
      <c r="V197" s="28"/>
    </row>
    <row r="198">
      <c r="G198" s="26"/>
      <c r="J198" s="27"/>
      <c r="K198" s="27"/>
      <c r="N198" s="26"/>
      <c r="U198" s="28"/>
      <c r="V198" s="28"/>
    </row>
    <row r="199">
      <c r="G199" s="26"/>
      <c r="J199" s="27"/>
      <c r="K199" s="27"/>
      <c r="N199" s="26"/>
      <c r="U199" s="28"/>
      <c r="V199" s="28"/>
    </row>
    <row r="200">
      <c r="G200" s="26"/>
      <c r="J200" s="27"/>
      <c r="K200" s="27"/>
      <c r="N200" s="26"/>
      <c r="U200" s="28"/>
      <c r="V200" s="28"/>
    </row>
    <row r="201">
      <c r="G201" s="26"/>
      <c r="J201" s="27"/>
      <c r="K201" s="27"/>
      <c r="N201" s="26"/>
      <c r="U201" s="28"/>
      <c r="V201" s="28"/>
    </row>
    <row r="202">
      <c r="G202" s="26"/>
      <c r="J202" s="27"/>
      <c r="K202" s="27"/>
      <c r="N202" s="26"/>
      <c r="U202" s="28"/>
      <c r="V202" s="28"/>
    </row>
    <row r="203">
      <c r="G203" s="26"/>
      <c r="J203" s="27"/>
      <c r="K203" s="27"/>
      <c r="N203" s="26"/>
      <c r="U203" s="28"/>
      <c r="V203" s="28"/>
    </row>
    <row r="204">
      <c r="G204" s="26"/>
      <c r="J204" s="27"/>
      <c r="K204" s="27"/>
      <c r="N204" s="26"/>
      <c r="U204" s="28"/>
      <c r="V204" s="28"/>
    </row>
    <row r="205">
      <c r="G205" s="26"/>
      <c r="J205" s="27"/>
      <c r="K205" s="27"/>
      <c r="N205" s="26"/>
      <c r="U205" s="28"/>
      <c r="V205" s="28"/>
    </row>
    <row r="206">
      <c r="G206" s="26"/>
      <c r="J206" s="27"/>
      <c r="K206" s="27"/>
      <c r="N206" s="26"/>
      <c r="U206" s="28"/>
      <c r="V206" s="28"/>
    </row>
    <row r="207">
      <c r="G207" s="26"/>
      <c r="J207" s="27"/>
      <c r="K207" s="27"/>
      <c r="N207" s="26"/>
      <c r="U207" s="28"/>
      <c r="V207" s="28"/>
    </row>
    <row r="208">
      <c r="G208" s="26"/>
      <c r="J208" s="27"/>
      <c r="K208" s="27"/>
      <c r="N208" s="26"/>
      <c r="U208" s="28"/>
      <c r="V208" s="28"/>
    </row>
    <row r="209">
      <c r="G209" s="26"/>
      <c r="J209" s="27"/>
      <c r="K209" s="27"/>
      <c r="N209" s="26"/>
      <c r="U209" s="28"/>
      <c r="V209" s="28"/>
    </row>
    <row r="210">
      <c r="G210" s="26"/>
      <c r="J210" s="27"/>
      <c r="K210" s="27"/>
      <c r="N210" s="26"/>
      <c r="U210" s="28"/>
      <c r="V210" s="28"/>
    </row>
    <row r="211">
      <c r="G211" s="26"/>
      <c r="J211" s="27"/>
      <c r="K211" s="27"/>
      <c r="N211" s="26"/>
      <c r="U211" s="28"/>
      <c r="V211" s="28"/>
    </row>
    <row r="212">
      <c r="G212" s="26"/>
      <c r="J212" s="27"/>
      <c r="K212" s="27"/>
      <c r="N212" s="26"/>
      <c r="U212" s="28"/>
      <c r="V212" s="28"/>
    </row>
    <row r="213">
      <c r="G213" s="26"/>
      <c r="J213" s="27"/>
      <c r="K213" s="27"/>
      <c r="N213" s="26"/>
      <c r="U213" s="28"/>
      <c r="V213" s="28"/>
    </row>
    <row r="214">
      <c r="G214" s="26"/>
      <c r="J214" s="27"/>
      <c r="K214" s="27"/>
      <c r="N214" s="26"/>
      <c r="U214" s="28"/>
      <c r="V214" s="28"/>
    </row>
    <row r="215">
      <c r="G215" s="26"/>
      <c r="J215" s="27"/>
      <c r="K215" s="27"/>
      <c r="N215" s="26"/>
      <c r="U215" s="28"/>
      <c r="V215" s="28"/>
    </row>
    <row r="216">
      <c r="G216" s="26"/>
      <c r="J216" s="27"/>
      <c r="K216" s="27"/>
      <c r="N216" s="26"/>
      <c r="U216" s="28"/>
      <c r="V216" s="28"/>
    </row>
    <row r="217">
      <c r="G217" s="26"/>
      <c r="J217" s="27"/>
      <c r="K217" s="27"/>
      <c r="N217" s="26"/>
      <c r="U217" s="28"/>
      <c r="V217" s="28"/>
    </row>
    <row r="218">
      <c r="G218" s="26"/>
      <c r="J218" s="27"/>
      <c r="K218" s="27"/>
      <c r="N218" s="26"/>
      <c r="U218" s="28"/>
      <c r="V218" s="28"/>
    </row>
    <row r="219">
      <c r="G219" s="26"/>
      <c r="J219" s="27"/>
      <c r="K219" s="27"/>
      <c r="N219" s="26"/>
      <c r="U219" s="28"/>
      <c r="V219" s="28"/>
    </row>
    <row r="220">
      <c r="G220" s="26"/>
      <c r="J220" s="27"/>
      <c r="K220" s="27"/>
      <c r="N220" s="26"/>
      <c r="U220" s="28"/>
      <c r="V220" s="28"/>
    </row>
    <row r="221">
      <c r="G221" s="26"/>
      <c r="J221" s="27"/>
      <c r="K221" s="27"/>
      <c r="N221" s="26"/>
      <c r="U221" s="28"/>
      <c r="V221" s="28"/>
    </row>
    <row r="222">
      <c r="G222" s="26"/>
      <c r="J222" s="27"/>
      <c r="K222" s="27"/>
      <c r="N222" s="26"/>
      <c r="U222" s="28"/>
      <c r="V222" s="28"/>
    </row>
    <row r="223">
      <c r="G223" s="26"/>
      <c r="J223" s="27"/>
      <c r="K223" s="27"/>
      <c r="N223" s="26"/>
      <c r="U223" s="28"/>
      <c r="V223" s="28"/>
    </row>
    <row r="224">
      <c r="G224" s="26"/>
      <c r="J224" s="27"/>
      <c r="K224" s="27"/>
      <c r="N224" s="26"/>
      <c r="U224" s="28"/>
      <c r="V224" s="28"/>
    </row>
    <row r="225">
      <c r="G225" s="26"/>
      <c r="J225" s="27"/>
      <c r="K225" s="27"/>
      <c r="N225" s="26"/>
      <c r="U225" s="28"/>
      <c r="V225" s="28"/>
    </row>
    <row r="226">
      <c r="G226" s="26"/>
      <c r="J226" s="27"/>
      <c r="K226" s="27"/>
      <c r="N226" s="26"/>
      <c r="U226" s="28"/>
      <c r="V226" s="28"/>
    </row>
    <row r="227">
      <c r="G227" s="26"/>
      <c r="J227" s="27"/>
      <c r="K227" s="27"/>
      <c r="N227" s="26"/>
      <c r="U227" s="28"/>
      <c r="V227" s="28"/>
    </row>
    <row r="228">
      <c r="G228" s="26"/>
      <c r="J228" s="27"/>
      <c r="K228" s="27"/>
      <c r="N228" s="26"/>
      <c r="U228" s="28"/>
      <c r="V228" s="28"/>
    </row>
    <row r="229">
      <c r="G229" s="26"/>
      <c r="J229" s="27"/>
      <c r="K229" s="27"/>
      <c r="N229" s="26"/>
      <c r="U229" s="28"/>
      <c r="V229" s="28"/>
    </row>
    <row r="230">
      <c r="G230" s="26"/>
      <c r="J230" s="27"/>
      <c r="K230" s="27"/>
      <c r="N230" s="26"/>
      <c r="U230" s="28"/>
      <c r="V230" s="28"/>
    </row>
    <row r="231">
      <c r="G231" s="26"/>
      <c r="J231" s="27"/>
      <c r="K231" s="27"/>
      <c r="N231" s="26"/>
      <c r="U231" s="28"/>
      <c r="V231" s="28"/>
    </row>
    <row r="232">
      <c r="G232" s="26"/>
      <c r="J232" s="27"/>
      <c r="K232" s="27"/>
      <c r="N232" s="26"/>
      <c r="U232" s="28"/>
      <c r="V232" s="28"/>
    </row>
    <row r="233">
      <c r="G233" s="26"/>
      <c r="J233" s="27"/>
      <c r="K233" s="27"/>
      <c r="N233" s="26"/>
      <c r="U233" s="28"/>
      <c r="V233" s="28"/>
    </row>
    <row r="234">
      <c r="G234" s="26"/>
      <c r="J234" s="27"/>
      <c r="K234" s="27"/>
      <c r="N234" s="26"/>
      <c r="U234" s="28"/>
      <c r="V234" s="28"/>
    </row>
    <row r="235">
      <c r="G235" s="26"/>
      <c r="J235" s="27"/>
      <c r="K235" s="27"/>
      <c r="N235" s="26"/>
      <c r="U235" s="28"/>
      <c r="V235" s="28"/>
    </row>
    <row r="236">
      <c r="G236" s="26"/>
      <c r="J236" s="27"/>
      <c r="K236" s="27"/>
      <c r="N236" s="26"/>
      <c r="U236" s="28"/>
      <c r="V236" s="28"/>
    </row>
    <row r="237">
      <c r="G237" s="26"/>
      <c r="J237" s="27"/>
      <c r="K237" s="27"/>
      <c r="N237" s="26"/>
      <c r="U237" s="28"/>
      <c r="V237" s="28"/>
    </row>
    <row r="238">
      <c r="G238" s="26"/>
      <c r="J238" s="27"/>
      <c r="K238" s="27"/>
      <c r="N238" s="26"/>
      <c r="U238" s="28"/>
      <c r="V238" s="28"/>
    </row>
    <row r="239">
      <c r="G239" s="26"/>
      <c r="J239" s="27"/>
      <c r="K239" s="27"/>
      <c r="N239" s="26"/>
      <c r="U239" s="28"/>
      <c r="V239" s="28"/>
    </row>
    <row r="240">
      <c r="G240" s="26"/>
      <c r="J240" s="27"/>
      <c r="K240" s="27"/>
      <c r="N240" s="26"/>
      <c r="U240" s="28"/>
      <c r="V240" s="28"/>
    </row>
    <row r="241">
      <c r="G241" s="26"/>
      <c r="J241" s="27"/>
      <c r="K241" s="27"/>
      <c r="N241" s="26"/>
      <c r="U241" s="28"/>
      <c r="V241" s="28"/>
    </row>
    <row r="242">
      <c r="G242" s="26"/>
      <c r="J242" s="27"/>
      <c r="K242" s="27"/>
      <c r="N242" s="26"/>
      <c r="U242" s="28"/>
      <c r="V242" s="28"/>
    </row>
    <row r="243">
      <c r="G243" s="26"/>
      <c r="J243" s="27"/>
      <c r="K243" s="27"/>
      <c r="N243" s="26"/>
      <c r="U243" s="28"/>
      <c r="V243" s="28"/>
    </row>
    <row r="244">
      <c r="G244" s="26"/>
      <c r="J244" s="27"/>
      <c r="K244" s="27"/>
      <c r="N244" s="26"/>
      <c r="U244" s="28"/>
      <c r="V244" s="28"/>
    </row>
    <row r="245">
      <c r="G245" s="26"/>
      <c r="J245" s="27"/>
      <c r="K245" s="27"/>
      <c r="N245" s="26"/>
      <c r="U245" s="28"/>
      <c r="V245" s="28"/>
    </row>
    <row r="246">
      <c r="G246" s="26"/>
      <c r="J246" s="27"/>
      <c r="K246" s="27"/>
      <c r="N246" s="26"/>
      <c r="U246" s="28"/>
      <c r="V246" s="28"/>
    </row>
    <row r="247">
      <c r="G247" s="26"/>
      <c r="J247" s="27"/>
      <c r="K247" s="27"/>
      <c r="N247" s="26"/>
      <c r="U247" s="28"/>
      <c r="V247" s="28"/>
    </row>
    <row r="248">
      <c r="G248" s="26"/>
      <c r="J248" s="27"/>
      <c r="K248" s="27"/>
      <c r="N248" s="26"/>
      <c r="U248" s="28"/>
      <c r="V248" s="28"/>
    </row>
    <row r="249">
      <c r="G249" s="26"/>
      <c r="J249" s="27"/>
      <c r="K249" s="27"/>
      <c r="N249" s="26"/>
      <c r="U249" s="28"/>
      <c r="V249" s="28"/>
    </row>
    <row r="250">
      <c r="G250" s="26"/>
      <c r="J250" s="27"/>
      <c r="K250" s="27"/>
      <c r="N250" s="26"/>
      <c r="U250" s="28"/>
      <c r="V250" s="28"/>
    </row>
    <row r="251">
      <c r="G251" s="26"/>
      <c r="J251" s="27"/>
      <c r="K251" s="27"/>
      <c r="N251" s="26"/>
      <c r="U251" s="28"/>
      <c r="V251" s="28"/>
    </row>
    <row r="252">
      <c r="G252" s="26"/>
      <c r="J252" s="27"/>
      <c r="K252" s="27"/>
      <c r="N252" s="26"/>
      <c r="U252" s="28"/>
      <c r="V252" s="28"/>
    </row>
    <row r="253">
      <c r="G253" s="26"/>
      <c r="J253" s="27"/>
      <c r="K253" s="27"/>
      <c r="N253" s="26"/>
      <c r="U253" s="28"/>
      <c r="V253" s="28"/>
    </row>
    <row r="254">
      <c r="G254" s="26"/>
      <c r="J254" s="27"/>
      <c r="K254" s="27"/>
      <c r="N254" s="26"/>
      <c r="U254" s="28"/>
      <c r="V254" s="28"/>
    </row>
    <row r="255">
      <c r="G255" s="26"/>
      <c r="J255" s="27"/>
      <c r="K255" s="27"/>
      <c r="N255" s="26"/>
      <c r="U255" s="28"/>
      <c r="V255" s="28"/>
    </row>
    <row r="256">
      <c r="G256" s="26"/>
      <c r="J256" s="27"/>
      <c r="K256" s="27"/>
      <c r="N256" s="26"/>
      <c r="U256" s="28"/>
      <c r="V256" s="28"/>
    </row>
    <row r="257">
      <c r="G257" s="26"/>
      <c r="J257" s="27"/>
      <c r="K257" s="27"/>
      <c r="N257" s="26"/>
      <c r="U257" s="28"/>
      <c r="V257" s="28"/>
    </row>
    <row r="258">
      <c r="G258" s="26"/>
      <c r="J258" s="27"/>
      <c r="K258" s="27"/>
      <c r="N258" s="26"/>
      <c r="U258" s="28"/>
      <c r="V258" s="28"/>
    </row>
    <row r="259">
      <c r="G259" s="26"/>
      <c r="J259" s="27"/>
      <c r="K259" s="27"/>
      <c r="N259" s="26"/>
      <c r="U259" s="28"/>
      <c r="V259" s="28"/>
    </row>
    <row r="260">
      <c r="G260" s="26"/>
      <c r="J260" s="27"/>
      <c r="K260" s="27"/>
      <c r="N260" s="26"/>
      <c r="U260" s="28"/>
      <c r="V260" s="28"/>
    </row>
    <row r="261">
      <c r="G261" s="26"/>
      <c r="J261" s="27"/>
      <c r="K261" s="27"/>
      <c r="N261" s="26"/>
      <c r="U261" s="28"/>
      <c r="V261" s="28"/>
    </row>
    <row r="262">
      <c r="G262" s="26"/>
      <c r="J262" s="27"/>
      <c r="K262" s="27"/>
      <c r="N262" s="26"/>
      <c r="U262" s="28"/>
      <c r="V262" s="28"/>
    </row>
    <row r="263">
      <c r="G263" s="26"/>
      <c r="J263" s="27"/>
      <c r="K263" s="27"/>
      <c r="N263" s="26"/>
      <c r="U263" s="28"/>
      <c r="V263" s="28"/>
    </row>
    <row r="264">
      <c r="G264" s="26"/>
      <c r="J264" s="27"/>
      <c r="K264" s="27"/>
      <c r="N264" s="26"/>
      <c r="U264" s="28"/>
      <c r="V264" s="28"/>
    </row>
    <row r="265">
      <c r="G265" s="26"/>
      <c r="J265" s="27"/>
      <c r="K265" s="27"/>
      <c r="N265" s="26"/>
      <c r="U265" s="28"/>
      <c r="V265" s="28"/>
    </row>
    <row r="266">
      <c r="G266" s="26"/>
      <c r="J266" s="27"/>
      <c r="K266" s="27"/>
      <c r="N266" s="26"/>
      <c r="U266" s="28"/>
      <c r="V266" s="28"/>
    </row>
    <row r="267">
      <c r="G267" s="26"/>
      <c r="J267" s="27"/>
      <c r="K267" s="27"/>
      <c r="N267" s="26"/>
      <c r="U267" s="28"/>
      <c r="V267" s="28"/>
    </row>
    <row r="268">
      <c r="G268" s="26"/>
      <c r="J268" s="27"/>
      <c r="K268" s="27"/>
      <c r="N268" s="26"/>
      <c r="U268" s="28"/>
      <c r="V268" s="28"/>
    </row>
    <row r="269">
      <c r="G269" s="26"/>
      <c r="J269" s="27"/>
      <c r="K269" s="27"/>
      <c r="N269" s="26"/>
      <c r="U269" s="28"/>
      <c r="V269" s="28"/>
    </row>
    <row r="270">
      <c r="G270" s="26"/>
      <c r="J270" s="27"/>
      <c r="K270" s="27"/>
      <c r="N270" s="26"/>
      <c r="U270" s="28"/>
      <c r="V270" s="28"/>
    </row>
    <row r="271">
      <c r="G271" s="26"/>
      <c r="J271" s="27"/>
      <c r="K271" s="27"/>
      <c r="N271" s="26"/>
      <c r="U271" s="28"/>
      <c r="V271" s="28"/>
    </row>
    <row r="272">
      <c r="G272" s="26"/>
      <c r="J272" s="27"/>
      <c r="K272" s="27"/>
      <c r="N272" s="26"/>
      <c r="U272" s="28"/>
      <c r="V272" s="28"/>
    </row>
    <row r="273">
      <c r="G273" s="26"/>
      <c r="J273" s="27"/>
      <c r="K273" s="27"/>
      <c r="N273" s="26"/>
      <c r="U273" s="28"/>
      <c r="V273" s="28"/>
    </row>
    <row r="274">
      <c r="G274" s="26"/>
      <c r="J274" s="27"/>
      <c r="K274" s="27"/>
      <c r="N274" s="26"/>
      <c r="U274" s="28"/>
      <c r="V274" s="28"/>
    </row>
    <row r="275">
      <c r="G275" s="26"/>
      <c r="J275" s="27"/>
      <c r="K275" s="27"/>
      <c r="N275" s="26"/>
      <c r="U275" s="28"/>
      <c r="V275" s="28"/>
    </row>
    <row r="276">
      <c r="G276" s="26"/>
      <c r="J276" s="27"/>
      <c r="K276" s="27"/>
      <c r="N276" s="26"/>
      <c r="U276" s="28"/>
      <c r="V276" s="28"/>
    </row>
    <row r="277">
      <c r="G277" s="26"/>
      <c r="J277" s="27"/>
      <c r="K277" s="27"/>
      <c r="N277" s="26"/>
      <c r="U277" s="28"/>
      <c r="V277" s="28"/>
    </row>
    <row r="278">
      <c r="G278" s="26"/>
      <c r="J278" s="27"/>
      <c r="K278" s="27"/>
      <c r="N278" s="26"/>
      <c r="U278" s="28"/>
      <c r="V278" s="28"/>
    </row>
    <row r="279">
      <c r="G279" s="26"/>
      <c r="J279" s="27"/>
      <c r="K279" s="27"/>
      <c r="N279" s="26"/>
      <c r="U279" s="28"/>
      <c r="V279" s="28"/>
    </row>
    <row r="280">
      <c r="G280" s="26"/>
      <c r="J280" s="27"/>
      <c r="K280" s="27"/>
      <c r="N280" s="26"/>
      <c r="U280" s="28"/>
      <c r="V280" s="28"/>
    </row>
    <row r="281">
      <c r="G281" s="26"/>
      <c r="J281" s="27"/>
      <c r="K281" s="27"/>
      <c r="N281" s="26"/>
      <c r="U281" s="28"/>
      <c r="V281" s="28"/>
    </row>
    <row r="282">
      <c r="G282" s="26"/>
      <c r="J282" s="27"/>
      <c r="K282" s="27"/>
      <c r="N282" s="26"/>
      <c r="U282" s="28"/>
      <c r="V282" s="28"/>
    </row>
    <row r="283">
      <c r="G283" s="26"/>
      <c r="J283" s="27"/>
      <c r="K283" s="27"/>
      <c r="N283" s="26"/>
      <c r="U283" s="28"/>
      <c r="V283" s="28"/>
    </row>
    <row r="284">
      <c r="G284" s="26"/>
      <c r="J284" s="27"/>
      <c r="K284" s="27"/>
      <c r="N284" s="26"/>
      <c r="U284" s="28"/>
      <c r="V284" s="28"/>
    </row>
    <row r="285">
      <c r="G285" s="26"/>
      <c r="J285" s="27"/>
      <c r="K285" s="27"/>
      <c r="N285" s="26"/>
      <c r="U285" s="28"/>
      <c r="V285" s="28"/>
    </row>
    <row r="286">
      <c r="G286" s="26"/>
      <c r="J286" s="27"/>
      <c r="K286" s="27"/>
      <c r="N286" s="26"/>
      <c r="U286" s="28"/>
      <c r="V286" s="28"/>
    </row>
    <row r="287">
      <c r="G287" s="26"/>
      <c r="J287" s="27"/>
      <c r="K287" s="27"/>
      <c r="N287" s="26"/>
      <c r="U287" s="28"/>
      <c r="V287" s="28"/>
    </row>
    <row r="288">
      <c r="G288" s="26"/>
      <c r="J288" s="27"/>
      <c r="K288" s="27"/>
      <c r="N288" s="26"/>
      <c r="U288" s="28"/>
      <c r="V288" s="28"/>
    </row>
    <row r="289">
      <c r="G289" s="26"/>
      <c r="J289" s="27"/>
      <c r="K289" s="27"/>
      <c r="N289" s="26"/>
      <c r="U289" s="28"/>
      <c r="V289" s="28"/>
    </row>
    <row r="290">
      <c r="G290" s="26"/>
      <c r="J290" s="27"/>
      <c r="K290" s="27"/>
      <c r="N290" s="26"/>
      <c r="U290" s="28"/>
      <c r="V290" s="28"/>
    </row>
    <row r="291">
      <c r="G291" s="26"/>
      <c r="J291" s="27"/>
      <c r="K291" s="27"/>
      <c r="N291" s="26"/>
      <c r="U291" s="28"/>
      <c r="V291" s="28"/>
    </row>
    <row r="292">
      <c r="G292" s="26"/>
      <c r="J292" s="27"/>
      <c r="K292" s="27"/>
      <c r="N292" s="26"/>
      <c r="U292" s="28"/>
      <c r="V292" s="28"/>
    </row>
    <row r="293">
      <c r="G293" s="26"/>
      <c r="J293" s="27"/>
      <c r="K293" s="27"/>
      <c r="N293" s="26"/>
      <c r="U293" s="28"/>
      <c r="V293" s="28"/>
    </row>
    <row r="294">
      <c r="G294" s="26"/>
      <c r="J294" s="27"/>
      <c r="K294" s="27"/>
      <c r="N294" s="26"/>
      <c r="U294" s="28"/>
      <c r="V294" s="28"/>
    </row>
    <row r="295">
      <c r="G295" s="26"/>
      <c r="J295" s="27"/>
      <c r="K295" s="27"/>
      <c r="N295" s="26"/>
      <c r="U295" s="28"/>
      <c r="V295" s="28"/>
    </row>
    <row r="296">
      <c r="G296" s="26"/>
      <c r="J296" s="27"/>
      <c r="K296" s="27"/>
      <c r="N296" s="26"/>
      <c r="U296" s="28"/>
      <c r="V296" s="28"/>
    </row>
    <row r="297">
      <c r="G297" s="26"/>
      <c r="J297" s="27"/>
      <c r="K297" s="27"/>
      <c r="N297" s="26"/>
      <c r="U297" s="28"/>
      <c r="V297" s="28"/>
    </row>
    <row r="298">
      <c r="G298" s="26"/>
      <c r="J298" s="27"/>
      <c r="K298" s="27"/>
      <c r="N298" s="26"/>
      <c r="U298" s="28"/>
      <c r="V298" s="28"/>
    </row>
    <row r="299">
      <c r="G299" s="26"/>
      <c r="J299" s="27"/>
      <c r="K299" s="27"/>
      <c r="N299" s="26"/>
      <c r="U299" s="28"/>
      <c r="V299" s="28"/>
    </row>
    <row r="300">
      <c r="G300" s="26"/>
      <c r="J300" s="27"/>
      <c r="K300" s="27"/>
      <c r="N300" s="26"/>
      <c r="U300" s="28"/>
      <c r="V300" s="28"/>
    </row>
    <row r="301">
      <c r="G301" s="26"/>
      <c r="J301" s="27"/>
      <c r="K301" s="27"/>
      <c r="N301" s="26"/>
      <c r="U301" s="28"/>
      <c r="V301" s="28"/>
    </row>
    <row r="302">
      <c r="G302" s="26"/>
      <c r="J302" s="27"/>
      <c r="K302" s="27"/>
      <c r="N302" s="26"/>
      <c r="U302" s="28"/>
      <c r="V302" s="28"/>
    </row>
    <row r="303">
      <c r="G303" s="26"/>
      <c r="J303" s="27"/>
      <c r="K303" s="27"/>
      <c r="N303" s="26"/>
      <c r="U303" s="28"/>
      <c r="V303" s="28"/>
    </row>
    <row r="304">
      <c r="G304" s="26"/>
      <c r="J304" s="27"/>
      <c r="K304" s="27"/>
      <c r="N304" s="26"/>
      <c r="U304" s="28"/>
      <c r="V304" s="28"/>
    </row>
    <row r="305">
      <c r="G305" s="26"/>
      <c r="J305" s="27"/>
      <c r="K305" s="27"/>
      <c r="N305" s="26"/>
      <c r="U305" s="28"/>
      <c r="V305" s="28"/>
    </row>
    <row r="306">
      <c r="G306" s="26"/>
      <c r="J306" s="27"/>
      <c r="K306" s="27"/>
      <c r="N306" s="26"/>
      <c r="U306" s="28"/>
      <c r="V306" s="28"/>
    </row>
    <row r="307">
      <c r="G307" s="26"/>
      <c r="J307" s="27"/>
      <c r="K307" s="27"/>
      <c r="N307" s="26"/>
      <c r="U307" s="28"/>
      <c r="V307" s="28"/>
    </row>
    <row r="308">
      <c r="G308" s="26"/>
      <c r="J308" s="27"/>
      <c r="K308" s="27"/>
      <c r="N308" s="26"/>
      <c r="U308" s="28"/>
      <c r="V308" s="28"/>
    </row>
    <row r="309">
      <c r="G309" s="26"/>
      <c r="J309" s="27"/>
      <c r="K309" s="27"/>
      <c r="N309" s="26"/>
      <c r="U309" s="28"/>
      <c r="V309" s="28"/>
    </row>
    <row r="310">
      <c r="G310" s="26"/>
      <c r="J310" s="27"/>
      <c r="K310" s="27"/>
      <c r="N310" s="26"/>
      <c r="U310" s="28"/>
      <c r="V310" s="28"/>
    </row>
    <row r="311">
      <c r="G311" s="26"/>
      <c r="J311" s="27"/>
      <c r="K311" s="27"/>
      <c r="N311" s="26"/>
      <c r="U311" s="28"/>
      <c r="V311" s="28"/>
    </row>
    <row r="312">
      <c r="G312" s="26"/>
      <c r="J312" s="27"/>
      <c r="K312" s="27"/>
      <c r="N312" s="26"/>
      <c r="U312" s="28"/>
      <c r="V312" s="28"/>
    </row>
    <row r="313">
      <c r="G313" s="26"/>
      <c r="J313" s="27"/>
      <c r="K313" s="27"/>
      <c r="N313" s="26"/>
      <c r="U313" s="28"/>
      <c r="V313" s="28"/>
    </row>
    <row r="314">
      <c r="G314" s="26"/>
      <c r="J314" s="27"/>
      <c r="K314" s="27"/>
      <c r="N314" s="26"/>
      <c r="U314" s="28"/>
      <c r="V314" s="28"/>
    </row>
    <row r="315">
      <c r="G315" s="26"/>
      <c r="J315" s="27"/>
      <c r="K315" s="27"/>
      <c r="N315" s="26"/>
      <c r="U315" s="28"/>
      <c r="V315" s="28"/>
    </row>
    <row r="316">
      <c r="G316" s="26"/>
      <c r="J316" s="27"/>
      <c r="K316" s="27"/>
      <c r="N316" s="26"/>
      <c r="U316" s="28"/>
      <c r="V316" s="28"/>
    </row>
    <row r="317">
      <c r="G317" s="26"/>
      <c r="J317" s="27"/>
      <c r="K317" s="27"/>
      <c r="N317" s="26"/>
      <c r="U317" s="28"/>
      <c r="V317" s="28"/>
    </row>
    <row r="318">
      <c r="G318" s="26"/>
      <c r="J318" s="27"/>
      <c r="K318" s="27"/>
      <c r="N318" s="26"/>
      <c r="U318" s="28"/>
      <c r="V318" s="28"/>
    </row>
    <row r="319">
      <c r="G319" s="26"/>
      <c r="J319" s="27"/>
      <c r="K319" s="27"/>
      <c r="N319" s="26"/>
      <c r="U319" s="28"/>
      <c r="V319" s="28"/>
    </row>
    <row r="320">
      <c r="G320" s="26"/>
      <c r="J320" s="27"/>
      <c r="K320" s="27"/>
      <c r="N320" s="26"/>
      <c r="U320" s="28"/>
      <c r="V320" s="28"/>
    </row>
    <row r="321">
      <c r="G321" s="26"/>
      <c r="J321" s="27"/>
      <c r="K321" s="27"/>
      <c r="N321" s="26"/>
      <c r="U321" s="28"/>
      <c r="V321" s="28"/>
    </row>
    <row r="322">
      <c r="G322" s="26"/>
      <c r="J322" s="27"/>
      <c r="K322" s="27"/>
      <c r="N322" s="26"/>
      <c r="U322" s="28"/>
      <c r="V322" s="28"/>
    </row>
    <row r="323">
      <c r="G323" s="26"/>
      <c r="J323" s="27"/>
      <c r="K323" s="27"/>
      <c r="N323" s="26"/>
      <c r="U323" s="28"/>
      <c r="V323" s="28"/>
    </row>
    <row r="324">
      <c r="G324" s="26"/>
      <c r="J324" s="27"/>
      <c r="K324" s="27"/>
      <c r="N324" s="26"/>
      <c r="U324" s="28"/>
      <c r="V324" s="28"/>
    </row>
    <row r="325">
      <c r="G325" s="26"/>
      <c r="J325" s="27"/>
      <c r="K325" s="27"/>
      <c r="N325" s="26"/>
      <c r="U325" s="28"/>
      <c r="V325" s="28"/>
    </row>
    <row r="326">
      <c r="G326" s="26"/>
      <c r="J326" s="27"/>
      <c r="K326" s="27"/>
      <c r="N326" s="26"/>
      <c r="U326" s="28"/>
      <c r="V326" s="28"/>
    </row>
    <row r="327">
      <c r="G327" s="26"/>
      <c r="J327" s="27"/>
      <c r="K327" s="27"/>
      <c r="N327" s="26"/>
      <c r="U327" s="28"/>
      <c r="V327" s="28"/>
    </row>
    <row r="328">
      <c r="G328" s="26"/>
      <c r="J328" s="27"/>
      <c r="K328" s="27"/>
      <c r="N328" s="26"/>
      <c r="U328" s="28"/>
      <c r="V328" s="28"/>
    </row>
    <row r="329">
      <c r="G329" s="26"/>
      <c r="J329" s="27"/>
      <c r="K329" s="27"/>
      <c r="N329" s="26"/>
      <c r="U329" s="28"/>
      <c r="V329" s="28"/>
    </row>
    <row r="330">
      <c r="G330" s="26"/>
      <c r="J330" s="27"/>
      <c r="K330" s="27"/>
      <c r="N330" s="26"/>
      <c r="U330" s="28"/>
      <c r="V330" s="28"/>
    </row>
    <row r="331">
      <c r="G331" s="26"/>
      <c r="J331" s="27"/>
      <c r="K331" s="27"/>
      <c r="N331" s="26"/>
      <c r="U331" s="28"/>
      <c r="V331" s="28"/>
    </row>
    <row r="332">
      <c r="G332" s="26"/>
      <c r="J332" s="27"/>
      <c r="K332" s="27"/>
      <c r="N332" s="26"/>
      <c r="U332" s="28"/>
      <c r="V332" s="28"/>
    </row>
    <row r="333">
      <c r="G333" s="26"/>
      <c r="J333" s="27"/>
      <c r="K333" s="27"/>
      <c r="N333" s="26"/>
      <c r="U333" s="28"/>
      <c r="V333" s="28"/>
    </row>
    <row r="334">
      <c r="G334" s="26"/>
      <c r="J334" s="27"/>
      <c r="K334" s="27"/>
      <c r="N334" s="26"/>
      <c r="U334" s="28"/>
      <c r="V334" s="28"/>
    </row>
    <row r="335">
      <c r="G335" s="26"/>
      <c r="J335" s="27"/>
      <c r="K335" s="27"/>
      <c r="N335" s="26"/>
      <c r="U335" s="28"/>
      <c r="V335" s="28"/>
    </row>
    <row r="336">
      <c r="G336" s="26"/>
      <c r="J336" s="27"/>
      <c r="K336" s="27"/>
      <c r="N336" s="26"/>
      <c r="U336" s="28"/>
      <c r="V336" s="28"/>
    </row>
    <row r="337">
      <c r="G337" s="26"/>
      <c r="J337" s="27"/>
      <c r="K337" s="27"/>
      <c r="N337" s="26"/>
      <c r="U337" s="28"/>
      <c r="V337" s="28"/>
    </row>
    <row r="338">
      <c r="G338" s="26"/>
      <c r="J338" s="27"/>
      <c r="K338" s="27"/>
      <c r="N338" s="26"/>
      <c r="U338" s="28"/>
      <c r="V338" s="28"/>
    </row>
    <row r="339">
      <c r="G339" s="26"/>
      <c r="J339" s="27"/>
      <c r="K339" s="27"/>
      <c r="N339" s="26"/>
      <c r="U339" s="28"/>
      <c r="V339" s="28"/>
    </row>
    <row r="340">
      <c r="G340" s="26"/>
      <c r="J340" s="27"/>
      <c r="K340" s="27"/>
      <c r="N340" s="26"/>
      <c r="U340" s="28"/>
      <c r="V340" s="28"/>
    </row>
    <row r="341">
      <c r="G341" s="26"/>
      <c r="J341" s="27"/>
      <c r="K341" s="27"/>
      <c r="N341" s="26"/>
      <c r="U341" s="28"/>
      <c r="V341" s="28"/>
    </row>
    <row r="342">
      <c r="G342" s="26"/>
      <c r="J342" s="27"/>
      <c r="K342" s="27"/>
      <c r="N342" s="26"/>
      <c r="U342" s="28"/>
      <c r="V342" s="28"/>
    </row>
    <row r="343">
      <c r="G343" s="26"/>
      <c r="J343" s="27"/>
      <c r="K343" s="27"/>
      <c r="N343" s="26"/>
      <c r="U343" s="28"/>
      <c r="V343" s="28"/>
    </row>
    <row r="344">
      <c r="G344" s="26"/>
      <c r="J344" s="27"/>
      <c r="K344" s="27"/>
      <c r="N344" s="26"/>
      <c r="U344" s="28"/>
      <c r="V344" s="28"/>
    </row>
    <row r="345">
      <c r="G345" s="26"/>
      <c r="J345" s="27"/>
      <c r="K345" s="27"/>
      <c r="N345" s="26"/>
      <c r="U345" s="28"/>
      <c r="V345" s="28"/>
    </row>
    <row r="346">
      <c r="G346" s="26"/>
      <c r="J346" s="27"/>
      <c r="K346" s="27"/>
      <c r="N346" s="26"/>
      <c r="U346" s="28"/>
      <c r="V346" s="28"/>
    </row>
    <row r="347">
      <c r="G347" s="26"/>
      <c r="J347" s="27"/>
      <c r="K347" s="27"/>
      <c r="N347" s="26"/>
      <c r="U347" s="28"/>
      <c r="V347" s="28"/>
    </row>
    <row r="348">
      <c r="G348" s="26"/>
      <c r="J348" s="27"/>
      <c r="K348" s="27"/>
      <c r="N348" s="26"/>
      <c r="U348" s="28"/>
      <c r="V348" s="28"/>
    </row>
    <row r="349">
      <c r="G349" s="26"/>
      <c r="J349" s="27"/>
      <c r="K349" s="27"/>
      <c r="N349" s="26"/>
      <c r="U349" s="28"/>
      <c r="V349" s="28"/>
    </row>
    <row r="350">
      <c r="G350" s="26"/>
      <c r="J350" s="27"/>
      <c r="K350" s="27"/>
      <c r="N350" s="26"/>
      <c r="U350" s="28"/>
      <c r="V350" s="28"/>
    </row>
    <row r="351">
      <c r="G351" s="26"/>
      <c r="J351" s="27"/>
      <c r="K351" s="27"/>
      <c r="N351" s="26"/>
      <c r="U351" s="28"/>
      <c r="V351" s="28"/>
    </row>
    <row r="352">
      <c r="G352" s="26"/>
      <c r="J352" s="27"/>
      <c r="K352" s="27"/>
      <c r="N352" s="26"/>
      <c r="U352" s="28"/>
      <c r="V352" s="28"/>
    </row>
    <row r="353">
      <c r="G353" s="26"/>
      <c r="J353" s="27"/>
      <c r="K353" s="27"/>
      <c r="N353" s="26"/>
      <c r="U353" s="28"/>
      <c r="V353" s="28"/>
    </row>
    <row r="354">
      <c r="G354" s="26"/>
      <c r="J354" s="27"/>
      <c r="K354" s="27"/>
      <c r="N354" s="26"/>
      <c r="U354" s="28"/>
      <c r="V354" s="28"/>
    </row>
    <row r="355">
      <c r="G355" s="26"/>
      <c r="J355" s="27"/>
      <c r="K355" s="27"/>
      <c r="N355" s="26"/>
      <c r="U355" s="28"/>
      <c r="V355" s="28"/>
    </row>
    <row r="356">
      <c r="G356" s="26"/>
      <c r="J356" s="27"/>
      <c r="K356" s="27"/>
      <c r="N356" s="26"/>
      <c r="U356" s="28"/>
      <c r="V356" s="28"/>
    </row>
    <row r="357">
      <c r="G357" s="26"/>
      <c r="J357" s="27"/>
      <c r="K357" s="27"/>
      <c r="N357" s="26"/>
      <c r="U357" s="28"/>
      <c r="V357" s="28"/>
    </row>
    <row r="358">
      <c r="G358" s="26"/>
      <c r="J358" s="27"/>
      <c r="K358" s="27"/>
      <c r="N358" s="26"/>
      <c r="U358" s="28"/>
      <c r="V358" s="28"/>
    </row>
    <row r="359">
      <c r="G359" s="26"/>
      <c r="J359" s="27"/>
      <c r="K359" s="27"/>
      <c r="N359" s="26"/>
      <c r="U359" s="28"/>
      <c r="V359" s="28"/>
    </row>
    <row r="360">
      <c r="G360" s="26"/>
      <c r="J360" s="27"/>
      <c r="K360" s="27"/>
      <c r="N360" s="26"/>
      <c r="U360" s="28"/>
      <c r="V360" s="28"/>
    </row>
    <row r="361">
      <c r="G361" s="26"/>
      <c r="J361" s="27"/>
      <c r="K361" s="27"/>
      <c r="N361" s="26"/>
      <c r="U361" s="28"/>
      <c r="V361" s="28"/>
    </row>
    <row r="362">
      <c r="G362" s="26"/>
      <c r="J362" s="27"/>
      <c r="K362" s="27"/>
      <c r="N362" s="26"/>
      <c r="U362" s="28"/>
      <c r="V362" s="28"/>
    </row>
    <row r="363">
      <c r="G363" s="26"/>
      <c r="J363" s="27"/>
      <c r="K363" s="27"/>
      <c r="N363" s="26"/>
      <c r="U363" s="28"/>
      <c r="V363" s="28"/>
    </row>
    <row r="364">
      <c r="G364" s="26"/>
      <c r="J364" s="27"/>
      <c r="K364" s="27"/>
      <c r="N364" s="26"/>
      <c r="U364" s="28"/>
      <c r="V364" s="28"/>
    </row>
    <row r="365">
      <c r="G365" s="26"/>
      <c r="J365" s="27"/>
      <c r="K365" s="27"/>
      <c r="N365" s="26"/>
      <c r="U365" s="28"/>
      <c r="V365" s="28"/>
    </row>
    <row r="366">
      <c r="G366" s="26"/>
      <c r="J366" s="27"/>
      <c r="K366" s="27"/>
      <c r="N366" s="26"/>
      <c r="U366" s="28"/>
      <c r="V366" s="28"/>
    </row>
    <row r="367">
      <c r="G367" s="26"/>
      <c r="J367" s="27"/>
      <c r="K367" s="27"/>
      <c r="N367" s="26"/>
      <c r="U367" s="28"/>
      <c r="V367" s="28"/>
    </row>
    <row r="368">
      <c r="G368" s="26"/>
      <c r="J368" s="27"/>
      <c r="K368" s="27"/>
      <c r="N368" s="26"/>
      <c r="U368" s="28"/>
      <c r="V368" s="28"/>
    </row>
    <row r="369">
      <c r="G369" s="26"/>
      <c r="J369" s="27"/>
      <c r="K369" s="27"/>
      <c r="N369" s="26"/>
      <c r="U369" s="28"/>
      <c r="V369" s="28"/>
    </row>
    <row r="370">
      <c r="G370" s="26"/>
      <c r="J370" s="27"/>
      <c r="K370" s="27"/>
      <c r="N370" s="26"/>
      <c r="U370" s="28"/>
      <c r="V370" s="28"/>
    </row>
    <row r="371">
      <c r="G371" s="26"/>
      <c r="J371" s="27"/>
      <c r="K371" s="27"/>
      <c r="N371" s="26"/>
      <c r="U371" s="28"/>
      <c r="V371" s="28"/>
    </row>
    <row r="372">
      <c r="G372" s="26"/>
      <c r="J372" s="27"/>
      <c r="K372" s="27"/>
      <c r="N372" s="26"/>
      <c r="U372" s="28"/>
      <c r="V372" s="28"/>
    </row>
    <row r="373">
      <c r="G373" s="26"/>
      <c r="J373" s="27"/>
      <c r="K373" s="27"/>
      <c r="N373" s="26"/>
      <c r="U373" s="28"/>
      <c r="V373" s="28"/>
    </row>
    <row r="374">
      <c r="G374" s="26"/>
      <c r="J374" s="27"/>
      <c r="K374" s="27"/>
      <c r="N374" s="26"/>
      <c r="U374" s="28"/>
      <c r="V374" s="28"/>
    </row>
    <row r="375">
      <c r="G375" s="26"/>
      <c r="J375" s="27"/>
      <c r="K375" s="27"/>
      <c r="N375" s="26"/>
      <c r="U375" s="28"/>
      <c r="V375" s="28"/>
    </row>
    <row r="376">
      <c r="G376" s="26"/>
      <c r="J376" s="27"/>
      <c r="K376" s="27"/>
      <c r="N376" s="26"/>
      <c r="U376" s="28"/>
      <c r="V376" s="28"/>
    </row>
    <row r="377">
      <c r="G377" s="26"/>
      <c r="J377" s="27"/>
      <c r="K377" s="27"/>
      <c r="N377" s="26"/>
      <c r="U377" s="28"/>
      <c r="V377" s="28"/>
    </row>
    <row r="378">
      <c r="G378" s="26"/>
      <c r="J378" s="27"/>
      <c r="K378" s="27"/>
      <c r="N378" s="26"/>
      <c r="U378" s="28"/>
      <c r="V378" s="28"/>
    </row>
    <row r="379">
      <c r="G379" s="26"/>
      <c r="J379" s="27"/>
      <c r="K379" s="27"/>
      <c r="N379" s="26"/>
      <c r="U379" s="28"/>
      <c r="V379" s="28"/>
    </row>
    <row r="380">
      <c r="G380" s="26"/>
      <c r="J380" s="27"/>
      <c r="K380" s="27"/>
      <c r="N380" s="26"/>
      <c r="U380" s="28"/>
      <c r="V380" s="28"/>
    </row>
    <row r="381">
      <c r="G381" s="26"/>
      <c r="J381" s="27"/>
      <c r="K381" s="27"/>
      <c r="N381" s="26"/>
      <c r="U381" s="28"/>
      <c r="V381" s="28"/>
    </row>
    <row r="382">
      <c r="G382" s="26"/>
      <c r="J382" s="27"/>
      <c r="K382" s="27"/>
      <c r="N382" s="26"/>
      <c r="U382" s="28"/>
      <c r="V382" s="28"/>
    </row>
    <row r="383">
      <c r="G383" s="26"/>
      <c r="J383" s="27"/>
      <c r="K383" s="27"/>
      <c r="N383" s="26"/>
      <c r="U383" s="28"/>
      <c r="V383" s="28"/>
    </row>
    <row r="384">
      <c r="G384" s="26"/>
      <c r="J384" s="27"/>
      <c r="K384" s="27"/>
      <c r="N384" s="26"/>
      <c r="U384" s="28"/>
      <c r="V384" s="28"/>
    </row>
    <row r="385">
      <c r="G385" s="26"/>
      <c r="J385" s="27"/>
      <c r="K385" s="27"/>
      <c r="N385" s="26"/>
      <c r="U385" s="28"/>
      <c r="V385" s="28"/>
    </row>
    <row r="386">
      <c r="G386" s="26"/>
      <c r="J386" s="27"/>
      <c r="K386" s="27"/>
      <c r="N386" s="26"/>
      <c r="U386" s="28"/>
      <c r="V386" s="28"/>
    </row>
    <row r="387">
      <c r="G387" s="26"/>
      <c r="J387" s="27"/>
      <c r="K387" s="27"/>
      <c r="N387" s="26"/>
      <c r="U387" s="28"/>
      <c r="V387" s="28"/>
    </row>
    <row r="388">
      <c r="G388" s="26"/>
      <c r="J388" s="27"/>
      <c r="K388" s="27"/>
      <c r="N388" s="26"/>
      <c r="U388" s="28"/>
      <c r="V388" s="28"/>
    </row>
    <row r="389">
      <c r="G389" s="26"/>
      <c r="J389" s="27"/>
      <c r="K389" s="27"/>
      <c r="N389" s="26"/>
      <c r="U389" s="28"/>
      <c r="V389" s="28"/>
    </row>
    <row r="390">
      <c r="G390" s="26"/>
      <c r="J390" s="27"/>
      <c r="K390" s="27"/>
      <c r="N390" s="26"/>
      <c r="U390" s="28"/>
      <c r="V390" s="28"/>
    </row>
    <row r="391">
      <c r="G391" s="26"/>
      <c r="J391" s="27"/>
      <c r="K391" s="27"/>
      <c r="N391" s="26"/>
      <c r="U391" s="28"/>
      <c r="V391" s="28"/>
    </row>
    <row r="392">
      <c r="G392" s="26"/>
      <c r="J392" s="27"/>
      <c r="K392" s="27"/>
      <c r="N392" s="26"/>
      <c r="U392" s="28"/>
      <c r="V392" s="28"/>
    </row>
    <row r="393">
      <c r="G393" s="26"/>
      <c r="J393" s="27"/>
      <c r="K393" s="27"/>
      <c r="N393" s="26"/>
      <c r="U393" s="28"/>
      <c r="V393" s="28"/>
    </row>
    <row r="394">
      <c r="G394" s="26"/>
      <c r="J394" s="27"/>
      <c r="K394" s="27"/>
      <c r="N394" s="26"/>
      <c r="U394" s="28"/>
      <c r="V394" s="28"/>
    </row>
    <row r="395">
      <c r="G395" s="26"/>
      <c r="J395" s="27"/>
      <c r="K395" s="27"/>
      <c r="N395" s="26"/>
      <c r="U395" s="28"/>
      <c r="V395" s="28"/>
    </row>
    <row r="396">
      <c r="G396" s="26"/>
      <c r="J396" s="27"/>
      <c r="K396" s="27"/>
      <c r="N396" s="26"/>
      <c r="U396" s="28"/>
      <c r="V396" s="28"/>
    </row>
    <row r="397">
      <c r="G397" s="26"/>
      <c r="J397" s="27"/>
      <c r="K397" s="27"/>
      <c r="N397" s="26"/>
      <c r="U397" s="28"/>
      <c r="V397" s="28"/>
    </row>
    <row r="398">
      <c r="G398" s="26"/>
      <c r="J398" s="27"/>
      <c r="K398" s="27"/>
      <c r="N398" s="26"/>
      <c r="U398" s="28"/>
      <c r="V398" s="28"/>
    </row>
    <row r="399">
      <c r="G399" s="26"/>
      <c r="J399" s="27"/>
      <c r="K399" s="27"/>
      <c r="N399" s="26"/>
      <c r="U399" s="28"/>
      <c r="V399" s="28"/>
    </row>
    <row r="400">
      <c r="G400" s="26"/>
      <c r="J400" s="27"/>
      <c r="K400" s="27"/>
      <c r="N400" s="26"/>
      <c r="U400" s="28"/>
      <c r="V400" s="28"/>
    </row>
    <row r="401">
      <c r="G401" s="26"/>
      <c r="J401" s="27"/>
      <c r="K401" s="27"/>
      <c r="N401" s="26"/>
      <c r="U401" s="28"/>
      <c r="V401" s="28"/>
    </row>
    <row r="402">
      <c r="G402" s="26"/>
      <c r="J402" s="27"/>
      <c r="K402" s="27"/>
      <c r="N402" s="26"/>
      <c r="U402" s="28"/>
      <c r="V402" s="28"/>
    </row>
    <row r="403">
      <c r="G403" s="26"/>
      <c r="J403" s="27"/>
      <c r="K403" s="27"/>
      <c r="N403" s="26"/>
      <c r="U403" s="28"/>
      <c r="V403" s="28"/>
    </row>
    <row r="404">
      <c r="G404" s="26"/>
      <c r="J404" s="27"/>
      <c r="K404" s="27"/>
      <c r="N404" s="26"/>
      <c r="U404" s="28"/>
      <c r="V404" s="28"/>
    </row>
    <row r="405">
      <c r="G405" s="26"/>
      <c r="J405" s="27"/>
      <c r="K405" s="27"/>
      <c r="N405" s="26"/>
      <c r="U405" s="28"/>
      <c r="V405" s="28"/>
    </row>
    <row r="406">
      <c r="G406" s="26"/>
      <c r="J406" s="27"/>
      <c r="K406" s="27"/>
      <c r="N406" s="26"/>
      <c r="U406" s="28"/>
      <c r="V406" s="28"/>
    </row>
    <row r="407">
      <c r="G407" s="26"/>
      <c r="J407" s="27"/>
      <c r="K407" s="27"/>
      <c r="N407" s="26"/>
      <c r="U407" s="28"/>
      <c r="V407" s="28"/>
    </row>
    <row r="408">
      <c r="G408" s="26"/>
      <c r="J408" s="27"/>
      <c r="K408" s="27"/>
      <c r="N408" s="26"/>
      <c r="U408" s="28"/>
      <c r="V408" s="28"/>
    </row>
    <row r="409">
      <c r="G409" s="26"/>
      <c r="J409" s="27"/>
      <c r="K409" s="27"/>
      <c r="N409" s="26"/>
      <c r="U409" s="28"/>
      <c r="V409" s="28"/>
    </row>
    <row r="410">
      <c r="G410" s="26"/>
      <c r="J410" s="27"/>
      <c r="K410" s="27"/>
      <c r="N410" s="26"/>
      <c r="U410" s="28"/>
      <c r="V410" s="28"/>
    </row>
    <row r="411">
      <c r="G411" s="26"/>
      <c r="J411" s="27"/>
      <c r="K411" s="27"/>
      <c r="N411" s="26"/>
      <c r="U411" s="28"/>
      <c r="V411" s="28"/>
    </row>
    <row r="412">
      <c r="G412" s="26"/>
      <c r="J412" s="27"/>
      <c r="K412" s="27"/>
      <c r="N412" s="26"/>
      <c r="U412" s="28"/>
      <c r="V412" s="28"/>
    </row>
    <row r="413">
      <c r="G413" s="26"/>
      <c r="J413" s="27"/>
      <c r="K413" s="27"/>
      <c r="N413" s="26"/>
      <c r="U413" s="28"/>
      <c r="V413" s="28"/>
    </row>
    <row r="414">
      <c r="G414" s="26"/>
      <c r="J414" s="27"/>
      <c r="K414" s="27"/>
      <c r="N414" s="26"/>
      <c r="U414" s="28"/>
      <c r="V414" s="28"/>
    </row>
    <row r="415">
      <c r="G415" s="26"/>
      <c r="J415" s="27"/>
      <c r="K415" s="27"/>
      <c r="N415" s="26"/>
      <c r="U415" s="28"/>
      <c r="V415" s="28"/>
    </row>
    <row r="416">
      <c r="G416" s="26"/>
      <c r="J416" s="27"/>
      <c r="K416" s="27"/>
      <c r="N416" s="26"/>
      <c r="U416" s="28"/>
      <c r="V416" s="28"/>
    </row>
    <row r="417">
      <c r="G417" s="26"/>
      <c r="J417" s="27"/>
      <c r="K417" s="27"/>
      <c r="N417" s="26"/>
      <c r="U417" s="28"/>
      <c r="V417" s="28"/>
    </row>
    <row r="418">
      <c r="G418" s="26"/>
      <c r="J418" s="27"/>
      <c r="K418" s="27"/>
      <c r="N418" s="26"/>
      <c r="U418" s="28"/>
      <c r="V418" s="28"/>
    </row>
    <row r="419">
      <c r="G419" s="26"/>
      <c r="J419" s="27"/>
      <c r="K419" s="27"/>
      <c r="N419" s="26"/>
      <c r="U419" s="28"/>
      <c r="V419" s="28"/>
    </row>
    <row r="420">
      <c r="G420" s="26"/>
      <c r="J420" s="27"/>
      <c r="K420" s="27"/>
      <c r="N420" s="26"/>
      <c r="U420" s="28"/>
      <c r="V420" s="28"/>
    </row>
    <row r="421">
      <c r="G421" s="26"/>
      <c r="J421" s="27"/>
      <c r="K421" s="27"/>
      <c r="N421" s="26"/>
      <c r="U421" s="28"/>
      <c r="V421" s="28"/>
    </row>
    <row r="422">
      <c r="G422" s="26"/>
      <c r="J422" s="27"/>
      <c r="K422" s="27"/>
      <c r="N422" s="26"/>
      <c r="U422" s="28"/>
      <c r="V422" s="28"/>
    </row>
    <row r="423">
      <c r="G423" s="26"/>
      <c r="J423" s="27"/>
      <c r="K423" s="27"/>
      <c r="N423" s="26"/>
      <c r="U423" s="28"/>
      <c r="V423" s="28"/>
    </row>
    <row r="424">
      <c r="G424" s="26"/>
      <c r="J424" s="27"/>
      <c r="K424" s="27"/>
      <c r="N424" s="26"/>
      <c r="U424" s="28"/>
      <c r="V424" s="28"/>
    </row>
    <row r="425">
      <c r="G425" s="26"/>
      <c r="J425" s="27"/>
      <c r="K425" s="27"/>
      <c r="N425" s="26"/>
      <c r="U425" s="28"/>
      <c r="V425" s="28"/>
    </row>
    <row r="426">
      <c r="G426" s="26"/>
      <c r="J426" s="27"/>
      <c r="K426" s="27"/>
      <c r="N426" s="26"/>
      <c r="U426" s="28"/>
      <c r="V426" s="28"/>
    </row>
    <row r="427">
      <c r="G427" s="26"/>
      <c r="J427" s="27"/>
      <c r="K427" s="27"/>
      <c r="N427" s="26"/>
      <c r="U427" s="28"/>
      <c r="V427" s="28"/>
    </row>
    <row r="428">
      <c r="G428" s="26"/>
      <c r="J428" s="27"/>
      <c r="K428" s="27"/>
      <c r="N428" s="26"/>
      <c r="U428" s="28"/>
      <c r="V428" s="28"/>
    </row>
    <row r="429">
      <c r="G429" s="26"/>
      <c r="J429" s="27"/>
      <c r="K429" s="27"/>
      <c r="N429" s="26"/>
      <c r="U429" s="28"/>
      <c r="V429" s="28"/>
    </row>
    <row r="430">
      <c r="G430" s="26"/>
      <c r="J430" s="27"/>
      <c r="K430" s="27"/>
      <c r="N430" s="26"/>
      <c r="U430" s="28"/>
      <c r="V430" s="28"/>
    </row>
    <row r="431">
      <c r="G431" s="26"/>
      <c r="J431" s="27"/>
      <c r="K431" s="27"/>
      <c r="N431" s="26"/>
      <c r="U431" s="28"/>
      <c r="V431" s="28"/>
    </row>
    <row r="432">
      <c r="G432" s="26"/>
      <c r="J432" s="27"/>
      <c r="K432" s="27"/>
      <c r="N432" s="26"/>
      <c r="U432" s="28"/>
      <c r="V432" s="28"/>
    </row>
    <row r="433">
      <c r="G433" s="26"/>
      <c r="J433" s="27"/>
      <c r="K433" s="27"/>
      <c r="N433" s="26"/>
      <c r="U433" s="28"/>
      <c r="V433" s="28"/>
    </row>
    <row r="434">
      <c r="G434" s="26"/>
      <c r="J434" s="27"/>
      <c r="K434" s="27"/>
      <c r="N434" s="26"/>
      <c r="U434" s="28"/>
      <c r="V434" s="28"/>
    </row>
    <row r="435">
      <c r="G435" s="26"/>
      <c r="J435" s="27"/>
      <c r="K435" s="27"/>
      <c r="N435" s="26"/>
      <c r="U435" s="28"/>
      <c r="V435" s="28"/>
    </row>
    <row r="436">
      <c r="G436" s="26"/>
      <c r="J436" s="27"/>
      <c r="K436" s="27"/>
      <c r="N436" s="26"/>
      <c r="U436" s="28"/>
      <c r="V436" s="28"/>
    </row>
    <row r="437">
      <c r="G437" s="26"/>
      <c r="J437" s="27"/>
      <c r="K437" s="27"/>
      <c r="N437" s="26"/>
      <c r="U437" s="28"/>
      <c r="V437" s="28"/>
    </row>
    <row r="438">
      <c r="G438" s="26"/>
      <c r="J438" s="27"/>
      <c r="K438" s="27"/>
      <c r="N438" s="26"/>
      <c r="U438" s="28"/>
      <c r="V438" s="28"/>
    </row>
    <row r="439">
      <c r="G439" s="26"/>
      <c r="J439" s="27"/>
      <c r="K439" s="27"/>
      <c r="N439" s="26"/>
      <c r="U439" s="28"/>
      <c r="V439" s="28"/>
    </row>
    <row r="440">
      <c r="G440" s="26"/>
      <c r="J440" s="27"/>
      <c r="K440" s="27"/>
      <c r="N440" s="26"/>
      <c r="U440" s="28"/>
      <c r="V440" s="28"/>
    </row>
    <row r="441">
      <c r="G441" s="26"/>
      <c r="J441" s="27"/>
      <c r="K441" s="27"/>
      <c r="N441" s="26"/>
      <c r="U441" s="28"/>
      <c r="V441" s="28"/>
    </row>
    <row r="442">
      <c r="G442" s="26"/>
      <c r="J442" s="27"/>
      <c r="K442" s="27"/>
      <c r="N442" s="26"/>
      <c r="U442" s="28"/>
      <c r="V442" s="28"/>
    </row>
    <row r="443">
      <c r="G443" s="26"/>
      <c r="J443" s="27"/>
      <c r="K443" s="27"/>
      <c r="N443" s="26"/>
      <c r="U443" s="28"/>
      <c r="V443" s="28"/>
    </row>
    <row r="444">
      <c r="G444" s="26"/>
      <c r="J444" s="27"/>
      <c r="K444" s="27"/>
      <c r="N444" s="26"/>
      <c r="U444" s="28"/>
      <c r="V444" s="28"/>
    </row>
    <row r="445">
      <c r="G445" s="26"/>
      <c r="J445" s="27"/>
      <c r="K445" s="27"/>
      <c r="N445" s="26"/>
      <c r="U445" s="28"/>
      <c r="V445" s="28"/>
    </row>
    <row r="446">
      <c r="G446" s="26"/>
      <c r="J446" s="27"/>
      <c r="K446" s="27"/>
      <c r="N446" s="26"/>
      <c r="U446" s="28"/>
      <c r="V446" s="28"/>
    </row>
    <row r="447">
      <c r="G447" s="26"/>
      <c r="J447" s="27"/>
      <c r="K447" s="27"/>
      <c r="N447" s="26"/>
      <c r="U447" s="28"/>
      <c r="V447" s="28"/>
    </row>
    <row r="448">
      <c r="G448" s="26"/>
      <c r="J448" s="27"/>
      <c r="K448" s="27"/>
      <c r="N448" s="26"/>
      <c r="U448" s="28"/>
      <c r="V448" s="28"/>
    </row>
    <row r="449">
      <c r="G449" s="26"/>
      <c r="J449" s="27"/>
      <c r="K449" s="27"/>
      <c r="N449" s="26"/>
      <c r="U449" s="28"/>
      <c r="V449" s="28"/>
    </row>
    <row r="450">
      <c r="G450" s="26"/>
      <c r="J450" s="27"/>
      <c r="K450" s="27"/>
      <c r="N450" s="26"/>
      <c r="U450" s="28"/>
      <c r="V450" s="28"/>
    </row>
    <row r="451">
      <c r="G451" s="26"/>
      <c r="J451" s="27"/>
      <c r="K451" s="27"/>
      <c r="N451" s="26"/>
      <c r="U451" s="28"/>
      <c r="V451" s="28"/>
    </row>
    <row r="452">
      <c r="G452" s="26"/>
      <c r="J452" s="27"/>
      <c r="K452" s="27"/>
      <c r="N452" s="26"/>
      <c r="U452" s="28"/>
      <c r="V452" s="28"/>
    </row>
    <row r="453">
      <c r="G453" s="26"/>
      <c r="J453" s="27"/>
      <c r="K453" s="27"/>
      <c r="N453" s="26"/>
      <c r="U453" s="28"/>
      <c r="V453" s="28"/>
    </row>
    <row r="454">
      <c r="G454" s="26"/>
      <c r="J454" s="27"/>
      <c r="K454" s="27"/>
      <c r="N454" s="26"/>
      <c r="U454" s="28"/>
      <c r="V454" s="28"/>
    </row>
    <row r="455">
      <c r="G455" s="26"/>
      <c r="J455" s="27"/>
      <c r="K455" s="27"/>
      <c r="N455" s="26"/>
      <c r="U455" s="28"/>
      <c r="V455" s="28"/>
    </row>
    <row r="456">
      <c r="G456" s="26"/>
      <c r="J456" s="27"/>
      <c r="K456" s="27"/>
      <c r="N456" s="26"/>
      <c r="U456" s="28"/>
      <c r="V456" s="28"/>
    </row>
    <row r="457">
      <c r="G457" s="26"/>
      <c r="J457" s="27"/>
      <c r="K457" s="27"/>
      <c r="N457" s="26"/>
      <c r="U457" s="28"/>
      <c r="V457" s="28"/>
    </row>
    <row r="458">
      <c r="G458" s="26"/>
      <c r="J458" s="27"/>
      <c r="K458" s="27"/>
      <c r="N458" s="26"/>
      <c r="U458" s="28"/>
      <c r="V458" s="28"/>
    </row>
    <row r="459">
      <c r="G459" s="26"/>
      <c r="J459" s="27"/>
      <c r="K459" s="27"/>
      <c r="N459" s="26"/>
      <c r="U459" s="28"/>
      <c r="V459" s="28"/>
    </row>
    <row r="460">
      <c r="G460" s="26"/>
      <c r="J460" s="27"/>
      <c r="K460" s="27"/>
      <c r="N460" s="26"/>
      <c r="U460" s="28"/>
      <c r="V460" s="28"/>
    </row>
    <row r="461">
      <c r="G461" s="26"/>
      <c r="J461" s="27"/>
      <c r="K461" s="27"/>
      <c r="N461" s="26"/>
      <c r="U461" s="28"/>
      <c r="V461" s="28"/>
    </row>
    <row r="462">
      <c r="G462" s="26"/>
      <c r="J462" s="27"/>
      <c r="K462" s="27"/>
      <c r="N462" s="26"/>
      <c r="U462" s="28"/>
      <c r="V462" s="28"/>
    </row>
    <row r="463">
      <c r="G463" s="26"/>
      <c r="J463" s="27"/>
      <c r="K463" s="27"/>
      <c r="N463" s="26"/>
      <c r="U463" s="28"/>
      <c r="V463" s="28"/>
    </row>
    <row r="464">
      <c r="G464" s="26"/>
      <c r="J464" s="27"/>
      <c r="K464" s="27"/>
      <c r="N464" s="26"/>
      <c r="U464" s="28"/>
      <c r="V464" s="28"/>
    </row>
    <row r="465">
      <c r="G465" s="26"/>
      <c r="J465" s="27"/>
      <c r="K465" s="27"/>
      <c r="N465" s="26"/>
      <c r="U465" s="28"/>
      <c r="V465" s="28"/>
    </row>
    <row r="466">
      <c r="G466" s="26"/>
      <c r="J466" s="27"/>
      <c r="K466" s="27"/>
      <c r="N466" s="26"/>
      <c r="U466" s="28"/>
      <c r="V466" s="28"/>
    </row>
    <row r="467">
      <c r="G467" s="26"/>
      <c r="J467" s="27"/>
      <c r="K467" s="27"/>
      <c r="N467" s="26"/>
      <c r="U467" s="28"/>
      <c r="V467" s="28"/>
    </row>
    <row r="468">
      <c r="G468" s="26"/>
      <c r="J468" s="27"/>
      <c r="K468" s="27"/>
      <c r="N468" s="26"/>
      <c r="U468" s="28"/>
      <c r="V468" s="28"/>
    </row>
    <row r="469">
      <c r="G469" s="26"/>
      <c r="J469" s="27"/>
      <c r="K469" s="27"/>
      <c r="N469" s="26"/>
      <c r="U469" s="28"/>
      <c r="V469" s="28"/>
    </row>
    <row r="470">
      <c r="G470" s="26"/>
      <c r="J470" s="27"/>
      <c r="K470" s="27"/>
      <c r="N470" s="26"/>
      <c r="U470" s="28"/>
      <c r="V470" s="28"/>
    </row>
    <row r="471">
      <c r="G471" s="26"/>
      <c r="J471" s="27"/>
      <c r="K471" s="27"/>
      <c r="N471" s="26"/>
      <c r="U471" s="28"/>
      <c r="V471" s="28"/>
    </row>
    <row r="472">
      <c r="G472" s="26"/>
      <c r="J472" s="27"/>
      <c r="K472" s="27"/>
      <c r="N472" s="26"/>
      <c r="U472" s="28"/>
      <c r="V472" s="28"/>
    </row>
    <row r="473">
      <c r="G473" s="26"/>
      <c r="J473" s="27"/>
      <c r="K473" s="27"/>
      <c r="N473" s="26"/>
      <c r="U473" s="28"/>
      <c r="V473" s="28"/>
    </row>
    <row r="474">
      <c r="G474" s="26"/>
      <c r="J474" s="27"/>
      <c r="K474" s="27"/>
      <c r="N474" s="26"/>
      <c r="U474" s="28"/>
      <c r="V474" s="28"/>
    </row>
    <row r="475">
      <c r="G475" s="26"/>
      <c r="J475" s="27"/>
      <c r="K475" s="27"/>
      <c r="N475" s="26"/>
      <c r="U475" s="28"/>
      <c r="V475" s="28"/>
    </row>
    <row r="476">
      <c r="G476" s="26"/>
      <c r="J476" s="27"/>
      <c r="K476" s="27"/>
      <c r="N476" s="26"/>
      <c r="U476" s="28"/>
      <c r="V476" s="28"/>
    </row>
    <row r="477">
      <c r="G477" s="26"/>
      <c r="J477" s="27"/>
      <c r="K477" s="27"/>
      <c r="N477" s="26"/>
      <c r="U477" s="28"/>
      <c r="V477" s="28"/>
    </row>
    <row r="478">
      <c r="G478" s="26"/>
      <c r="J478" s="27"/>
      <c r="K478" s="27"/>
      <c r="N478" s="26"/>
      <c r="U478" s="28"/>
      <c r="V478" s="28"/>
    </row>
    <row r="479">
      <c r="G479" s="26"/>
      <c r="J479" s="27"/>
      <c r="K479" s="27"/>
      <c r="N479" s="26"/>
      <c r="U479" s="28"/>
      <c r="V479" s="28"/>
    </row>
    <row r="480">
      <c r="G480" s="26"/>
      <c r="J480" s="27"/>
      <c r="K480" s="27"/>
      <c r="N480" s="26"/>
      <c r="U480" s="28"/>
      <c r="V480" s="28"/>
    </row>
    <row r="481">
      <c r="G481" s="26"/>
      <c r="J481" s="27"/>
      <c r="K481" s="27"/>
      <c r="N481" s="26"/>
      <c r="U481" s="28"/>
      <c r="V481" s="28"/>
    </row>
    <row r="482">
      <c r="G482" s="26"/>
      <c r="J482" s="27"/>
      <c r="K482" s="27"/>
      <c r="N482" s="26"/>
      <c r="U482" s="28"/>
      <c r="V482" s="28"/>
    </row>
    <row r="483">
      <c r="G483" s="26"/>
      <c r="J483" s="27"/>
      <c r="K483" s="27"/>
      <c r="N483" s="26"/>
      <c r="U483" s="28"/>
      <c r="V483" s="28"/>
    </row>
    <row r="484">
      <c r="G484" s="26"/>
      <c r="J484" s="27"/>
      <c r="K484" s="27"/>
      <c r="N484" s="26"/>
      <c r="U484" s="28"/>
      <c r="V484" s="28"/>
    </row>
    <row r="485">
      <c r="G485" s="26"/>
      <c r="J485" s="27"/>
      <c r="K485" s="27"/>
      <c r="N485" s="26"/>
      <c r="U485" s="28"/>
      <c r="V485" s="28"/>
    </row>
    <row r="486">
      <c r="G486" s="26"/>
      <c r="J486" s="27"/>
      <c r="K486" s="27"/>
      <c r="N486" s="26"/>
      <c r="U486" s="28"/>
      <c r="V486" s="28"/>
    </row>
    <row r="487">
      <c r="G487" s="26"/>
      <c r="J487" s="27"/>
      <c r="K487" s="27"/>
      <c r="N487" s="26"/>
      <c r="U487" s="28"/>
      <c r="V487" s="28"/>
    </row>
    <row r="488">
      <c r="G488" s="26"/>
      <c r="J488" s="27"/>
      <c r="K488" s="27"/>
      <c r="N488" s="26"/>
      <c r="U488" s="28"/>
      <c r="V488" s="28"/>
    </row>
    <row r="489">
      <c r="G489" s="26"/>
      <c r="J489" s="27"/>
      <c r="K489" s="27"/>
      <c r="N489" s="26"/>
      <c r="U489" s="28"/>
      <c r="V489" s="28"/>
    </row>
    <row r="490">
      <c r="G490" s="26"/>
      <c r="J490" s="27"/>
      <c r="K490" s="27"/>
      <c r="N490" s="26"/>
      <c r="U490" s="28"/>
      <c r="V490" s="28"/>
    </row>
    <row r="491">
      <c r="G491" s="26"/>
      <c r="J491" s="27"/>
      <c r="K491" s="27"/>
      <c r="N491" s="26"/>
      <c r="U491" s="28"/>
      <c r="V491" s="28"/>
    </row>
    <row r="492">
      <c r="G492" s="26"/>
      <c r="J492" s="27"/>
      <c r="K492" s="27"/>
      <c r="N492" s="26"/>
      <c r="U492" s="28"/>
      <c r="V492" s="28"/>
    </row>
    <row r="493">
      <c r="G493" s="26"/>
      <c r="J493" s="27"/>
      <c r="K493" s="27"/>
      <c r="N493" s="26"/>
      <c r="U493" s="28"/>
      <c r="V493" s="28"/>
    </row>
    <row r="494">
      <c r="G494" s="26"/>
      <c r="J494" s="27"/>
      <c r="K494" s="27"/>
      <c r="N494" s="26"/>
      <c r="U494" s="28"/>
      <c r="V494" s="28"/>
    </row>
    <row r="495">
      <c r="G495" s="26"/>
      <c r="J495" s="27"/>
      <c r="K495" s="27"/>
      <c r="N495" s="26"/>
      <c r="U495" s="28"/>
      <c r="V495" s="28"/>
    </row>
    <row r="496">
      <c r="G496" s="26"/>
      <c r="J496" s="27"/>
      <c r="K496" s="27"/>
      <c r="N496" s="26"/>
      <c r="U496" s="28"/>
      <c r="V496" s="28"/>
    </row>
    <row r="497">
      <c r="G497" s="26"/>
      <c r="J497" s="27"/>
      <c r="K497" s="27"/>
      <c r="N497" s="26"/>
      <c r="U497" s="28"/>
      <c r="V497" s="28"/>
    </row>
    <row r="498">
      <c r="G498" s="26"/>
      <c r="J498" s="27"/>
      <c r="K498" s="27"/>
      <c r="N498" s="26"/>
      <c r="U498" s="28"/>
      <c r="V498" s="28"/>
    </row>
    <row r="499">
      <c r="G499" s="26"/>
      <c r="J499" s="27"/>
      <c r="K499" s="27"/>
      <c r="N499" s="26"/>
      <c r="U499" s="28"/>
      <c r="V499" s="28"/>
    </row>
    <row r="500">
      <c r="G500" s="26"/>
      <c r="J500" s="27"/>
      <c r="K500" s="27"/>
      <c r="N500" s="26"/>
      <c r="U500" s="28"/>
      <c r="V500" s="28"/>
    </row>
    <row r="501">
      <c r="G501" s="26"/>
      <c r="J501" s="27"/>
      <c r="K501" s="27"/>
      <c r="N501" s="26"/>
      <c r="U501" s="28"/>
      <c r="V501" s="28"/>
    </row>
    <row r="502">
      <c r="G502" s="26"/>
      <c r="J502" s="27"/>
      <c r="K502" s="27"/>
      <c r="N502" s="26"/>
      <c r="U502" s="28"/>
      <c r="V502" s="28"/>
    </row>
    <row r="503">
      <c r="G503" s="26"/>
      <c r="J503" s="27"/>
      <c r="K503" s="27"/>
      <c r="N503" s="26"/>
      <c r="U503" s="28"/>
      <c r="V503" s="28"/>
    </row>
    <row r="504">
      <c r="G504" s="26"/>
      <c r="J504" s="27"/>
      <c r="K504" s="27"/>
      <c r="N504" s="26"/>
      <c r="U504" s="28"/>
      <c r="V504" s="28"/>
    </row>
    <row r="505">
      <c r="G505" s="26"/>
      <c r="J505" s="27"/>
      <c r="K505" s="27"/>
      <c r="N505" s="26"/>
      <c r="U505" s="28"/>
      <c r="V505" s="28"/>
    </row>
    <row r="506">
      <c r="G506" s="26"/>
      <c r="J506" s="27"/>
      <c r="K506" s="27"/>
      <c r="N506" s="26"/>
      <c r="U506" s="28"/>
      <c r="V506" s="28"/>
    </row>
    <row r="507">
      <c r="G507" s="26"/>
      <c r="J507" s="27"/>
      <c r="K507" s="27"/>
      <c r="N507" s="26"/>
      <c r="U507" s="28"/>
      <c r="V507" s="28"/>
    </row>
    <row r="508">
      <c r="G508" s="26"/>
      <c r="J508" s="27"/>
      <c r="K508" s="27"/>
      <c r="N508" s="26"/>
      <c r="U508" s="28"/>
      <c r="V508" s="28"/>
    </row>
    <row r="509">
      <c r="G509" s="26"/>
      <c r="J509" s="27"/>
      <c r="K509" s="27"/>
      <c r="N509" s="26"/>
      <c r="U509" s="28"/>
      <c r="V509" s="28"/>
    </row>
    <row r="510">
      <c r="G510" s="26"/>
      <c r="J510" s="27"/>
      <c r="K510" s="27"/>
      <c r="N510" s="26"/>
      <c r="U510" s="28"/>
      <c r="V510" s="28"/>
    </row>
    <row r="511">
      <c r="G511" s="26"/>
      <c r="J511" s="27"/>
      <c r="K511" s="27"/>
      <c r="N511" s="26"/>
      <c r="U511" s="28"/>
      <c r="V511" s="28"/>
    </row>
    <row r="512">
      <c r="G512" s="26"/>
      <c r="J512" s="27"/>
      <c r="K512" s="27"/>
      <c r="N512" s="26"/>
      <c r="U512" s="28"/>
      <c r="V512" s="28"/>
    </row>
    <row r="513">
      <c r="G513" s="26"/>
      <c r="J513" s="27"/>
      <c r="K513" s="27"/>
      <c r="N513" s="26"/>
      <c r="U513" s="28"/>
      <c r="V513" s="28"/>
    </row>
    <row r="514">
      <c r="G514" s="26"/>
      <c r="J514" s="27"/>
      <c r="K514" s="27"/>
      <c r="N514" s="26"/>
      <c r="U514" s="28"/>
      <c r="V514" s="28"/>
    </row>
    <row r="515">
      <c r="G515" s="26"/>
      <c r="J515" s="27"/>
      <c r="K515" s="27"/>
      <c r="N515" s="26"/>
      <c r="U515" s="28"/>
      <c r="V515" s="28"/>
    </row>
    <row r="516">
      <c r="G516" s="26"/>
      <c r="J516" s="27"/>
      <c r="K516" s="27"/>
      <c r="N516" s="26"/>
      <c r="U516" s="28"/>
      <c r="V516" s="28"/>
    </row>
    <row r="517">
      <c r="G517" s="26"/>
      <c r="J517" s="27"/>
      <c r="K517" s="27"/>
      <c r="N517" s="26"/>
      <c r="U517" s="28"/>
      <c r="V517" s="28"/>
    </row>
    <row r="518">
      <c r="G518" s="26"/>
      <c r="J518" s="27"/>
      <c r="K518" s="27"/>
      <c r="N518" s="26"/>
      <c r="U518" s="28"/>
      <c r="V518" s="28"/>
    </row>
    <row r="519">
      <c r="G519" s="26"/>
      <c r="J519" s="27"/>
      <c r="K519" s="27"/>
      <c r="N519" s="26"/>
      <c r="U519" s="28"/>
      <c r="V519" s="28"/>
    </row>
    <row r="520">
      <c r="G520" s="26"/>
      <c r="J520" s="27"/>
      <c r="K520" s="27"/>
      <c r="N520" s="26"/>
      <c r="U520" s="28"/>
      <c r="V520" s="28"/>
    </row>
    <row r="521">
      <c r="G521" s="26"/>
      <c r="J521" s="27"/>
      <c r="K521" s="27"/>
      <c r="N521" s="26"/>
      <c r="U521" s="28"/>
      <c r="V521" s="28"/>
    </row>
    <row r="522">
      <c r="G522" s="26"/>
      <c r="J522" s="27"/>
      <c r="K522" s="27"/>
      <c r="N522" s="26"/>
      <c r="U522" s="28"/>
      <c r="V522" s="28"/>
    </row>
    <row r="523">
      <c r="G523" s="26"/>
      <c r="J523" s="27"/>
      <c r="K523" s="27"/>
      <c r="N523" s="26"/>
      <c r="U523" s="28"/>
      <c r="V523" s="28"/>
    </row>
    <row r="524">
      <c r="G524" s="26"/>
      <c r="J524" s="27"/>
      <c r="K524" s="27"/>
      <c r="N524" s="26"/>
      <c r="U524" s="28"/>
      <c r="V524" s="28"/>
    </row>
    <row r="525">
      <c r="G525" s="26"/>
      <c r="J525" s="27"/>
      <c r="K525" s="27"/>
      <c r="N525" s="26"/>
      <c r="U525" s="28"/>
      <c r="V525" s="28"/>
    </row>
    <row r="526">
      <c r="G526" s="26"/>
      <c r="J526" s="27"/>
      <c r="K526" s="27"/>
      <c r="N526" s="26"/>
      <c r="U526" s="28"/>
      <c r="V526" s="28"/>
    </row>
    <row r="527">
      <c r="G527" s="26"/>
      <c r="J527" s="27"/>
      <c r="K527" s="27"/>
      <c r="N527" s="26"/>
      <c r="U527" s="28"/>
      <c r="V527" s="28"/>
    </row>
    <row r="528">
      <c r="G528" s="26"/>
      <c r="J528" s="27"/>
      <c r="K528" s="27"/>
      <c r="N528" s="26"/>
      <c r="U528" s="28"/>
      <c r="V528" s="28"/>
    </row>
    <row r="529">
      <c r="G529" s="26"/>
      <c r="J529" s="27"/>
      <c r="K529" s="27"/>
      <c r="N529" s="26"/>
      <c r="U529" s="28"/>
      <c r="V529" s="28"/>
    </row>
    <row r="530">
      <c r="G530" s="26"/>
      <c r="J530" s="27"/>
      <c r="K530" s="27"/>
      <c r="N530" s="26"/>
      <c r="U530" s="28"/>
      <c r="V530" s="28"/>
    </row>
    <row r="531">
      <c r="G531" s="26"/>
      <c r="J531" s="27"/>
      <c r="K531" s="27"/>
      <c r="N531" s="26"/>
      <c r="U531" s="28"/>
      <c r="V531" s="28"/>
    </row>
    <row r="532">
      <c r="G532" s="26"/>
      <c r="J532" s="27"/>
      <c r="K532" s="27"/>
      <c r="N532" s="26"/>
      <c r="U532" s="28"/>
      <c r="V532" s="28"/>
    </row>
    <row r="533">
      <c r="G533" s="26"/>
      <c r="J533" s="27"/>
      <c r="K533" s="27"/>
      <c r="N533" s="26"/>
      <c r="U533" s="28"/>
      <c r="V533" s="28"/>
    </row>
    <row r="534">
      <c r="G534" s="26"/>
      <c r="J534" s="27"/>
      <c r="K534" s="27"/>
      <c r="N534" s="26"/>
      <c r="U534" s="28"/>
      <c r="V534" s="28"/>
    </row>
    <row r="535">
      <c r="G535" s="26"/>
      <c r="J535" s="27"/>
      <c r="K535" s="27"/>
      <c r="N535" s="26"/>
      <c r="U535" s="28"/>
      <c r="V535" s="28"/>
    </row>
    <row r="536">
      <c r="G536" s="26"/>
      <c r="J536" s="27"/>
      <c r="K536" s="27"/>
      <c r="N536" s="26"/>
      <c r="U536" s="28"/>
      <c r="V536" s="28"/>
    </row>
    <row r="537">
      <c r="G537" s="26"/>
      <c r="J537" s="27"/>
      <c r="K537" s="27"/>
      <c r="N537" s="26"/>
      <c r="U537" s="28"/>
      <c r="V537" s="28"/>
    </row>
    <row r="538">
      <c r="G538" s="26"/>
      <c r="J538" s="27"/>
      <c r="K538" s="27"/>
      <c r="N538" s="26"/>
      <c r="U538" s="28"/>
      <c r="V538" s="28"/>
    </row>
    <row r="539">
      <c r="G539" s="26"/>
      <c r="J539" s="27"/>
      <c r="K539" s="27"/>
      <c r="N539" s="26"/>
      <c r="U539" s="28"/>
      <c r="V539" s="28"/>
    </row>
    <row r="540">
      <c r="G540" s="26"/>
      <c r="J540" s="27"/>
      <c r="K540" s="27"/>
      <c r="N540" s="26"/>
      <c r="U540" s="28"/>
      <c r="V540" s="28"/>
    </row>
    <row r="541">
      <c r="G541" s="26"/>
      <c r="J541" s="27"/>
      <c r="K541" s="27"/>
      <c r="N541" s="26"/>
      <c r="U541" s="28"/>
      <c r="V541" s="28"/>
    </row>
    <row r="542">
      <c r="G542" s="26"/>
      <c r="J542" s="27"/>
      <c r="K542" s="27"/>
      <c r="N542" s="26"/>
      <c r="U542" s="28"/>
      <c r="V542" s="28"/>
    </row>
    <row r="543">
      <c r="G543" s="26"/>
      <c r="J543" s="27"/>
      <c r="K543" s="27"/>
      <c r="N543" s="26"/>
      <c r="U543" s="28"/>
      <c r="V543" s="28"/>
    </row>
    <row r="544">
      <c r="G544" s="26"/>
      <c r="J544" s="27"/>
      <c r="K544" s="27"/>
      <c r="N544" s="26"/>
      <c r="U544" s="28"/>
      <c r="V544" s="28"/>
    </row>
    <row r="545">
      <c r="G545" s="26"/>
      <c r="J545" s="27"/>
      <c r="K545" s="27"/>
      <c r="N545" s="26"/>
      <c r="U545" s="28"/>
      <c r="V545" s="28"/>
    </row>
    <row r="546">
      <c r="G546" s="26"/>
      <c r="J546" s="27"/>
      <c r="K546" s="27"/>
      <c r="N546" s="26"/>
      <c r="U546" s="28"/>
      <c r="V546" s="28"/>
    </row>
    <row r="547">
      <c r="G547" s="26"/>
      <c r="J547" s="27"/>
      <c r="K547" s="27"/>
      <c r="N547" s="26"/>
      <c r="U547" s="28"/>
      <c r="V547" s="28"/>
    </row>
    <row r="548">
      <c r="G548" s="26"/>
      <c r="J548" s="27"/>
      <c r="K548" s="27"/>
      <c r="N548" s="26"/>
      <c r="U548" s="28"/>
      <c r="V548" s="28"/>
    </row>
    <row r="549">
      <c r="G549" s="26"/>
      <c r="J549" s="27"/>
      <c r="K549" s="27"/>
      <c r="N549" s="26"/>
      <c r="U549" s="28"/>
      <c r="V549" s="28"/>
    </row>
    <row r="550">
      <c r="G550" s="26"/>
      <c r="J550" s="27"/>
      <c r="K550" s="27"/>
      <c r="N550" s="26"/>
      <c r="U550" s="28"/>
      <c r="V550" s="28"/>
    </row>
    <row r="551">
      <c r="G551" s="26"/>
      <c r="J551" s="27"/>
      <c r="K551" s="27"/>
      <c r="N551" s="26"/>
      <c r="U551" s="28"/>
      <c r="V551" s="28"/>
    </row>
    <row r="552">
      <c r="G552" s="26"/>
      <c r="J552" s="27"/>
      <c r="K552" s="27"/>
      <c r="N552" s="26"/>
      <c r="U552" s="28"/>
      <c r="V552" s="28"/>
    </row>
    <row r="553">
      <c r="G553" s="26"/>
      <c r="J553" s="27"/>
      <c r="K553" s="27"/>
      <c r="N553" s="26"/>
      <c r="U553" s="28"/>
      <c r="V553" s="28"/>
    </row>
    <row r="554">
      <c r="G554" s="26"/>
      <c r="J554" s="27"/>
      <c r="K554" s="27"/>
      <c r="N554" s="26"/>
      <c r="U554" s="28"/>
      <c r="V554" s="28"/>
    </row>
    <row r="555">
      <c r="G555" s="26"/>
      <c r="J555" s="27"/>
      <c r="K555" s="27"/>
      <c r="N555" s="26"/>
      <c r="U555" s="28"/>
      <c r="V555" s="28"/>
    </row>
    <row r="556">
      <c r="G556" s="26"/>
      <c r="J556" s="27"/>
      <c r="K556" s="27"/>
      <c r="N556" s="26"/>
      <c r="U556" s="28"/>
      <c r="V556" s="28"/>
    </row>
    <row r="557">
      <c r="G557" s="26"/>
      <c r="J557" s="27"/>
      <c r="K557" s="27"/>
      <c r="N557" s="26"/>
      <c r="U557" s="28"/>
      <c r="V557" s="28"/>
    </row>
    <row r="558">
      <c r="G558" s="26"/>
      <c r="J558" s="27"/>
      <c r="K558" s="27"/>
      <c r="N558" s="26"/>
      <c r="U558" s="28"/>
      <c r="V558" s="28"/>
    </row>
    <row r="559">
      <c r="G559" s="26"/>
      <c r="J559" s="27"/>
      <c r="K559" s="27"/>
      <c r="N559" s="26"/>
      <c r="U559" s="28"/>
      <c r="V559" s="28"/>
    </row>
    <row r="560">
      <c r="G560" s="26"/>
      <c r="J560" s="27"/>
      <c r="K560" s="27"/>
      <c r="N560" s="26"/>
      <c r="U560" s="28"/>
      <c r="V560" s="28"/>
    </row>
    <row r="561">
      <c r="G561" s="26"/>
      <c r="J561" s="27"/>
      <c r="K561" s="27"/>
      <c r="N561" s="26"/>
      <c r="U561" s="28"/>
      <c r="V561" s="28"/>
    </row>
    <row r="562">
      <c r="G562" s="26"/>
      <c r="J562" s="27"/>
      <c r="K562" s="27"/>
      <c r="N562" s="26"/>
      <c r="U562" s="28"/>
      <c r="V562" s="28"/>
    </row>
    <row r="563">
      <c r="G563" s="26"/>
      <c r="J563" s="27"/>
      <c r="K563" s="27"/>
      <c r="N563" s="26"/>
      <c r="U563" s="28"/>
      <c r="V563" s="28"/>
    </row>
    <row r="564">
      <c r="G564" s="26"/>
      <c r="J564" s="27"/>
      <c r="K564" s="27"/>
      <c r="N564" s="26"/>
      <c r="U564" s="28"/>
      <c r="V564" s="28"/>
    </row>
    <row r="565">
      <c r="G565" s="26"/>
      <c r="J565" s="27"/>
      <c r="K565" s="27"/>
      <c r="N565" s="26"/>
      <c r="U565" s="28"/>
      <c r="V565" s="28"/>
    </row>
    <row r="566">
      <c r="G566" s="26"/>
      <c r="J566" s="27"/>
      <c r="K566" s="27"/>
      <c r="N566" s="26"/>
      <c r="U566" s="28"/>
      <c r="V566" s="28"/>
    </row>
    <row r="567">
      <c r="G567" s="26"/>
      <c r="J567" s="27"/>
      <c r="K567" s="27"/>
      <c r="N567" s="26"/>
      <c r="U567" s="28"/>
      <c r="V567" s="28"/>
    </row>
    <row r="568">
      <c r="G568" s="26"/>
      <c r="J568" s="27"/>
      <c r="K568" s="27"/>
      <c r="N568" s="26"/>
      <c r="U568" s="28"/>
      <c r="V568" s="28"/>
    </row>
    <row r="569">
      <c r="G569" s="26"/>
      <c r="J569" s="27"/>
      <c r="K569" s="27"/>
      <c r="N569" s="26"/>
      <c r="U569" s="28"/>
      <c r="V569" s="28"/>
    </row>
    <row r="570">
      <c r="G570" s="26"/>
      <c r="J570" s="27"/>
      <c r="K570" s="27"/>
      <c r="N570" s="26"/>
      <c r="U570" s="28"/>
      <c r="V570" s="28"/>
    </row>
    <row r="571">
      <c r="G571" s="26"/>
      <c r="J571" s="27"/>
      <c r="K571" s="27"/>
      <c r="N571" s="26"/>
      <c r="U571" s="28"/>
      <c r="V571" s="28"/>
    </row>
    <row r="572">
      <c r="G572" s="26"/>
      <c r="J572" s="27"/>
      <c r="K572" s="27"/>
      <c r="N572" s="26"/>
      <c r="U572" s="28"/>
      <c r="V572" s="28"/>
    </row>
    <row r="573">
      <c r="G573" s="26"/>
      <c r="J573" s="27"/>
      <c r="K573" s="27"/>
      <c r="N573" s="26"/>
      <c r="U573" s="28"/>
      <c r="V573" s="28"/>
    </row>
    <row r="574">
      <c r="G574" s="26"/>
      <c r="J574" s="27"/>
      <c r="K574" s="27"/>
      <c r="N574" s="26"/>
      <c r="U574" s="28"/>
      <c r="V574" s="28"/>
    </row>
    <row r="575">
      <c r="G575" s="26"/>
      <c r="J575" s="27"/>
      <c r="K575" s="27"/>
      <c r="N575" s="26"/>
      <c r="U575" s="28"/>
      <c r="V575" s="28"/>
    </row>
    <row r="576">
      <c r="G576" s="26"/>
      <c r="J576" s="27"/>
      <c r="K576" s="27"/>
      <c r="N576" s="26"/>
      <c r="U576" s="28"/>
      <c r="V576" s="28"/>
    </row>
    <row r="577">
      <c r="G577" s="26"/>
      <c r="J577" s="27"/>
      <c r="K577" s="27"/>
      <c r="N577" s="26"/>
      <c r="U577" s="28"/>
      <c r="V577" s="28"/>
    </row>
    <row r="578">
      <c r="G578" s="26"/>
      <c r="J578" s="27"/>
      <c r="K578" s="27"/>
      <c r="N578" s="26"/>
      <c r="U578" s="28"/>
      <c r="V578" s="28"/>
    </row>
    <row r="579">
      <c r="G579" s="26"/>
      <c r="J579" s="27"/>
      <c r="K579" s="27"/>
      <c r="N579" s="26"/>
      <c r="U579" s="28"/>
      <c r="V579" s="28"/>
    </row>
    <row r="580">
      <c r="G580" s="26"/>
      <c r="J580" s="27"/>
      <c r="K580" s="27"/>
      <c r="N580" s="26"/>
      <c r="U580" s="28"/>
      <c r="V580" s="28"/>
    </row>
    <row r="581">
      <c r="G581" s="26"/>
      <c r="J581" s="27"/>
      <c r="K581" s="27"/>
      <c r="N581" s="26"/>
      <c r="U581" s="28"/>
      <c r="V581" s="28"/>
    </row>
    <row r="582">
      <c r="G582" s="26"/>
      <c r="J582" s="27"/>
      <c r="K582" s="27"/>
      <c r="N582" s="26"/>
      <c r="U582" s="28"/>
      <c r="V582" s="28"/>
    </row>
    <row r="583">
      <c r="G583" s="26"/>
      <c r="J583" s="27"/>
      <c r="K583" s="27"/>
      <c r="N583" s="26"/>
      <c r="U583" s="28"/>
      <c r="V583" s="28"/>
    </row>
    <row r="584">
      <c r="G584" s="26"/>
      <c r="J584" s="27"/>
      <c r="K584" s="27"/>
      <c r="N584" s="26"/>
      <c r="U584" s="28"/>
      <c r="V584" s="28"/>
    </row>
    <row r="585">
      <c r="G585" s="26"/>
      <c r="J585" s="27"/>
      <c r="K585" s="27"/>
      <c r="N585" s="26"/>
      <c r="U585" s="28"/>
      <c r="V585" s="28"/>
    </row>
    <row r="586">
      <c r="G586" s="26"/>
      <c r="J586" s="27"/>
      <c r="K586" s="27"/>
      <c r="N586" s="26"/>
      <c r="U586" s="28"/>
      <c r="V586" s="28"/>
    </row>
    <row r="587">
      <c r="G587" s="26"/>
      <c r="J587" s="27"/>
      <c r="K587" s="27"/>
      <c r="N587" s="26"/>
      <c r="U587" s="28"/>
      <c r="V587" s="28"/>
    </row>
    <row r="588">
      <c r="G588" s="26"/>
      <c r="J588" s="27"/>
      <c r="K588" s="27"/>
      <c r="N588" s="26"/>
      <c r="U588" s="28"/>
      <c r="V588" s="28"/>
    </row>
    <row r="589">
      <c r="G589" s="26"/>
      <c r="J589" s="27"/>
      <c r="K589" s="27"/>
      <c r="N589" s="26"/>
      <c r="U589" s="28"/>
      <c r="V589" s="28"/>
    </row>
    <row r="590">
      <c r="G590" s="26"/>
      <c r="J590" s="27"/>
      <c r="K590" s="27"/>
      <c r="N590" s="26"/>
      <c r="U590" s="28"/>
      <c r="V590" s="28"/>
    </row>
    <row r="591">
      <c r="G591" s="26"/>
      <c r="J591" s="27"/>
      <c r="K591" s="27"/>
      <c r="N591" s="26"/>
      <c r="U591" s="28"/>
      <c r="V591" s="28"/>
    </row>
    <row r="592">
      <c r="G592" s="26"/>
      <c r="J592" s="27"/>
      <c r="K592" s="27"/>
      <c r="N592" s="26"/>
      <c r="U592" s="28"/>
      <c r="V592" s="28"/>
    </row>
    <row r="593">
      <c r="G593" s="26"/>
      <c r="J593" s="27"/>
      <c r="K593" s="27"/>
      <c r="N593" s="26"/>
      <c r="U593" s="28"/>
      <c r="V593" s="28"/>
    </row>
    <row r="594">
      <c r="G594" s="26"/>
      <c r="J594" s="27"/>
      <c r="K594" s="27"/>
      <c r="N594" s="26"/>
      <c r="U594" s="28"/>
      <c r="V594" s="28"/>
    </row>
    <row r="595">
      <c r="G595" s="26"/>
      <c r="J595" s="27"/>
      <c r="K595" s="27"/>
      <c r="N595" s="26"/>
      <c r="U595" s="28"/>
      <c r="V595" s="28"/>
    </row>
    <row r="596">
      <c r="G596" s="26"/>
      <c r="J596" s="27"/>
      <c r="K596" s="27"/>
      <c r="N596" s="26"/>
      <c r="U596" s="28"/>
      <c r="V596" s="28"/>
    </row>
    <row r="597">
      <c r="G597" s="26"/>
      <c r="J597" s="27"/>
      <c r="K597" s="27"/>
      <c r="N597" s="26"/>
      <c r="U597" s="28"/>
      <c r="V597" s="28"/>
    </row>
    <row r="598">
      <c r="G598" s="26"/>
      <c r="J598" s="27"/>
      <c r="K598" s="27"/>
      <c r="N598" s="26"/>
      <c r="U598" s="28"/>
      <c r="V598" s="28"/>
    </row>
    <row r="599">
      <c r="G599" s="26"/>
      <c r="J599" s="27"/>
      <c r="K599" s="27"/>
      <c r="N599" s="26"/>
      <c r="U599" s="28"/>
      <c r="V599" s="28"/>
    </row>
    <row r="600">
      <c r="G600" s="26"/>
      <c r="J600" s="27"/>
      <c r="K600" s="27"/>
      <c r="N600" s="26"/>
      <c r="U600" s="28"/>
      <c r="V600" s="28"/>
    </row>
    <row r="601">
      <c r="G601" s="26"/>
      <c r="J601" s="27"/>
      <c r="K601" s="27"/>
      <c r="N601" s="26"/>
      <c r="U601" s="28"/>
      <c r="V601" s="28"/>
    </row>
    <row r="602">
      <c r="G602" s="26"/>
      <c r="J602" s="27"/>
      <c r="K602" s="27"/>
      <c r="N602" s="26"/>
      <c r="U602" s="28"/>
      <c r="V602" s="28"/>
    </row>
    <row r="603">
      <c r="G603" s="26"/>
      <c r="J603" s="27"/>
      <c r="K603" s="27"/>
      <c r="N603" s="26"/>
      <c r="U603" s="28"/>
      <c r="V603" s="28"/>
    </row>
    <row r="604">
      <c r="G604" s="26"/>
      <c r="J604" s="27"/>
      <c r="K604" s="27"/>
      <c r="N604" s="26"/>
      <c r="U604" s="28"/>
      <c r="V604" s="28"/>
    </row>
    <row r="605">
      <c r="G605" s="26"/>
      <c r="J605" s="27"/>
      <c r="K605" s="27"/>
      <c r="N605" s="26"/>
      <c r="U605" s="28"/>
      <c r="V605" s="28"/>
    </row>
    <row r="606">
      <c r="G606" s="26"/>
      <c r="J606" s="27"/>
      <c r="K606" s="27"/>
      <c r="N606" s="26"/>
      <c r="U606" s="28"/>
      <c r="V606" s="28"/>
    </row>
    <row r="607">
      <c r="G607" s="26"/>
      <c r="J607" s="27"/>
      <c r="K607" s="27"/>
      <c r="N607" s="26"/>
      <c r="U607" s="28"/>
      <c r="V607" s="28"/>
    </row>
    <row r="608">
      <c r="G608" s="26"/>
      <c r="J608" s="27"/>
      <c r="K608" s="27"/>
      <c r="N608" s="26"/>
      <c r="U608" s="28"/>
      <c r="V608" s="28"/>
    </row>
    <row r="609">
      <c r="G609" s="26"/>
      <c r="J609" s="27"/>
      <c r="K609" s="27"/>
      <c r="N609" s="26"/>
      <c r="U609" s="28"/>
      <c r="V609" s="28"/>
    </row>
    <row r="610">
      <c r="G610" s="26"/>
      <c r="J610" s="27"/>
      <c r="K610" s="27"/>
      <c r="N610" s="26"/>
      <c r="U610" s="28"/>
      <c r="V610" s="28"/>
    </row>
    <row r="611">
      <c r="G611" s="26"/>
      <c r="J611" s="27"/>
      <c r="K611" s="27"/>
      <c r="N611" s="26"/>
      <c r="U611" s="28"/>
      <c r="V611" s="28"/>
    </row>
    <row r="612">
      <c r="G612" s="26"/>
      <c r="J612" s="27"/>
      <c r="K612" s="27"/>
      <c r="N612" s="26"/>
      <c r="U612" s="28"/>
      <c r="V612" s="28"/>
    </row>
    <row r="613">
      <c r="G613" s="26"/>
      <c r="J613" s="27"/>
      <c r="K613" s="27"/>
      <c r="N613" s="26"/>
      <c r="U613" s="28"/>
      <c r="V613" s="28"/>
    </row>
    <row r="614">
      <c r="G614" s="26"/>
      <c r="J614" s="27"/>
      <c r="K614" s="27"/>
      <c r="N614" s="26"/>
      <c r="U614" s="28"/>
      <c r="V614" s="28"/>
    </row>
    <row r="615">
      <c r="G615" s="26"/>
      <c r="J615" s="27"/>
      <c r="K615" s="27"/>
      <c r="N615" s="26"/>
      <c r="U615" s="28"/>
      <c r="V615" s="28"/>
    </row>
    <row r="616">
      <c r="G616" s="26"/>
      <c r="J616" s="27"/>
      <c r="K616" s="27"/>
      <c r="N616" s="26"/>
      <c r="U616" s="28"/>
      <c r="V616" s="28"/>
    </row>
    <row r="617">
      <c r="G617" s="26"/>
      <c r="J617" s="27"/>
      <c r="K617" s="27"/>
      <c r="N617" s="26"/>
      <c r="U617" s="28"/>
      <c r="V617" s="28"/>
    </row>
    <row r="618">
      <c r="G618" s="26"/>
      <c r="J618" s="27"/>
      <c r="K618" s="27"/>
      <c r="N618" s="26"/>
      <c r="U618" s="28"/>
      <c r="V618" s="28"/>
    </row>
    <row r="619">
      <c r="G619" s="26"/>
      <c r="J619" s="27"/>
      <c r="K619" s="27"/>
      <c r="N619" s="26"/>
      <c r="U619" s="28"/>
      <c r="V619" s="28"/>
    </row>
    <row r="620">
      <c r="G620" s="26"/>
      <c r="J620" s="27"/>
      <c r="K620" s="27"/>
      <c r="N620" s="26"/>
      <c r="U620" s="28"/>
      <c r="V620" s="28"/>
    </row>
    <row r="621">
      <c r="G621" s="26"/>
      <c r="J621" s="27"/>
      <c r="K621" s="27"/>
      <c r="N621" s="26"/>
      <c r="U621" s="28"/>
      <c r="V621" s="28"/>
    </row>
    <row r="622">
      <c r="G622" s="26"/>
      <c r="J622" s="27"/>
      <c r="K622" s="27"/>
      <c r="N622" s="26"/>
      <c r="U622" s="28"/>
      <c r="V622" s="28"/>
    </row>
    <row r="623">
      <c r="G623" s="26"/>
      <c r="J623" s="27"/>
      <c r="K623" s="27"/>
      <c r="N623" s="26"/>
      <c r="U623" s="28"/>
      <c r="V623" s="28"/>
    </row>
    <row r="624">
      <c r="G624" s="26"/>
      <c r="J624" s="27"/>
      <c r="K624" s="27"/>
      <c r="N624" s="26"/>
      <c r="U624" s="28"/>
      <c r="V624" s="28"/>
    </row>
    <row r="625">
      <c r="G625" s="26"/>
      <c r="J625" s="27"/>
      <c r="K625" s="27"/>
      <c r="N625" s="26"/>
      <c r="U625" s="28"/>
      <c r="V625" s="28"/>
    </row>
    <row r="626">
      <c r="G626" s="26"/>
      <c r="J626" s="27"/>
      <c r="K626" s="27"/>
      <c r="N626" s="26"/>
      <c r="U626" s="28"/>
      <c r="V626" s="28"/>
    </row>
    <row r="627">
      <c r="G627" s="26"/>
      <c r="J627" s="27"/>
      <c r="K627" s="27"/>
      <c r="N627" s="26"/>
      <c r="U627" s="28"/>
      <c r="V627" s="28"/>
    </row>
    <row r="628">
      <c r="G628" s="26"/>
      <c r="J628" s="27"/>
      <c r="K628" s="27"/>
      <c r="N628" s="26"/>
      <c r="U628" s="28"/>
      <c r="V628" s="28"/>
    </row>
    <row r="629">
      <c r="G629" s="26"/>
      <c r="J629" s="27"/>
      <c r="K629" s="27"/>
      <c r="N629" s="26"/>
      <c r="U629" s="28"/>
      <c r="V629" s="28"/>
    </row>
    <row r="630">
      <c r="G630" s="26"/>
      <c r="J630" s="27"/>
      <c r="K630" s="27"/>
      <c r="N630" s="26"/>
      <c r="U630" s="28"/>
      <c r="V630" s="28"/>
    </row>
    <row r="631">
      <c r="G631" s="26"/>
      <c r="J631" s="27"/>
      <c r="K631" s="27"/>
      <c r="N631" s="26"/>
      <c r="U631" s="28"/>
      <c r="V631" s="28"/>
    </row>
    <row r="632">
      <c r="G632" s="26"/>
      <c r="J632" s="27"/>
      <c r="K632" s="27"/>
      <c r="N632" s="26"/>
      <c r="U632" s="28"/>
      <c r="V632" s="28"/>
    </row>
    <row r="633">
      <c r="G633" s="26"/>
      <c r="J633" s="27"/>
      <c r="K633" s="27"/>
      <c r="N633" s="26"/>
      <c r="U633" s="28"/>
      <c r="V633" s="28"/>
    </row>
    <row r="634">
      <c r="G634" s="26"/>
      <c r="J634" s="27"/>
      <c r="K634" s="27"/>
      <c r="N634" s="26"/>
      <c r="U634" s="28"/>
      <c r="V634" s="28"/>
    </row>
    <row r="635">
      <c r="G635" s="26"/>
      <c r="J635" s="27"/>
      <c r="K635" s="27"/>
      <c r="N635" s="26"/>
      <c r="U635" s="28"/>
      <c r="V635" s="28"/>
    </row>
    <row r="636">
      <c r="G636" s="26"/>
      <c r="J636" s="27"/>
      <c r="K636" s="27"/>
      <c r="N636" s="26"/>
      <c r="U636" s="28"/>
      <c r="V636" s="28"/>
    </row>
    <row r="637">
      <c r="G637" s="26"/>
      <c r="J637" s="27"/>
      <c r="K637" s="27"/>
      <c r="N637" s="26"/>
      <c r="U637" s="28"/>
      <c r="V637" s="28"/>
    </row>
    <row r="638">
      <c r="G638" s="26"/>
      <c r="J638" s="27"/>
      <c r="K638" s="27"/>
      <c r="N638" s="26"/>
      <c r="U638" s="28"/>
      <c r="V638" s="28"/>
    </row>
    <row r="639">
      <c r="G639" s="26"/>
      <c r="J639" s="27"/>
      <c r="K639" s="27"/>
      <c r="N639" s="26"/>
      <c r="U639" s="28"/>
      <c r="V639" s="28"/>
    </row>
    <row r="640">
      <c r="G640" s="26"/>
      <c r="J640" s="27"/>
      <c r="K640" s="27"/>
      <c r="N640" s="26"/>
      <c r="U640" s="28"/>
      <c r="V640" s="28"/>
    </row>
    <row r="641">
      <c r="G641" s="26"/>
      <c r="J641" s="27"/>
      <c r="K641" s="27"/>
      <c r="N641" s="26"/>
      <c r="U641" s="28"/>
      <c r="V641" s="28"/>
    </row>
    <row r="642">
      <c r="G642" s="26"/>
      <c r="J642" s="27"/>
      <c r="K642" s="27"/>
      <c r="N642" s="26"/>
      <c r="U642" s="28"/>
      <c r="V642" s="28"/>
    </row>
    <row r="643">
      <c r="G643" s="26"/>
      <c r="J643" s="27"/>
      <c r="K643" s="27"/>
      <c r="N643" s="26"/>
      <c r="U643" s="28"/>
      <c r="V643" s="28"/>
    </row>
    <row r="644">
      <c r="G644" s="26"/>
      <c r="J644" s="27"/>
      <c r="K644" s="27"/>
      <c r="N644" s="26"/>
      <c r="U644" s="28"/>
      <c r="V644" s="28"/>
    </row>
    <row r="645">
      <c r="G645" s="26"/>
      <c r="J645" s="27"/>
      <c r="K645" s="27"/>
      <c r="N645" s="26"/>
      <c r="U645" s="28"/>
      <c r="V645" s="28"/>
    </row>
    <row r="646">
      <c r="G646" s="26"/>
      <c r="J646" s="27"/>
      <c r="K646" s="27"/>
      <c r="N646" s="26"/>
      <c r="U646" s="28"/>
      <c r="V646" s="28"/>
    </row>
    <row r="647">
      <c r="G647" s="26"/>
      <c r="J647" s="27"/>
      <c r="K647" s="27"/>
      <c r="N647" s="26"/>
      <c r="U647" s="28"/>
      <c r="V647" s="28"/>
    </row>
    <row r="648">
      <c r="G648" s="26"/>
      <c r="J648" s="27"/>
      <c r="K648" s="27"/>
      <c r="N648" s="26"/>
      <c r="U648" s="28"/>
      <c r="V648" s="28"/>
    </row>
    <row r="649">
      <c r="G649" s="26"/>
      <c r="J649" s="27"/>
      <c r="K649" s="27"/>
      <c r="N649" s="26"/>
      <c r="U649" s="28"/>
      <c r="V649" s="28"/>
    </row>
    <row r="650">
      <c r="G650" s="26"/>
      <c r="J650" s="27"/>
      <c r="K650" s="27"/>
      <c r="N650" s="26"/>
      <c r="U650" s="28"/>
      <c r="V650" s="28"/>
    </row>
    <row r="651">
      <c r="G651" s="26"/>
      <c r="J651" s="27"/>
      <c r="K651" s="27"/>
      <c r="N651" s="26"/>
      <c r="U651" s="28"/>
      <c r="V651" s="28"/>
    </row>
    <row r="652">
      <c r="G652" s="26"/>
      <c r="J652" s="27"/>
      <c r="K652" s="27"/>
      <c r="N652" s="26"/>
      <c r="U652" s="28"/>
      <c r="V652" s="28"/>
    </row>
    <row r="653">
      <c r="G653" s="26"/>
      <c r="J653" s="27"/>
      <c r="K653" s="27"/>
      <c r="N653" s="26"/>
      <c r="U653" s="28"/>
      <c r="V653" s="28"/>
    </row>
    <row r="654">
      <c r="G654" s="26"/>
      <c r="J654" s="27"/>
      <c r="K654" s="27"/>
      <c r="N654" s="26"/>
      <c r="U654" s="28"/>
      <c r="V654" s="28"/>
    </row>
    <row r="655">
      <c r="G655" s="26"/>
      <c r="J655" s="27"/>
      <c r="K655" s="27"/>
      <c r="N655" s="26"/>
      <c r="U655" s="28"/>
      <c r="V655" s="28"/>
    </row>
    <row r="656">
      <c r="G656" s="26"/>
      <c r="J656" s="27"/>
      <c r="K656" s="27"/>
      <c r="N656" s="26"/>
      <c r="U656" s="28"/>
      <c r="V656" s="28"/>
    </row>
    <row r="657">
      <c r="G657" s="26"/>
      <c r="J657" s="27"/>
      <c r="K657" s="27"/>
      <c r="N657" s="26"/>
      <c r="U657" s="28"/>
      <c r="V657" s="28"/>
    </row>
    <row r="658">
      <c r="G658" s="26"/>
      <c r="J658" s="27"/>
      <c r="K658" s="27"/>
      <c r="N658" s="26"/>
      <c r="U658" s="28"/>
      <c r="V658" s="28"/>
    </row>
    <row r="659">
      <c r="G659" s="26"/>
      <c r="J659" s="27"/>
      <c r="K659" s="27"/>
      <c r="N659" s="26"/>
      <c r="U659" s="28"/>
      <c r="V659" s="28"/>
    </row>
    <row r="660">
      <c r="G660" s="26"/>
      <c r="J660" s="27"/>
      <c r="K660" s="27"/>
      <c r="N660" s="26"/>
      <c r="U660" s="28"/>
      <c r="V660" s="28"/>
    </row>
    <row r="661">
      <c r="G661" s="26"/>
      <c r="J661" s="27"/>
      <c r="K661" s="27"/>
      <c r="N661" s="26"/>
      <c r="U661" s="28"/>
      <c r="V661" s="28"/>
    </row>
    <row r="662">
      <c r="G662" s="26"/>
      <c r="J662" s="27"/>
      <c r="K662" s="27"/>
      <c r="N662" s="26"/>
      <c r="U662" s="28"/>
      <c r="V662" s="28"/>
    </row>
    <row r="663">
      <c r="G663" s="26"/>
      <c r="J663" s="27"/>
      <c r="K663" s="27"/>
      <c r="N663" s="26"/>
      <c r="U663" s="28"/>
      <c r="V663" s="28"/>
    </row>
    <row r="664">
      <c r="G664" s="26"/>
      <c r="J664" s="27"/>
      <c r="K664" s="27"/>
      <c r="N664" s="26"/>
      <c r="U664" s="28"/>
      <c r="V664" s="28"/>
    </row>
    <row r="665">
      <c r="G665" s="26"/>
      <c r="J665" s="27"/>
      <c r="K665" s="27"/>
      <c r="N665" s="26"/>
      <c r="U665" s="28"/>
      <c r="V665" s="28"/>
    </row>
    <row r="666">
      <c r="G666" s="26"/>
      <c r="J666" s="27"/>
      <c r="K666" s="27"/>
      <c r="N666" s="26"/>
      <c r="U666" s="28"/>
      <c r="V666" s="28"/>
    </row>
    <row r="667">
      <c r="G667" s="26"/>
      <c r="J667" s="27"/>
      <c r="K667" s="27"/>
      <c r="N667" s="26"/>
      <c r="U667" s="28"/>
      <c r="V667" s="28"/>
    </row>
    <row r="668">
      <c r="G668" s="26"/>
      <c r="J668" s="27"/>
      <c r="K668" s="27"/>
      <c r="N668" s="26"/>
      <c r="U668" s="28"/>
      <c r="V668" s="28"/>
    </row>
    <row r="669">
      <c r="G669" s="26"/>
      <c r="J669" s="27"/>
      <c r="K669" s="27"/>
      <c r="N669" s="26"/>
      <c r="U669" s="28"/>
      <c r="V669" s="28"/>
    </row>
    <row r="670">
      <c r="G670" s="26"/>
      <c r="J670" s="27"/>
      <c r="K670" s="27"/>
      <c r="N670" s="26"/>
      <c r="U670" s="28"/>
      <c r="V670" s="28"/>
    </row>
    <row r="671">
      <c r="G671" s="26"/>
      <c r="J671" s="27"/>
      <c r="K671" s="27"/>
      <c r="N671" s="26"/>
      <c r="U671" s="28"/>
      <c r="V671" s="28"/>
    </row>
    <row r="672">
      <c r="G672" s="26"/>
      <c r="J672" s="27"/>
      <c r="K672" s="27"/>
      <c r="N672" s="26"/>
      <c r="U672" s="28"/>
      <c r="V672" s="28"/>
    </row>
    <row r="673">
      <c r="G673" s="26"/>
      <c r="J673" s="27"/>
      <c r="K673" s="27"/>
      <c r="N673" s="26"/>
      <c r="U673" s="28"/>
      <c r="V673" s="28"/>
    </row>
    <row r="674">
      <c r="G674" s="26"/>
      <c r="J674" s="27"/>
      <c r="K674" s="27"/>
      <c r="N674" s="26"/>
      <c r="U674" s="28"/>
      <c r="V674" s="28"/>
    </row>
    <row r="675">
      <c r="G675" s="26"/>
      <c r="J675" s="27"/>
      <c r="K675" s="27"/>
      <c r="N675" s="26"/>
      <c r="U675" s="28"/>
      <c r="V675" s="28"/>
    </row>
    <row r="676">
      <c r="G676" s="26"/>
      <c r="J676" s="27"/>
      <c r="K676" s="27"/>
      <c r="N676" s="26"/>
      <c r="U676" s="28"/>
      <c r="V676" s="28"/>
    </row>
    <row r="677">
      <c r="G677" s="26"/>
      <c r="J677" s="27"/>
      <c r="K677" s="27"/>
      <c r="N677" s="26"/>
      <c r="U677" s="28"/>
      <c r="V677" s="28"/>
    </row>
    <row r="678">
      <c r="G678" s="26"/>
      <c r="J678" s="27"/>
      <c r="K678" s="27"/>
      <c r="N678" s="26"/>
      <c r="U678" s="28"/>
      <c r="V678" s="28"/>
    </row>
    <row r="679">
      <c r="G679" s="26"/>
      <c r="J679" s="27"/>
      <c r="K679" s="27"/>
      <c r="N679" s="26"/>
      <c r="U679" s="28"/>
      <c r="V679" s="28"/>
    </row>
    <row r="680">
      <c r="G680" s="26"/>
      <c r="J680" s="27"/>
      <c r="K680" s="27"/>
      <c r="N680" s="26"/>
      <c r="U680" s="28"/>
      <c r="V680" s="28"/>
    </row>
    <row r="681">
      <c r="G681" s="26"/>
      <c r="J681" s="27"/>
      <c r="K681" s="27"/>
      <c r="N681" s="26"/>
      <c r="U681" s="28"/>
      <c r="V681" s="28"/>
    </row>
    <row r="682">
      <c r="G682" s="26"/>
      <c r="J682" s="27"/>
      <c r="K682" s="27"/>
      <c r="N682" s="26"/>
      <c r="U682" s="28"/>
      <c r="V682" s="28"/>
    </row>
    <row r="683">
      <c r="G683" s="26"/>
      <c r="J683" s="27"/>
      <c r="K683" s="27"/>
      <c r="N683" s="26"/>
      <c r="U683" s="28"/>
      <c r="V683" s="28"/>
    </row>
    <row r="684">
      <c r="G684" s="26"/>
      <c r="J684" s="27"/>
      <c r="K684" s="27"/>
      <c r="N684" s="26"/>
      <c r="U684" s="28"/>
      <c r="V684" s="28"/>
    </row>
    <row r="685">
      <c r="G685" s="26"/>
      <c r="J685" s="27"/>
      <c r="K685" s="27"/>
      <c r="N685" s="26"/>
      <c r="U685" s="28"/>
      <c r="V685" s="28"/>
    </row>
    <row r="686">
      <c r="G686" s="26"/>
      <c r="J686" s="27"/>
      <c r="K686" s="27"/>
      <c r="N686" s="26"/>
      <c r="U686" s="28"/>
      <c r="V686" s="28"/>
    </row>
    <row r="687">
      <c r="G687" s="26"/>
      <c r="J687" s="27"/>
      <c r="K687" s="27"/>
      <c r="N687" s="26"/>
      <c r="U687" s="28"/>
      <c r="V687" s="28"/>
    </row>
    <row r="688">
      <c r="G688" s="26"/>
      <c r="J688" s="27"/>
      <c r="K688" s="27"/>
      <c r="N688" s="26"/>
      <c r="U688" s="28"/>
      <c r="V688" s="28"/>
    </row>
    <row r="689">
      <c r="G689" s="26"/>
      <c r="J689" s="27"/>
      <c r="K689" s="27"/>
      <c r="N689" s="26"/>
      <c r="U689" s="28"/>
      <c r="V689" s="28"/>
    </row>
    <row r="690">
      <c r="G690" s="26"/>
      <c r="J690" s="27"/>
      <c r="K690" s="27"/>
      <c r="N690" s="26"/>
      <c r="U690" s="28"/>
      <c r="V690" s="28"/>
    </row>
    <row r="691">
      <c r="G691" s="26"/>
      <c r="J691" s="27"/>
      <c r="K691" s="27"/>
      <c r="N691" s="26"/>
      <c r="U691" s="28"/>
      <c r="V691" s="28"/>
    </row>
    <row r="692">
      <c r="G692" s="26"/>
      <c r="J692" s="27"/>
      <c r="K692" s="27"/>
      <c r="N692" s="26"/>
      <c r="U692" s="28"/>
      <c r="V692" s="28"/>
    </row>
    <row r="693">
      <c r="G693" s="26"/>
      <c r="J693" s="27"/>
      <c r="K693" s="27"/>
      <c r="N693" s="26"/>
      <c r="U693" s="28"/>
      <c r="V693" s="28"/>
    </row>
    <row r="694">
      <c r="G694" s="26"/>
      <c r="J694" s="27"/>
      <c r="K694" s="27"/>
      <c r="N694" s="26"/>
      <c r="U694" s="28"/>
      <c r="V694" s="28"/>
    </row>
    <row r="695">
      <c r="G695" s="26"/>
      <c r="J695" s="27"/>
      <c r="K695" s="27"/>
      <c r="N695" s="26"/>
      <c r="U695" s="28"/>
      <c r="V695" s="28"/>
    </row>
    <row r="696">
      <c r="G696" s="26"/>
      <c r="J696" s="27"/>
      <c r="K696" s="27"/>
      <c r="N696" s="26"/>
      <c r="U696" s="28"/>
      <c r="V696" s="28"/>
    </row>
    <row r="697">
      <c r="G697" s="26"/>
      <c r="J697" s="27"/>
      <c r="K697" s="27"/>
      <c r="N697" s="26"/>
      <c r="U697" s="28"/>
      <c r="V697" s="28"/>
    </row>
    <row r="698">
      <c r="G698" s="26"/>
      <c r="J698" s="27"/>
      <c r="K698" s="27"/>
      <c r="N698" s="26"/>
      <c r="U698" s="28"/>
      <c r="V698" s="28"/>
    </row>
    <row r="699">
      <c r="G699" s="26"/>
      <c r="J699" s="27"/>
      <c r="K699" s="27"/>
      <c r="N699" s="26"/>
      <c r="U699" s="28"/>
      <c r="V699" s="28"/>
    </row>
    <row r="700">
      <c r="G700" s="26"/>
      <c r="J700" s="27"/>
      <c r="K700" s="27"/>
      <c r="N700" s="26"/>
      <c r="U700" s="28"/>
      <c r="V700" s="28"/>
    </row>
    <row r="701">
      <c r="G701" s="26"/>
      <c r="J701" s="27"/>
      <c r="K701" s="27"/>
      <c r="N701" s="26"/>
      <c r="U701" s="28"/>
      <c r="V701" s="28"/>
    </row>
    <row r="702">
      <c r="G702" s="26"/>
      <c r="J702" s="27"/>
      <c r="K702" s="27"/>
      <c r="N702" s="26"/>
      <c r="U702" s="28"/>
      <c r="V702" s="28"/>
    </row>
    <row r="703">
      <c r="G703" s="26"/>
      <c r="J703" s="27"/>
      <c r="K703" s="27"/>
      <c r="N703" s="26"/>
      <c r="U703" s="28"/>
      <c r="V703" s="28"/>
    </row>
    <row r="704">
      <c r="G704" s="26"/>
      <c r="J704" s="27"/>
      <c r="K704" s="27"/>
      <c r="N704" s="26"/>
      <c r="U704" s="28"/>
      <c r="V704" s="28"/>
    </row>
    <row r="705">
      <c r="G705" s="26"/>
      <c r="J705" s="27"/>
      <c r="K705" s="27"/>
      <c r="N705" s="26"/>
      <c r="U705" s="28"/>
      <c r="V705" s="28"/>
    </row>
    <row r="706">
      <c r="G706" s="26"/>
      <c r="J706" s="27"/>
      <c r="K706" s="27"/>
      <c r="N706" s="26"/>
      <c r="U706" s="28"/>
      <c r="V706" s="28"/>
    </row>
    <row r="707">
      <c r="G707" s="26"/>
      <c r="J707" s="27"/>
      <c r="K707" s="27"/>
      <c r="N707" s="26"/>
      <c r="U707" s="28"/>
      <c r="V707" s="28"/>
    </row>
    <row r="708">
      <c r="G708" s="26"/>
      <c r="J708" s="27"/>
      <c r="K708" s="27"/>
      <c r="N708" s="26"/>
      <c r="U708" s="28"/>
      <c r="V708" s="28"/>
    </row>
    <row r="709">
      <c r="G709" s="26"/>
      <c r="J709" s="27"/>
      <c r="K709" s="27"/>
      <c r="N709" s="26"/>
      <c r="U709" s="28"/>
      <c r="V709" s="28"/>
    </row>
    <row r="710">
      <c r="G710" s="26"/>
      <c r="J710" s="27"/>
      <c r="K710" s="27"/>
      <c r="N710" s="26"/>
      <c r="U710" s="28"/>
      <c r="V710" s="28"/>
    </row>
    <row r="711">
      <c r="G711" s="26"/>
      <c r="J711" s="27"/>
      <c r="K711" s="27"/>
      <c r="N711" s="26"/>
      <c r="U711" s="28"/>
      <c r="V711" s="28"/>
    </row>
    <row r="712">
      <c r="G712" s="26"/>
      <c r="J712" s="27"/>
      <c r="K712" s="27"/>
      <c r="N712" s="26"/>
      <c r="U712" s="28"/>
      <c r="V712" s="28"/>
    </row>
    <row r="713">
      <c r="G713" s="26"/>
      <c r="J713" s="27"/>
      <c r="K713" s="27"/>
      <c r="N713" s="26"/>
      <c r="U713" s="28"/>
      <c r="V713" s="28"/>
    </row>
    <row r="714">
      <c r="G714" s="26"/>
      <c r="J714" s="27"/>
      <c r="K714" s="27"/>
      <c r="N714" s="26"/>
      <c r="U714" s="28"/>
      <c r="V714" s="28"/>
    </row>
    <row r="715">
      <c r="G715" s="26"/>
      <c r="J715" s="27"/>
      <c r="K715" s="27"/>
      <c r="N715" s="26"/>
      <c r="U715" s="28"/>
      <c r="V715" s="28"/>
    </row>
    <row r="716">
      <c r="G716" s="26"/>
      <c r="J716" s="27"/>
      <c r="K716" s="27"/>
      <c r="N716" s="26"/>
      <c r="U716" s="28"/>
      <c r="V716" s="28"/>
    </row>
    <row r="717">
      <c r="G717" s="26"/>
      <c r="J717" s="27"/>
      <c r="K717" s="27"/>
      <c r="N717" s="26"/>
      <c r="U717" s="28"/>
      <c r="V717" s="28"/>
    </row>
    <row r="718">
      <c r="G718" s="26"/>
      <c r="J718" s="27"/>
      <c r="K718" s="27"/>
      <c r="N718" s="26"/>
      <c r="U718" s="28"/>
      <c r="V718" s="28"/>
    </row>
    <row r="719">
      <c r="G719" s="26"/>
      <c r="J719" s="27"/>
      <c r="K719" s="27"/>
      <c r="N719" s="26"/>
      <c r="U719" s="28"/>
      <c r="V719" s="28"/>
    </row>
    <row r="720">
      <c r="G720" s="26"/>
      <c r="J720" s="27"/>
      <c r="K720" s="27"/>
      <c r="N720" s="26"/>
      <c r="U720" s="28"/>
      <c r="V720" s="28"/>
    </row>
    <row r="721">
      <c r="G721" s="26"/>
      <c r="J721" s="27"/>
      <c r="K721" s="27"/>
      <c r="N721" s="26"/>
      <c r="U721" s="28"/>
      <c r="V721" s="28"/>
    </row>
    <row r="722">
      <c r="G722" s="26"/>
      <c r="J722" s="27"/>
      <c r="K722" s="27"/>
      <c r="N722" s="26"/>
      <c r="U722" s="28"/>
      <c r="V722" s="28"/>
    </row>
    <row r="723">
      <c r="G723" s="26"/>
      <c r="J723" s="27"/>
      <c r="K723" s="27"/>
      <c r="N723" s="26"/>
      <c r="U723" s="28"/>
      <c r="V723" s="28"/>
    </row>
    <row r="724">
      <c r="G724" s="26"/>
      <c r="J724" s="27"/>
      <c r="K724" s="27"/>
      <c r="N724" s="26"/>
      <c r="U724" s="28"/>
      <c r="V724" s="28"/>
    </row>
    <row r="725">
      <c r="G725" s="26"/>
      <c r="J725" s="27"/>
      <c r="K725" s="27"/>
      <c r="N725" s="26"/>
      <c r="U725" s="28"/>
      <c r="V725" s="28"/>
    </row>
    <row r="726">
      <c r="G726" s="26"/>
      <c r="J726" s="27"/>
      <c r="K726" s="27"/>
      <c r="N726" s="26"/>
      <c r="U726" s="28"/>
      <c r="V726" s="28"/>
    </row>
    <row r="727">
      <c r="G727" s="26"/>
      <c r="J727" s="27"/>
      <c r="K727" s="27"/>
      <c r="N727" s="26"/>
      <c r="U727" s="28"/>
      <c r="V727" s="28"/>
    </row>
    <row r="728">
      <c r="G728" s="26"/>
      <c r="J728" s="27"/>
      <c r="K728" s="27"/>
      <c r="N728" s="26"/>
      <c r="U728" s="28"/>
      <c r="V728" s="28"/>
    </row>
    <row r="729">
      <c r="G729" s="26"/>
      <c r="J729" s="27"/>
      <c r="K729" s="27"/>
      <c r="N729" s="26"/>
      <c r="U729" s="28"/>
      <c r="V729" s="28"/>
    </row>
    <row r="730">
      <c r="G730" s="26"/>
      <c r="J730" s="27"/>
      <c r="K730" s="27"/>
      <c r="N730" s="26"/>
      <c r="U730" s="28"/>
      <c r="V730" s="28"/>
    </row>
    <row r="731">
      <c r="G731" s="26"/>
      <c r="J731" s="27"/>
      <c r="K731" s="27"/>
      <c r="N731" s="26"/>
      <c r="U731" s="28"/>
      <c r="V731" s="28"/>
    </row>
    <row r="732">
      <c r="G732" s="26"/>
      <c r="J732" s="27"/>
      <c r="K732" s="27"/>
      <c r="N732" s="26"/>
      <c r="U732" s="28"/>
      <c r="V732" s="28"/>
    </row>
    <row r="733">
      <c r="G733" s="26"/>
      <c r="J733" s="27"/>
      <c r="K733" s="27"/>
      <c r="N733" s="26"/>
      <c r="U733" s="28"/>
      <c r="V733" s="28"/>
    </row>
    <row r="734">
      <c r="G734" s="26"/>
      <c r="J734" s="27"/>
      <c r="K734" s="27"/>
      <c r="N734" s="26"/>
      <c r="U734" s="28"/>
      <c r="V734" s="28"/>
    </row>
    <row r="735">
      <c r="G735" s="26"/>
      <c r="J735" s="27"/>
      <c r="K735" s="27"/>
      <c r="N735" s="26"/>
      <c r="U735" s="28"/>
      <c r="V735" s="28"/>
    </row>
    <row r="736">
      <c r="G736" s="26"/>
      <c r="J736" s="27"/>
      <c r="K736" s="27"/>
      <c r="N736" s="26"/>
      <c r="U736" s="28"/>
      <c r="V736" s="28"/>
    </row>
    <row r="737">
      <c r="G737" s="26"/>
      <c r="J737" s="27"/>
      <c r="K737" s="27"/>
      <c r="N737" s="26"/>
      <c r="U737" s="28"/>
      <c r="V737" s="28"/>
    </row>
    <row r="738">
      <c r="G738" s="26"/>
      <c r="J738" s="27"/>
      <c r="K738" s="27"/>
      <c r="N738" s="26"/>
      <c r="U738" s="28"/>
      <c r="V738" s="28"/>
    </row>
    <row r="739">
      <c r="G739" s="26"/>
      <c r="J739" s="27"/>
      <c r="K739" s="27"/>
      <c r="N739" s="26"/>
      <c r="U739" s="28"/>
      <c r="V739" s="28"/>
    </row>
    <row r="740">
      <c r="G740" s="26"/>
      <c r="J740" s="27"/>
      <c r="K740" s="27"/>
      <c r="N740" s="26"/>
      <c r="U740" s="28"/>
      <c r="V740" s="28"/>
    </row>
    <row r="741">
      <c r="G741" s="26"/>
      <c r="J741" s="27"/>
      <c r="K741" s="27"/>
      <c r="N741" s="26"/>
      <c r="U741" s="28"/>
      <c r="V741" s="28"/>
    </row>
    <row r="742">
      <c r="G742" s="26"/>
      <c r="J742" s="27"/>
      <c r="K742" s="27"/>
      <c r="N742" s="26"/>
      <c r="U742" s="28"/>
      <c r="V742" s="28"/>
    </row>
    <row r="743">
      <c r="G743" s="26"/>
      <c r="J743" s="27"/>
      <c r="K743" s="27"/>
      <c r="N743" s="26"/>
      <c r="U743" s="28"/>
      <c r="V743" s="28"/>
    </row>
    <row r="744">
      <c r="G744" s="26"/>
      <c r="J744" s="27"/>
      <c r="K744" s="27"/>
      <c r="N744" s="26"/>
      <c r="U744" s="28"/>
      <c r="V744" s="28"/>
    </row>
    <row r="745">
      <c r="G745" s="26"/>
      <c r="J745" s="27"/>
      <c r="K745" s="27"/>
      <c r="N745" s="26"/>
      <c r="U745" s="28"/>
      <c r="V745" s="28"/>
    </row>
    <row r="746">
      <c r="G746" s="26"/>
      <c r="J746" s="27"/>
      <c r="K746" s="27"/>
      <c r="N746" s="26"/>
      <c r="U746" s="28"/>
      <c r="V746" s="28"/>
    </row>
    <row r="747">
      <c r="G747" s="26"/>
      <c r="J747" s="27"/>
      <c r="K747" s="27"/>
      <c r="N747" s="26"/>
      <c r="U747" s="28"/>
      <c r="V747" s="28"/>
    </row>
    <row r="748">
      <c r="G748" s="26"/>
      <c r="J748" s="27"/>
      <c r="K748" s="27"/>
      <c r="N748" s="26"/>
      <c r="U748" s="28"/>
      <c r="V748" s="28"/>
    </row>
    <row r="749">
      <c r="G749" s="26"/>
      <c r="J749" s="27"/>
      <c r="K749" s="27"/>
      <c r="N749" s="26"/>
      <c r="U749" s="28"/>
      <c r="V749" s="28"/>
    </row>
    <row r="750">
      <c r="G750" s="26"/>
      <c r="J750" s="27"/>
      <c r="K750" s="27"/>
      <c r="N750" s="26"/>
      <c r="U750" s="28"/>
      <c r="V750" s="28"/>
    </row>
    <row r="751">
      <c r="G751" s="26"/>
      <c r="J751" s="27"/>
      <c r="K751" s="27"/>
      <c r="N751" s="26"/>
      <c r="U751" s="28"/>
      <c r="V751" s="28"/>
    </row>
    <row r="752">
      <c r="G752" s="26"/>
      <c r="J752" s="27"/>
      <c r="K752" s="27"/>
      <c r="N752" s="26"/>
      <c r="U752" s="28"/>
      <c r="V752" s="28"/>
    </row>
    <row r="753">
      <c r="G753" s="26"/>
      <c r="J753" s="27"/>
      <c r="K753" s="27"/>
      <c r="N753" s="26"/>
      <c r="U753" s="28"/>
      <c r="V753" s="28"/>
    </row>
    <row r="754">
      <c r="G754" s="26"/>
      <c r="J754" s="27"/>
      <c r="K754" s="27"/>
      <c r="N754" s="26"/>
      <c r="U754" s="28"/>
      <c r="V754" s="28"/>
    </row>
    <row r="755">
      <c r="G755" s="26"/>
      <c r="J755" s="27"/>
      <c r="K755" s="27"/>
      <c r="N755" s="26"/>
      <c r="U755" s="28"/>
      <c r="V755" s="28"/>
    </row>
    <row r="756">
      <c r="G756" s="26"/>
      <c r="J756" s="27"/>
      <c r="K756" s="27"/>
      <c r="N756" s="26"/>
      <c r="U756" s="28"/>
      <c r="V756" s="28"/>
    </row>
    <row r="757">
      <c r="G757" s="26"/>
      <c r="J757" s="27"/>
      <c r="K757" s="27"/>
      <c r="N757" s="26"/>
      <c r="U757" s="28"/>
      <c r="V757" s="28"/>
    </row>
    <row r="758">
      <c r="G758" s="26"/>
      <c r="J758" s="27"/>
      <c r="K758" s="27"/>
      <c r="N758" s="26"/>
      <c r="U758" s="28"/>
      <c r="V758" s="28"/>
    </row>
    <row r="759">
      <c r="G759" s="26"/>
      <c r="J759" s="27"/>
      <c r="K759" s="27"/>
      <c r="N759" s="26"/>
      <c r="U759" s="28"/>
      <c r="V759" s="28"/>
    </row>
    <row r="760">
      <c r="G760" s="26"/>
      <c r="J760" s="27"/>
      <c r="K760" s="27"/>
      <c r="N760" s="26"/>
      <c r="U760" s="28"/>
      <c r="V760" s="28"/>
    </row>
    <row r="761">
      <c r="G761" s="26"/>
      <c r="J761" s="27"/>
      <c r="K761" s="27"/>
      <c r="N761" s="26"/>
      <c r="U761" s="28"/>
      <c r="V761" s="28"/>
    </row>
    <row r="762">
      <c r="G762" s="26"/>
      <c r="J762" s="27"/>
      <c r="K762" s="27"/>
      <c r="N762" s="26"/>
      <c r="U762" s="28"/>
      <c r="V762" s="28"/>
    </row>
    <row r="763">
      <c r="G763" s="26"/>
      <c r="J763" s="27"/>
      <c r="K763" s="27"/>
      <c r="N763" s="26"/>
      <c r="U763" s="28"/>
      <c r="V763" s="28"/>
    </row>
    <row r="764">
      <c r="G764" s="26"/>
      <c r="J764" s="27"/>
      <c r="K764" s="27"/>
      <c r="N764" s="26"/>
      <c r="U764" s="28"/>
      <c r="V764" s="28"/>
    </row>
    <row r="765">
      <c r="G765" s="26"/>
      <c r="J765" s="27"/>
      <c r="K765" s="27"/>
      <c r="N765" s="26"/>
      <c r="U765" s="28"/>
      <c r="V765" s="28"/>
    </row>
    <row r="766">
      <c r="G766" s="26"/>
      <c r="J766" s="27"/>
      <c r="K766" s="27"/>
      <c r="N766" s="26"/>
      <c r="U766" s="28"/>
      <c r="V766" s="28"/>
    </row>
    <row r="767">
      <c r="G767" s="26"/>
      <c r="J767" s="27"/>
      <c r="K767" s="27"/>
      <c r="N767" s="26"/>
      <c r="U767" s="28"/>
      <c r="V767" s="28"/>
    </row>
    <row r="768">
      <c r="G768" s="26"/>
      <c r="J768" s="27"/>
      <c r="K768" s="27"/>
      <c r="N768" s="26"/>
      <c r="U768" s="28"/>
      <c r="V768" s="28"/>
    </row>
    <row r="769">
      <c r="G769" s="26"/>
      <c r="J769" s="27"/>
      <c r="K769" s="27"/>
      <c r="N769" s="26"/>
      <c r="U769" s="28"/>
      <c r="V769" s="28"/>
    </row>
    <row r="770">
      <c r="G770" s="26"/>
      <c r="J770" s="27"/>
      <c r="K770" s="27"/>
      <c r="N770" s="26"/>
      <c r="U770" s="28"/>
      <c r="V770" s="28"/>
    </row>
    <row r="771">
      <c r="G771" s="26"/>
      <c r="J771" s="27"/>
      <c r="K771" s="27"/>
      <c r="N771" s="26"/>
      <c r="U771" s="28"/>
      <c r="V771" s="28"/>
    </row>
    <row r="772">
      <c r="G772" s="26"/>
      <c r="J772" s="27"/>
      <c r="K772" s="27"/>
      <c r="N772" s="26"/>
      <c r="U772" s="28"/>
      <c r="V772" s="28"/>
    </row>
    <row r="773">
      <c r="G773" s="26"/>
      <c r="J773" s="27"/>
      <c r="K773" s="27"/>
      <c r="N773" s="26"/>
      <c r="U773" s="28"/>
      <c r="V773" s="28"/>
    </row>
    <row r="774">
      <c r="G774" s="26"/>
      <c r="J774" s="27"/>
      <c r="K774" s="27"/>
      <c r="N774" s="26"/>
      <c r="U774" s="28"/>
      <c r="V774" s="28"/>
    </row>
    <row r="775">
      <c r="G775" s="26"/>
      <c r="J775" s="27"/>
      <c r="K775" s="27"/>
      <c r="N775" s="26"/>
      <c r="U775" s="28"/>
      <c r="V775" s="28"/>
    </row>
    <row r="776">
      <c r="G776" s="26"/>
      <c r="J776" s="27"/>
      <c r="K776" s="27"/>
      <c r="N776" s="26"/>
      <c r="U776" s="28"/>
      <c r="V776" s="28"/>
    </row>
    <row r="777">
      <c r="G777" s="26"/>
      <c r="J777" s="27"/>
      <c r="K777" s="27"/>
      <c r="N777" s="26"/>
      <c r="U777" s="28"/>
      <c r="V777" s="28"/>
    </row>
    <row r="778">
      <c r="G778" s="26"/>
      <c r="J778" s="27"/>
      <c r="K778" s="27"/>
      <c r="N778" s="26"/>
      <c r="U778" s="28"/>
      <c r="V778" s="28"/>
    </row>
    <row r="779">
      <c r="G779" s="26"/>
      <c r="J779" s="27"/>
      <c r="K779" s="27"/>
      <c r="N779" s="26"/>
      <c r="U779" s="28"/>
      <c r="V779" s="28"/>
    </row>
    <row r="780">
      <c r="G780" s="26"/>
      <c r="J780" s="27"/>
      <c r="K780" s="27"/>
      <c r="N780" s="26"/>
      <c r="U780" s="28"/>
      <c r="V780" s="28"/>
    </row>
    <row r="781">
      <c r="G781" s="26"/>
      <c r="J781" s="27"/>
      <c r="K781" s="27"/>
      <c r="N781" s="26"/>
      <c r="U781" s="28"/>
      <c r="V781" s="28"/>
    </row>
    <row r="782">
      <c r="G782" s="26"/>
      <c r="J782" s="27"/>
      <c r="K782" s="27"/>
      <c r="N782" s="26"/>
      <c r="U782" s="28"/>
      <c r="V782" s="28"/>
    </row>
    <row r="783">
      <c r="G783" s="26"/>
      <c r="J783" s="27"/>
      <c r="K783" s="27"/>
      <c r="N783" s="26"/>
      <c r="U783" s="28"/>
      <c r="V783" s="28"/>
    </row>
    <row r="784">
      <c r="G784" s="26"/>
      <c r="J784" s="27"/>
      <c r="K784" s="27"/>
      <c r="N784" s="26"/>
      <c r="U784" s="28"/>
      <c r="V784" s="28"/>
    </row>
    <row r="785">
      <c r="G785" s="26"/>
      <c r="J785" s="27"/>
      <c r="K785" s="27"/>
      <c r="N785" s="26"/>
      <c r="U785" s="28"/>
      <c r="V785" s="28"/>
    </row>
    <row r="786">
      <c r="G786" s="26"/>
      <c r="J786" s="27"/>
      <c r="K786" s="27"/>
      <c r="N786" s="26"/>
      <c r="U786" s="28"/>
      <c r="V786" s="28"/>
    </row>
    <row r="787">
      <c r="G787" s="26"/>
      <c r="J787" s="27"/>
      <c r="K787" s="27"/>
      <c r="N787" s="26"/>
      <c r="U787" s="28"/>
      <c r="V787" s="28"/>
    </row>
    <row r="788">
      <c r="G788" s="26"/>
      <c r="J788" s="27"/>
      <c r="K788" s="27"/>
      <c r="N788" s="26"/>
      <c r="U788" s="28"/>
      <c r="V788" s="28"/>
    </row>
    <row r="789">
      <c r="G789" s="26"/>
      <c r="J789" s="27"/>
      <c r="K789" s="27"/>
      <c r="N789" s="26"/>
      <c r="U789" s="28"/>
      <c r="V789" s="28"/>
    </row>
    <row r="790">
      <c r="G790" s="26"/>
      <c r="J790" s="27"/>
      <c r="K790" s="27"/>
      <c r="N790" s="26"/>
      <c r="U790" s="28"/>
      <c r="V790" s="28"/>
    </row>
    <row r="791">
      <c r="G791" s="26"/>
      <c r="J791" s="27"/>
      <c r="K791" s="27"/>
      <c r="N791" s="26"/>
      <c r="U791" s="28"/>
      <c r="V791" s="28"/>
    </row>
    <row r="792">
      <c r="G792" s="26"/>
      <c r="J792" s="27"/>
      <c r="K792" s="27"/>
      <c r="N792" s="26"/>
      <c r="U792" s="28"/>
      <c r="V792" s="28"/>
    </row>
    <row r="793">
      <c r="G793" s="26"/>
      <c r="J793" s="27"/>
      <c r="K793" s="27"/>
      <c r="N793" s="26"/>
      <c r="U793" s="28"/>
      <c r="V793" s="28"/>
    </row>
    <row r="794">
      <c r="G794" s="26"/>
      <c r="J794" s="27"/>
      <c r="K794" s="27"/>
      <c r="N794" s="26"/>
      <c r="U794" s="28"/>
      <c r="V794" s="28"/>
    </row>
    <row r="795">
      <c r="G795" s="26"/>
      <c r="J795" s="27"/>
      <c r="K795" s="27"/>
      <c r="N795" s="26"/>
      <c r="U795" s="28"/>
      <c r="V795" s="28"/>
    </row>
    <row r="796">
      <c r="G796" s="26"/>
      <c r="J796" s="27"/>
      <c r="K796" s="27"/>
      <c r="N796" s="26"/>
      <c r="U796" s="28"/>
      <c r="V796" s="28"/>
    </row>
    <row r="797">
      <c r="G797" s="26"/>
      <c r="J797" s="27"/>
      <c r="K797" s="27"/>
      <c r="N797" s="26"/>
      <c r="U797" s="28"/>
      <c r="V797" s="28"/>
    </row>
    <row r="798">
      <c r="G798" s="26"/>
      <c r="J798" s="27"/>
      <c r="K798" s="27"/>
      <c r="N798" s="26"/>
      <c r="U798" s="28"/>
      <c r="V798" s="28"/>
    </row>
    <row r="799">
      <c r="G799" s="26"/>
      <c r="J799" s="27"/>
      <c r="K799" s="27"/>
      <c r="N799" s="26"/>
      <c r="U799" s="28"/>
      <c r="V799" s="28"/>
    </row>
    <row r="800">
      <c r="G800" s="26"/>
      <c r="J800" s="27"/>
      <c r="K800" s="27"/>
      <c r="N800" s="26"/>
      <c r="U800" s="28"/>
      <c r="V800" s="28"/>
    </row>
    <row r="801">
      <c r="G801" s="26"/>
      <c r="J801" s="27"/>
      <c r="K801" s="27"/>
      <c r="N801" s="26"/>
      <c r="U801" s="28"/>
      <c r="V801" s="28"/>
    </row>
    <row r="802">
      <c r="G802" s="26"/>
      <c r="J802" s="27"/>
      <c r="K802" s="27"/>
      <c r="N802" s="26"/>
      <c r="U802" s="28"/>
      <c r="V802" s="28"/>
    </row>
    <row r="803">
      <c r="G803" s="26"/>
      <c r="J803" s="27"/>
      <c r="K803" s="27"/>
      <c r="N803" s="26"/>
      <c r="U803" s="28"/>
      <c r="V803" s="28"/>
    </row>
    <row r="804">
      <c r="G804" s="26"/>
      <c r="J804" s="27"/>
      <c r="K804" s="27"/>
      <c r="N804" s="26"/>
      <c r="U804" s="28"/>
      <c r="V804" s="28"/>
    </row>
    <row r="805">
      <c r="G805" s="26"/>
      <c r="J805" s="27"/>
      <c r="K805" s="27"/>
      <c r="N805" s="26"/>
      <c r="U805" s="28"/>
      <c r="V805" s="28"/>
    </row>
    <row r="806">
      <c r="G806" s="26"/>
      <c r="J806" s="27"/>
      <c r="K806" s="27"/>
      <c r="N806" s="26"/>
      <c r="U806" s="28"/>
      <c r="V806" s="28"/>
    </row>
    <row r="807">
      <c r="G807" s="26"/>
      <c r="J807" s="27"/>
      <c r="K807" s="27"/>
      <c r="N807" s="26"/>
      <c r="U807" s="28"/>
      <c r="V807" s="28"/>
    </row>
    <row r="808">
      <c r="G808" s="26"/>
      <c r="J808" s="27"/>
      <c r="K808" s="27"/>
      <c r="N808" s="26"/>
      <c r="U808" s="28"/>
      <c r="V808" s="28"/>
    </row>
    <row r="809">
      <c r="G809" s="26"/>
      <c r="J809" s="27"/>
      <c r="K809" s="27"/>
      <c r="N809" s="26"/>
      <c r="U809" s="28"/>
      <c r="V809" s="28"/>
    </row>
    <row r="810">
      <c r="G810" s="26"/>
      <c r="J810" s="27"/>
      <c r="K810" s="27"/>
      <c r="N810" s="26"/>
      <c r="U810" s="28"/>
      <c r="V810" s="28"/>
    </row>
    <row r="811">
      <c r="G811" s="26"/>
      <c r="J811" s="27"/>
      <c r="K811" s="27"/>
      <c r="N811" s="26"/>
      <c r="U811" s="28"/>
      <c r="V811" s="28"/>
    </row>
    <row r="812">
      <c r="G812" s="26"/>
      <c r="J812" s="27"/>
      <c r="K812" s="27"/>
      <c r="N812" s="26"/>
      <c r="U812" s="28"/>
      <c r="V812" s="28"/>
    </row>
    <row r="813">
      <c r="G813" s="26"/>
      <c r="J813" s="27"/>
      <c r="K813" s="27"/>
      <c r="N813" s="26"/>
      <c r="U813" s="28"/>
      <c r="V813" s="28"/>
    </row>
    <row r="814">
      <c r="G814" s="26"/>
      <c r="J814" s="27"/>
      <c r="K814" s="27"/>
      <c r="N814" s="26"/>
      <c r="U814" s="28"/>
      <c r="V814" s="28"/>
    </row>
    <row r="815">
      <c r="G815" s="26"/>
      <c r="J815" s="27"/>
      <c r="K815" s="27"/>
      <c r="N815" s="26"/>
      <c r="U815" s="28"/>
      <c r="V815" s="28"/>
    </row>
    <row r="816">
      <c r="G816" s="26"/>
      <c r="J816" s="27"/>
      <c r="K816" s="27"/>
      <c r="N816" s="26"/>
      <c r="U816" s="28"/>
      <c r="V816" s="28"/>
    </row>
    <row r="817">
      <c r="G817" s="26"/>
      <c r="J817" s="27"/>
      <c r="K817" s="27"/>
      <c r="N817" s="26"/>
      <c r="U817" s="28"/>
      <c r="V817" s="28"/>
    </row>
    <row r="818">
      <c r="G818" s="26"/>
      <c r="J818" s="27"/>
      <c r="K818" s="27"/>
      <c r="N818" s="26"/>
      <c r="U818" s="28"/>
      <c r="V818" s="28"/>
    </row>
    <row r="819">
      <c r="G819" s="26"/>
      <c r="J819" s="27"/>
      <c r="K819" s="27"/>
      <c r="N819" s="26"/>
      <c r="U819" s="28"/>
      <c r="V819" s="28"/>
    </row>
    <row r="820">
      <c r="G820" s="26"/>
      <c r="J820" s="27"/>
      <c r="K820" s="27"/>
      <c r="N820" s="26"/>
      <c r="U820" s="28"/>
      <c r="V820" s="28"/>
    </row>
    <row r="821">
      <c r="G821" s="26"/>
      <c r="J821" s="27"/>
      <c r="K821" s="27"/>
      <c r="N821" s="26"/>
      <c r="U821" s="28"/>
      <c r="V821" s="28"/>
    </row>
    <row r="822">
      <c r="G822" s="26"/>
      <c r="J822" s="27"/>
      <c r="K822" s="27"/>
      <c r="N822" s="26"/>
      <c r="U822" s="28"/>
      <c r="V822" s="28"/>
    </row>
    <row r="823">
      <c r="G823" s="26"/>
      <c r="J823" s="27"/>
      <c r="K823" s="27"/>
      <c r="N823" s="26"/>
      <c r="U823" s="28"/>
      <c r="V823" s="28"/>
    </row>
    <row r="824">
      <c r="G824" s="26"/>
      <c r="J824" s="27"/>
      <c r="K824" s="27"/>
      <c r="N824" s="26"/>
      <c r="U824" s="28"/>
      <c r="V824" s="28"/>
    </row>
    <row r="825">
      <c r="G825" s="26"/>
      <c r="J825" s="27"/>
      <c r="K825" s="27"/>
      <c r="N825" s="26"/>
      <c r="U825" s="28"/>
      <c r="V825" s="28"/>
    </row>
    <row r="826">
      <c r="G826" s="26"/>
      <c r="J826" s="27"/>
      <c r="K826" s="27"/>
      <c r="N826" s="26"/>
      <c r="U826" s="28"/>
      <c r="V826" s="28"/>
    </row>
    <row r="827">
      <c r="G827" s="26"/>
      <c r="J827" s="27"/>
      <c r="K827" s="27"/>
      <c r="N827" s="26"/>
      <c r="U827" s="28"/>
      <c r="V827" s="28"/>
    </row>
    <row r="828">
      <c r="G828" s="26"/>
      <c r="J828" s="27"/>
      <c r="K828" s="27"/>
      <c r="N828" s="26"/>
      <c r="U828" s="28"/>
      <c r="V828" s="28"/>
    </row>
    <row r="829">
      <c r="G829" s="26"/>
      <c r="J829" s="27"/>
      <c r="K829" s="27"/>
      <c r="N829" s="26"/>
      <c r="U829" s="28"/>
      <c r="V829" s="28"/>
    </row>
    <row r="830">
      <c r="G830" s="26"/>
      <c r="J830" s="27"/>
      <c r="K830" s="27"/>
      <c r="N830" s="26"/>
      <c r="U830" s="28"/>
      <c r="V830" s="28"/>
    </row>
    <row r="831">
      <c r="G831" s="26"/>
      <c r="J831" s="27"/>
      <c r="K831" s="27"/>
      <c r="N831" s="26"/>
      <c r="U831" s="28"/>
      <c r="V831" s="28"/>
    </row>
    <row r="832">
      <c r="G832" s="26"/>
      <c r="J832" s="27"/>
      <c r="K832" s="27"/>
      <c r="N832" s="26"/>
      <c r="U832" s="28"/>
      <c r="V832" s="28"/>
    </row>
    <row r="833">
      <c r="G833" s="26"/>
      <c r="J833" s="27"/>
      <c r="K833" s="27"/>
      <c r="N833" s="26"/>
      <c r="U833" s="28"/>
      <c r="V833" s="28"/>
    </row>
    <row r="834">
      <c r="G834" s="26"/>
      <c r="J834" s="27"/>
      <c r="K834" s="27"/>
      <c r="N834" s="26"/>
      <c r="U834" s="28"/>
      <c r="V834" s="28"/>
    </row>
    <row r="835">
      <c r="G835" s="26"/>
      <c r="J835" s="27"/>
      <c r="K835" s="27"/>
      <c r="N835" s="26"/>
      <c r="U835" s="28"/>
      <c r="V835" s="28"/>
    </row>
    <row r="836">
      <c r="G836" s="26"/>
      <c r="J836" s="27"/>
      <c r="K836" s="27"/>
      <c r="N836" s="26"/>
      <c r="U836" s="28"/>
      <c r="V836" s="28"/>
    </row>
    <row r="837">
      <c r="G837" s="26"/>
      <c r="J837" s="27"/>
      <c r="K837" s="27"/>
      <c r="N837" s="26"/>
      <c r="U837" s="28"/>
      <c r="V837" s="28"/>
    </row>
    <row r="838">
      <c r="G838" s="26"/>
      <c r="J838" s="27"/>
      <c r="K838" s="27"/>
      <c r="N838" s="26"/>
      <c r="U838" s="28"/>
      <c r="V838" s="28"/>
    </row>
    <row r="839">
      <c r="G839" s="26"/>
      <c r="J839" s="27"/>
      <c r="K839" s="27"/>
      <c r="N839" s="26"/>
      <c r="U839" s="28"/>
      <c r="V839" s="28"/>
    </row>
    <row r="840">
      <c r="G840" s="26"/>
      <c r="J840" s="27"/>
      <c r="K840" s="27"/>
      <c r="N840" s="26"/>
      <c r="U840" s="28"/>
      <c r="V840" s="28"/>
    </row>
    <row r="841">
      <c r="G841" s="26"/>
      <c r="J841" s="27"/>
      <c r="K841" s="27"/>
      <c r="N841" s="26"/>
      <c r="U841" s="28"/>
      <c r="V841" s="28"/>
    </row>
    <row r="842">
      <c r="G842" s="26"/>
      <c r="J842" s="27"/>
      <c r="K842" s="27"/>
      <c r="N842" s="26"/>
      <c r="U842" s="28"/>
      <c r="V842" s="28"/>
    </row>
    <row r="843">
      <c r="G843" s="26"/>
      <c r="J843" s="27"/>
      <c r="K843" s="27"/>
      <c r="N843" s="26"/>
      <c r="U843" s="28"/>
      <c r="V843" s="28"/>
    </row>
    <row r="844">
      <c r="G844" s="26"/>
      <c r="J844" s="27"/>
      <c r="K844" s="27"/>
      <c r="N844" s="26"/>
      <c r="U844" s="28"/>
      <c r="V844" s="28"/>
    </row>
    <row r="845">
      <c r="G845" s="26"/>
      <c r="J845" s="27"/>
      <c r="K845" s="27"/>
      <c r="N845" s="26"/>
      <c r="U845" s="28"/>
      <c r="V845" s="28"/>
    </row>
    <row r="846">
      <c r="G846" s="26"/>
      <c r="J846" s="27"/>
      <c r="K846" s="27"/>
      <c r="N846" s="26"/>
      <c r="U846" s="28"/>
      <c r="V846" s="28"/>
    </row>
    <row r="847">
      <c r="G847" s="26"/>
      <c r="J847" s="27"/>
      <c r="K847" s="27"/>
      <c r="N847" s="26"/>
      <c r="U847" s="28"/>
      <c r="V847" s="28"/>
    </row>
    <row r="848">
      <c r="G848" s="26"/>
      <c r="J848" s="27"/>
      <c r="K848" s="27"/>
      <c r="N848" s="26"/>
      <c r="U848" s="28"/>
      <c r="V848" s="28"/>
    </row>
    <row r="849">
      <c r="G849" s="26"/>
      <c r="J849" s="27"/>
      <c r="K849" s="27"/>
      <c r="N849" s="26"/>
      <c r="U849" s="28"/>
      <c r="V849" s="28"/>
    </row>
    <row r="850">
      <c r="G850" s="26"/>
      <c r="J850" s="27"/>
      <c r="K850" s="27"/>
      <c r="N850" s="26"/>
      <c r="U850" s="28"/>
      <c r="V850" s="28"/>
    </row>
    <row r="851">
      <c r="G851" s="26"/>
      <c r="J851" s="27"/>
      <c r="K851" s="27"/>
      <c r="N851" s="26"/>
      <c r="U851" s="28"/>
      <c r="V851" s="28"/>
    </row>
    <row r="852">
      <c r="G852" s="26"/>
      <c r="J852" s="27"/>
      <c r="K852" s="27"/>
      <c r="N852" s="26"/>
      <c r="U852" s="28"/>
      <c r="V852" s="28"/>
    </row>
    <row r="853">
      <c r="G853" s="26"/>
      <c r="J853" s="27"/>
      <c r="K853" s="27"/>
      <c r="N853" s="26"/>
      <c r="U853" s="28"/>
      <c r="V853" s="28"/>
    </row>
    <row r="854">
      <c r="G854" s="26"/>
      <c r="J854" s="27"/>
      <c r="K854" s="27"/>
      <c r="N854" s="26"/>
      <c r="U854" s="28"/>
      <c r="V854" s="28"/>
    </row>
    <row r="855">
      <c r="G855" s="26"/>
      <c r="J855" s="27"/>
      <c r="K855" s="27"/>
      <c r="N855" s="26"/>
      <c r="U855" s="28"/>
      <c r="V855" s="28"/>
    </row>
    <row r="856">
      <c r="G856" s="26"/>
      <c r="J856" s="27"/>
      <c r="K856" s="27"/>
      <c r="N856" s="26"/>
      <c r="U856" s="28"/>
      <c r="V856" s="28"/>
    </row>
    <row r="857">
      <c r="G857" s="26"/>
      <c r="J857" s="27"/>
      <c r="K857" s="27"/>
      <c r="N857" s="26"/>
      <c r="U857" s="28"/>
      <c r="V857" s="28"/>
    </row>
    <row r="858">
      <c r="G858" s="26"/>
      <c r="J858" s="27"/>
      <c r="K858" s="27"/>
      <c r="N858" s="26"/>
      <c r="U858" s="28"/>
      <c r="V858" s="28"/>
    </row>
    <row r="859">
      <c r="G859" s="26"/>
      <c r="J859" s="27"/>
      <c r="K859" s="27"/>
      <c r="N859" s="26"/>
      <c r="U859" s="28"/>
      <c r="V859" s="28"/>
    </row>
    <row r="860">
      <c r="G860" s="26"/>
      <c r="J860" s="27"/>
      <c r="K860" s="27"/>
      <c r="N860" s="26"/>
      <c r="U860" s="28"/>
      <c r="V860" s="28"/>
    </row>
    <row r="861">
      <c r="G861" s="26"/>
      <c r="J861" s="27"/>
      <c r="K861" s="27"/>
      <c r="N861" s="26"/>
      <c r="U861" s="28"/>
      <c r="V861" s="28"/>
    </row>
    <row r="862">
      <c r="G862" s="26"/>
      <c r="J862" s="27"/>
      <c r="K862" s="27"/>
      <c r="N862" s="26"/>
      <c r="U862" s="28"/>
      <c r="V862" s="28"/>
    </row>
    <row r="863">
      <c r="G863" s="26"/>
      <c r="J863" s="27"/>
      <c r="K863" s="27"/>
      <c r="N863" s="26"/>
      <c r="U863" s="28"/>
      <c r="V863" s="28"/>
    </row>
    <row r="864">
      <c r="G864" s="26"/>
      <c r="J864" s="27"/>
      <c r="K864" s="27"/>
      <c r="N864" s="26"/>
      <c r="U864" s="28"/>
      <c r="V864" s="28"/>
    </row>
    <row r="865">
      <c r="G865" s="26"/>
      <c r="J865" s="27"/>
      <c r="K865" s="27"/>
      <c r="N865" s="26"/>
      <c r="U865" s="28"/>
      <c r="V865" s="28"/>
    </row>
    <row r="866">
      <c r="G866" s="26"/>
      <c r="J866" s="27"/>
      <c r="K866" s="27"/>
      <c r="N866" s="26"/>
      <c r="U866" s="28"/>
      <c r="V866" s="28"/>
    </row>
    <row r="867">
      <c r="G867" s="26"/>
      <c r="J867" s="27"/>
      <c r="K867" s="27"/>
      <c r="N867" s="26"/>
      <c r="U867" s="28"/>
      <c r="V867" s="28"/>
    </row>
    <row r="868">
      <c r="G868" s="26"/>
      <c r="J868" s="27"/>
      <c r="K868" s="27"/>
      <c r="N868" s="26"/>
      <c r="U868" s="28"/>
      <c r="V868" s="28"/>
    </row>
    <row r="869">
      <c r="G869" s="26"/>
      <c r="J869" s="27"/>
      <c r="K869" s="27"/>
      <c r="N869" s="26"/>
      <c r="U869" s="28"/>
      <c r="V869" s="28"/>
    </row>
    <row r="870">
      <c r="G870" s="26"/>
      <c r="J870" s="27"/>
      <c r="K870" s="27"/>
      <c r="N870" s="26"/>
      <c r="U870" s="28"/>
      <c r="V870" s="28"/>
    </row>
    <row r="871">
      <c r="G871" s="26"/>
      <c r="J871" s="27"/>
      <c r="K871" s="27"/>
      <c r="N871" s="26"/>
      <c r="U871" s="28"/>
      <c r="V871" s="28"/>
    </row>
    <row r="872">
      <c r="G872" s="26"/>
      <c r="J872" s="27"/>
      <c r="K872" s="27"/>
      <c r="N872" s="26"/>
      <c r="U872" s="28"/>
      <c r="V872" s="28"/>
    </row>
    <row r="873">
      <c r="G873" s="26"/>
      <c r="J873" s="27"/>
      <c r="K873" s="27"/>
      <c r="N873" s="26"/>
      <c r="U873" s="28"/>
      <c r="V873" s="28"/>
    </row>
    <row r="874">
      <c r="G874" s="26"/>
      <c r="J874" s="27"/>
      <c r="K874" s="27"/>
      <c r="N874" s="26"/>
      <c r="U874" s="28"/>
      <c r="V874" s="28"/>
    </row>
    <row r="875">
      <c r="G875" s="26"/>
      <c r="J875" s="27"/>
      <c r="K875" s="27"/>
      <c r="N875" s="26"/>
      <c r="U875" s="28"/>
      <c r="V875" s="28"/>
    </row>
    <row r="876">
      <c r="G876" s="26"/>
      <c r="J876" s="27"/>
      <c r="K876" s="27"/>
      <c r="N876" s="26"/>
      <c r="U876" s="28"/>
      <c r="V876" s="28"/>
    </row>
    <row r="877">
      <c r="G877" s="26"/>
      <c r="J877" s="27"/>
      <c r="K877" s="27"/>
      <c r="N877" s="26"/>
      <c r="U877" s="28"/>
      <c r="V877" s="28"/>
    </row>
    <row r="878">
      <c r="G878" s="26"/>
      <c r="J878" s="27"/>
      <c r="K878" s="27"/>
      <c r="N878" s="26"/>
      <c r="U878" s="28"/>
      <c r="V878" s="28"/>
    </row>
    <row r="879">
      <c r="G879" s="26"/>
      <c r="J879" s="27"/>
      <c r="K879" s="27"/>
      <c r="N879" s="26"/>
      <c r="U879" s="28"/>
      <c r="V879" s="28"/>
    </row>
    <row r="880">
      <c r="G880" s="26"/>
      <c r="J880" s="27"/>
      <c r="K880" s="27"/>
      <c r="N880" s="26"/>
      <c r="U880" s="28"/>
      <c r="V880" s="28"/>
    </row>
    <row r="881">
      <c r="G881" s="26"/>
      <c r="J881" s="27"/>
      <c r="K881" s="27"/>
      <c r="N881" s="26"/>
      <c r="U881" s="28"/>
      <c r="V881" s="28"/>
    </row>
    <row r="882">
      <c r="G882" s="26"/>
      <c r="J882" s="27"/>
      <c r="K882" s="27"/>
      <c r="N882" s="26"/>
      <c r="U882" s="28"/>
      <c r="V882" s="28"/>
    </row>
    <row r="883">
      <c r="G883" s="26"/>
      <c r="J883" s="27"/>
      <c r="K883" s="27"/>
      <c r="N883" s="26"/>
      <c r="U883" s="28"/>
      <c r="V883" s="28"/>
    </row>
    <row r="884">
      <c r="G884" s="26"/>
      <c r="J884" s="27"/>
      <c r="K884" s="27"/>
      <c r="N884" s="26"/>
      <c r="U884" s="28"/>
      <c r="V884" s="28"/>
    </row>
    <row r="885">
      <c r="G885" s="26"/>
      <c r="J885" s="27"/>
      <c r="K885" s="27"/>
      <c r="N885" s="26"/>
      <c r="U885" s="28"/>
      <c r="V885" s="28"/>
    </row>
    <row r="886">
      <c r="G886" s="26"/>
      <c r="J886" s="27"/>
      <c r="K886" s="27"/>
      <c r="N886" s="26"/>
      <c r="U886" s="28"/>
      <c r="V886" s="28"/>
    </row>
    <row r="887">
      <c r="G887" s="26"/>
      <c r="J887" s="27"/>
      <c r="K887" s="27"/>
      <c r="N887" s="26"/>
      <c r="U887" s="28"/>
      <c r="V887" s="28"/>
    </row>
    <row r="888">
      <c r="G888" s="26"/>
      <c r="J888" s="27"/>
      <c r="K888" s="27"/>
      <c r="N888" s="26"/>
      <c r="U888" s="28"/>
      <c r="V888" s="28"/>
    </row>
    <row r="889">
      <c r="G889" s="26"/>
      <c r="J889" s="27"/>
      <c r="K889" s="27"/>
      <c r="N889" s="26"/>
      <c r="U889" s="28"/>
      <c r="V889" s="28"/>
    </row>
    <row r="890">
      <c r="G890" s="26"/>
      <c r="J890" s="27"/>
      <c r="K890" s="27"/>
      <c r="N890" s="26"/>
      <c r="U890" s="28"/>
      <c r="V890" s="28"/>
    </row>
    <row r="891">
      <c r="G891" s="26"/>
      <c r="J891" s="27"/>
      <c r="K891" s="27"/>
      <c r="N891" s="26"/>
      <c r="U891" s="28"/>
      <c r="V891" s="28"/>
    </row>
    <row r="892">
      <c r="G892" s="26"/>
      <c r="J892" s="27"/>
      <c r="K892" s="27"/>
      <c r="N892" s="26"/>
      <c r="U892" s="28"/>
      <c r="V892" s="28"/>
    </row>
    <row r="893">
      <c r="G893" s="26"/>
      <c r="J893" s="27"/>
      <c r="K893" s="27"/>
      <c r="N893" s="26"/>
      <c r="U893" s="28"/>
      <c r="V893" s="28"/>
    </row>
    <row r="894">
      <c r="G894" s="26"/>
      <c r="J894" s="27"/>
      <c r="K894" s="27"/>
      <c r="N894" s="26"/>
      <c r="U894" s="28"/>
      <c r="V894" s="28"/>
    </row>
    <row r="895">
      <c r="G895" s="26"/>
      <c r="J895" s="27"/>
      <c r="K895" s="27"/>
      <c r="N895" s="26"/>
      <c r="U895" s="28"/>
      <c r="V895" s="28"/>
    </row>
    <row r="896">
      <c r="G896" s="26"/>
      <c r="J896" s="27"/>
      <c r="K896" s="27"/>
      <c r="N896" s="26"/>
      <c r="U896" s="28"/>
      <c r="V896" s="28"/>
    </row>
    <row r="897">
      <c r="G897" s="26"/>
      <c r="J897" s="27"/>
      <c r="K897" s="27"/>
      <c r="N897" s="26"/>
      <c r="U897" s="28"/>
      <c r="V897" s="28"/>
    </row>
    <row r="898">
      <c r="G898" s="26"/>
      <c r="J898" s="27"/>
      <c r="K898" s="27"/>
      <c r="N898" s="26"/>
      <c r="U898" s="28"/>
      <c r="V898" s="28"/>
    </row>
    <row r="899">
      <c r="G899" s="26"/>
      <c r="J899" s="27"/>
      <c r="K899" s="27"/>
      <c r="N899" s="26"/>
      <c r="U899" s="28"/>
      <c r="V899" s="28"/>
    </row>
    <row r="900">
      <c r="G900" s="26"/>
      <c r="J900" s="27"/>
      <c r="K900" s="27"/>
      <c r="N900" s="26"/>
      <c r="U900" s="28"/>
      <c r="V900" s="28"/>
    </row>
    <row r="901">
      <c r="G901" s="26"/>
      <c r="J901" s="27"/>
      <c r="K901" s="27"/>
      <c r="N901" s="26"/>
      <c r="U901" s="28"/>
      <c r="V901" s="28"/>
    </row>
    <row r="902">
      <c r="G902" s="26"/>
      <c r="J902" s="27"/>
      <c r="K902" s="27"/>
      <c r="N902" s="26"/>
      <c r="U902" s="28"/>
      <c r="V902" s="28"/>
    </row>
    <row r="903">
      <c r="G903" s="26"/>
      <c r="J903" s="27"/>
      <c r="K903" s="27"/>
      <c r="N903" s="26"/>
      <c r="U903" s="28"/>
      <c r="V903" s="28"/>
    </row>
    <row r="904">
      <c r="G904" s="26"/>
      <c r="J904" s="27"/>
      <c r="K904" s="27"/>
      <c r="N904" s="26"/>
      <c r="U904" s="28"/>
      <c r="V904" s="28"/>
    </row>
    <row r="905">
      <c r="G905" s="26"/>
      <c r="J905" s="27"/>
      <c r="K905" s="27"/>
      <c r="N905" s="26"/>
      <c r="U905" s="28"/>
      <c r="V905" s="28"/>
    </row>
    <row r="906">
      <c r="G906" s="26"/>
      <c r="J906" s="27"/>
      <c r="K906" s="27"/>
      <c r="N906" s="26"/>
      <c r="U906" s="28"/>
      <c r="V906" s="28"/>
    </row>
    <row r="907">
      <c r="G907" s="26"/>
      <c r="J907" s="27"/>
      <c r="K907" s="27"/>
      <c r="N907" s="26"/>
      <c r="U907" s="28"/>
      <c r="V907" s="28"/>
    </row>
    <row r="908">
      <c r="G908" s="26"/>
      <c r="J908" s="27"/>
      <c r="K908" s="27"/>
      <c r="N908" s="26"/>
      <c r="U908" s="28"/>
      <c r="V908" s="28"/>
    </row>
    <row r="909">
      <c r="G909" s="26"/>
      <c r="J909" s="27"/>
      <c r="K909" s="27"/>
      <c r="N909" s="26"/>
      <c r="U909" s="28"/>
      <c r="V909" s="28"/>
    </row>
    <row r="910">
      <c r="G910" s="26"/>
      <c r="J910" s="27"/>
      <c r="K910" s="27"/>
      <c r="N910" s="26"/>
      <c r="U910" s="28"/>
      <c r="V910" s="28"/>
    </row>
    <row r="911">
      <c r="G911" s="26"/>
      <c r="J911" s="27"/>
      <c r="K911" s="27"/>
      <c r="N911" s="26"/>
      <c r="U911" s="28"/>
      <c r="V911" s="28"/>
    </row>
    <row r="912">
      <c r="G912" s="26"/>
      <c r="J912" s="27"/>
      <c r="K912" s="27"/>
      <c r="N912" s="26"/>
      <c r="U912" s="28"/>
      <c r="V912" s="28"/>
    </row>
    <row r="913">
      <c r="G913" s="26"/>
      <c r="J913" s="27"/>
      <c r="K913" s="27"/>
      <c r="N913" s="26"/>
      <c r="U913" s="28"/>
      <c r="V913" s="28"/>
    </row>
    <row r="914">
      <c r="G914" s="26"/>
      <c r="J914" s="27"/>
      <c r="K914" s="27"/>
      <c r="N914" s="26"/>
      <c r="U914" s="28"/>
      <c r="V914" s="28"/>
    </row>
    <row r="915">
      <c r="G915" s="26"/>
      <c r="J915" s="27"/>
      <c r="K915" s="27"/>
      <c r="N915" s="26"/>
      <c r="U915" s="28"/>
      <c r="V915" s="28"/>
    </row>
    <row r="916">
      <c r="G916" s="26"/>
      <c r="J916" s="27"/>
      <c r="K916" s="27"/>
      <c r="N916" s="26"/>
      <c r="U916" s="28"/>
      <c r="V916" s="28"/>
    </row>
    <row r="917">
      <c r="G917" s="26"/>
      <c r="J917" s="27"/>
      <c r="K917" s="27"/>
      <c r="N917" s="26"/>
      <c r="U917" s="28"/>
      <c r="V917" s="28"/>
    </row>
    <row r="918">
      <c r="G918" s="26"/>
      <c r="J918" s="27"/>
      <c r="K918" s="27"/>
      <c r="N918" s="26"/>
      <c r="U918" s="28"/>
      <c r="V918" s="28"/>
    </row>
    <row r="919">
      <c r="G919" s="26"/>
      <c r="J919" s="27"/>
      <c r="K919" s="27"/>
      <c r="N919" s="26"/>
      <c r="U919" s="28"/>
      <c r="V919" s="28"/>
    </row>
    <row r="920">
      <c r="G920" s="26"/>
      <c r="J920" s="27"/>
      <c r="K920" s="27"/>
      <c r="N920" s="26"/>
      <c r="U920" s="28"/>
      <c r="V920" s="28"/>
    </row>
    <row r="921">
      <c r="G921" s="26"/>
      <c r="J921" s="27"/>
      <c r="K921" s="27"/>
      <c r="N921" s="26"/>
      <c r="U921" s="28"/>
      <c r="V921" s="28"/>
    </row>
    <row r="922">
      <c r="G922" s="26"/>
      <c r="J922" s="27"/>
      <c r="K922" s="27"/>
      <c r="N922" s="26"/>
      <c r="U922" s="28"/>
      <c r="V922" s="28"/>
    </row>
    <row r="923">
      <c r="G923" s="26"/>
      <c r="J923" s="27"/>
      <c r="K923" s="27"/>
      <c r="N923" s="26"/>
      <c r="U923" s="28"/>
      <c r="V923" s="28"/>
    </row>
    <row r="924">
      <c r="G924" s="26"/>
      <c r="J924" s="27"/>
      <c r="K924" s="27"/>
      <c r="N924" s="26"/>
      <c r="U924" s="28"/>
      <c r="V924" s="28"/>
    </row>
    <row r="925">
      <c r="G925" s="26"/>
      <c r="J925" s="27"/>
      <c r="K925" s="27"/>
      <c r="N925" s="26"/>
      <c r="U925" s="28"/>
      <c r="V925" s="28"/>
    </row>
    <row r="926">
      <c r="G926" s="26"/>
      <c r="J926" s="27"/>
      <c r="K926" s="27"/>
      <c r="N926" s="26"/>
      <c r="U926" s="28"/>
      <c r="V926" s="28"/>
    </row>
    <row r="927">
      <c r="G927" s="26"/>
      <c r="J927" s="27"/>
      <c r="K927" s="27"/>
      <c r="N927" s="26"/>
      <c r="U927" s="28"/>
      <c r="V927" s="28"/>
    </row>
    <row r="928">
      <c r="G928" s="26"/>
      <c r="J928" s="27"/>
      <c r="K928" s="27"/>
      <c r="N928" s="26"/>
      <c r="U928" s="28"/>
      <c r="V928" s="28"/>
    </row>
    <row r="929">
      <c r="G929" s="26"/>
      <c r="J929" s="27"/>
      <c r="K929" s="27"/>
      <c r="N929" s="26"/>
      <c r="U929" s="28"/>
      <c r="V929" s="28"/>
    </row>
    <row r="930">
      <c r="G930" s="26"/>
      <c r="J930" s="27"/>
      <c r="K930" s="27"/>
      <c r="N930" s="26"/>
      <c r="U930" s="28"/>
      <c r="V930" s="28"/>
    </row>
    <row r="931">
      <c r="G931" s="26"/>
      <c r="J931" s="27"/>
      <c r="K931" s="27"/>
      <c r="N931" s="26"/>
      <c r="U931" s="28"/>
      <c r="V931" s="28"/>
    </row>
    <row r="932">
      <c r="G932" s="26"/>
      <c r="J932" s="27"/>
      <c r="K932" s="27"/>
      <c r="N932" s="26"/>
      <c r="U932" s="28"/>
      <c r="V932" s="28"/>
    </row>
    <row r="933">
      <c r="G933" s="26"/>
      <c r="J933" s="27"/>
      <c r="K933" s="27"/>
      <c r="N933" s="26"/>
      <c r="U933" s="28"/>
      <c r="V933" s="28"/>
    </row>
    <row r="934">
      <c r="G934" s="26"/>
      <c r="J934" s="27"/>
      <c r="K934" s="27"/>
      <c r="N934" s="26"/>
      <c r="U934" s="28"/>
      <c r="V934" s="28"/>
    </row>
    <row r="935">
      <c r="G935" s="26"/>
      <c r="J935" s="27"/>
      <c r="K935" s="27"/>
      <c r="N935" s="26"/>
      <c r="U935" s="28"/>
      <c r="V935" s="28"/>
    </row>
    <row r="936">
      <c r="G936" s="26"/>
      <c r="J936" s="27"/>
      <c r="K936" s="27"/>
      <c r="N936" s="26"/>
      <c r="U936" s="28"/>
      <c r="V936" s="28"/>
    </row>
    <row r="937">
      <c r="G937" s="26"/>
      <c r="J937" s="27"/>
      <c r="K937" s="27"/>
      <c r="N937" s="26"/>
      <c r="U937" s="28"/>
      <c r="V937" s="28"/>
    </row>
    <row r="938">
      <c r="G938" s="26"/>
      <c r="J938" s="27"/>
      <c r="K938" s="27"/>
      <c r="N938" s="26"/>
      <c r="U938" s="28"/>
      <c r="V938" s="28"/>
    </row>
    <row r="939">
      <c r="G939" s="26"/>
      <c r="J939" s="27"/>
      <c r="K939" s="27"/>
      <c r="N939" s="26"/>
      <c r="U939" s="28"/>
      <c r="V939" s="28"/>
    </row>
    <row r="940">
      <c r="G940" s="26"/>
      <c r="J940" s="27"/>
      <c r="K940" s="27"/>
      <c r="N940" s="26"/>
      <c r="U940" s="28"/>
      <c r="V940" s="28"/>
    </row>
    <row r="941">
      <c r="G941" s="26"/>
      <c r="J941" s="27"/>
      <c r="K941" s="27"/>
      <c r="N941" s="26"/>
      <c r="U941" s="28"/>
      <c r="V941" s="28"/>
    </row>
    <row r="942">
      <c r="G942" s="26"/>
      <c r="J942" s="27"/>
      <c r="K942" s="27"/>
      <c r="N942" s="26"/>
      <c r="U942" s="28"/>
      <c r="V942" s="28"/>
    </row>
    <row r="943">
      <c r="G943" s="26"/>
      <c r="J943" s="27"/>
      <c r="K943" s="27"/>
      <c r="N943" s="26"/>
      <c r="U943" s="28"/>
      <c r="V943" s="28"/>
    </row>
    <row r="944">
      <c r="G944" s="26"/>
      <c r="J944" s="27"/>
      <c r="K944" s="27"/>
      <c r="N944" s="26"/>
      <c r="U944" s="28"/>
      <c r="V944" s="28"/>
    </row>
    <row r="945">
      <c r="G945" s="26"/>
      <c r="J945" s="27"/>
      <c r="K945" s="27"/>
      <c r="N945" s="26"/>
      <c r="U945" s="28"/>
      <c r="V945" s="28"/>
    </row>
    <row r="946">
      <c r="G946" s="26"/>
      <c r="J946" s="27"/>
      <c r="K946" s="27"/>
      <c r="N946" s="26"/>
      <c r="U946" s="28"/>
      <c r="V946" s="28"/>
    </row>
    <row r="947">
      <c r="G947" s="26"/>
      <c r="J947" s="27"/>
      <c r="K947" s="27"/>
      <c r="N947" s="26"/>
      <c r="U947" s="28"/>
      <c r="V947" s="28"/>
    </row>
    <row r="948">
      <c r="G948" s="26"/>
      <c r="J948" s="27"/>
      <c r="K948" s="27"/>
      <c r="N948" s="26"/>
      <c r="U948" s="28"/>
      <c r="V948" s="28"/>
    </row>
    <row r="949">
      <c r="G949" s="26"/>
      <c r="J949" s="27"/>
      <c r="K949" s="27"/>
      <c r="N949" s="26"/>
      <c r="U949" s="28"/>
      <c r="V949" s="28"/>
    </row>
    <row r="950">
      <c r="G950" s="26"/>
      <c r="J950" s="27"/>
      <c r="K950" s="27"/>
      <c r="N950" s="26"/>
      <c r="U950" s="28"/>
      <c r="V950" s="28"/>
    </row>
    <row r="951">
      <c r="G951" s="26"/>
      <c r="J951" s="27"/>
      <c r="K951" s="27"/>
      <c r="N951" s="26"/>
      <c r="U951" s="28"/>
      <c r="V951" s="28"/>
    </row>
    <row r="952">
      <c r="G952" s="26"/>
      <c r="J952" s="27"/>
      <c r="K952" s="27"/>
      <c r="N952" s="26"/>
      <c r="U952" s="28"/>
      <c r="V952" s="28"/>
    </row>
    <row r="953">
      <c r="G953" s="26"/>
      <c r="J953" s="27"/>
      <c r="K953" s="27"/>
      <c r="N953" s="26"/>
      <c r="U953" s="28"/>
      <c r="V953" s="28"/>
    </row>
    <row r="954">
      <c r="G954" s="26"/>
      <c r="J954" s="27"/>
      <c r="K954" s="27"/>
      <c r="N954" s="26"/>
      <c r="U954" s="28"/>
      <c r="V954" s="28"/>
    </row>
    <row r="955">
      <c r="G955" s="26"/>
      <c r="J955" s="27"/>
      <c r="K955" s="27"/>
      <c r="N955" s="26"/>
      <c r="U955" s="28"/>
      <c r="V955" s="28"/>
    </row>
    <row r="956">
      <c r="G956" s="26"/>
      <c r="J956" s="27"/>
      <c r="K956" s="27"/>
      <c r="N956" s="26"/>
      <c r="U956" s="28"/>
      <c r="V956" s="28"/>
    </row>
    <row r="957">
      <c r="G957" s="26"/>
      <c r="J957" s="27"/>
      <c r="K957" s="27"/>
      <c r="N957" s="26"/>
      <c r="U957" s="28"/>
      <c r="V957" s="28"/>
    </row>
    <row r="958">
      <c r="G958" s="26"/>
      <c r="J958" s="27"/>
      <c r="K958" s="27"/>
      <c r="N958" s="26"/>
      <c r="U958" s="28"/>
      <c r="V958" s="28"/>
    </row>
    <row r="959">
      <c r="G959" s="26"/>
      <c r="J959" s="27"/>
      <c r="K959" s="27"/>
      <c r="N959" s="26"/>
      <c r="U959" s="28"/>
      <c r="V959" s="28"/>
    </row>
    <row r="960">
      <c r="G960" s="26"/>
      <c r="J960" s="27"/>
      <c r="K960" s="27"/>
      <c r="N960" s="26"/>
      <c r="U960" s="28"/>
      <c r="V960" s="28"/>
    </row>
    <row r="961">
      <c r="G961" s="26"/>
      <c r="J961" s="27"/>
      <c r="K961" s="27"/>
      <c r="N961" s="26"/>
      <c r="U961" s="28"/>
      <c r="V961" s="28"/>
    </row>
    <row r="962">
      <c r="G962" s="26"/>
      <c r="J962" s="27"/>
      <c r="K962" s="27"/>
      <c r="N962" s="26"/>
      <c r="U962" s="28"/>
      <c r="V962" s="28"/>
    </row>
    <row r="963">
      <c r="G963" s="26"/>
      <c r="J963" s="27"/>
      <c r="K963" s="27"/>
      <c r="N963" s="26"/>
      <c r="U963" s="28"/>
      <c r="V963" s="28"/>
    </row>
    <row r="964">
      <c r="G964" s="26"/>
      <c r="J964" s="27"/>
      <c r="K964" s="27"/>
      <c r="N964" s="26"/>
      <c r="U964" s="28"/>
      <c r="V964" s="28"/>
    </row>
    <row r="965">
      <c r="G965" s="26"/>
      <c r="J965" s="27"/>
      <c r="K965" s="27"/>
      <c r="N965" s="26"/>
      <c r="U965" s="28"/>
      <c r="V965" s="28"/>
    </row>
    <row r="966">
      <c r="G966" s="26"/>
      <c r="J966" s="27"/>
      <c r="K966" s="27"/>
      <c r="N966" s="26"/>
      <c r="U966" s="28"/>
      <c r="V966" s="28"/>
    </row>
    <row r="967">
      <c r="G967" s="26"/>
      <c r="J967" s="27"/>
      <c r="K967" s="27"/>
      <c r="N967" s="26"/>
      <c r="U967" s="28"/>
      <c r="V967" s="28"/>
    </row>
    <row r="968">
      <c r="G968" s="26"/>
      <c r="J968" s="27"/>
      <c r="K968" s="27"/>
      <c r="N968" s="26"/>
      <c r="U968" s="28"/>
      <c r="V968" s="28"/>
    </row>
    <row r="969">
      <c r="G969" s="26"/>
      <c r="J969" s="27"/>
      <c r="K969" s="27"/>
      <c r="N969" s="26"/>
      <c r="U969" s="28"/>
      <c r="V969" s="28"/>
    </row>
    <row r="970">
      <c r="G970" s="26"/>
      <c r="J970" s="27"/>
      <c r="K970" s="27"/>
      <c r="N970" s="26"/>
      <c r="U970" s="28"/>
      <c r="V970" s="28"/>
    </row>
    <row r="971">
      <c r="G971" s="26"/>
      <c r="J971" s="27"/>
      <c r="K971" s="27"/>
      <c r="N971" s="26"/>
      <c r="U971" s="28"/>
      <c r="V971" s="28"/>
    </row>
    <row r="972">
      <c r="G972" s="26"/>
      <c r="J972" s="27"/>
      <c r="K972" s="27"/>
      <c r="N972" s="26"/>
      <c r="U972" s="28"/>
      <c r="V972" s="28"/>
    </row>
    <row r="973">
      <c r="G973" s="26"/>
      <c r="J973" s="27"/>
      <c r="K973" s="27"/>
      <c r="N973" s="26"/>
      <c r="U973" s="28"/>
      <c r="V973" s="28"/>
    </row>
    <row r="974">
      <c r="G974" s="26"/>
      <c r="J974" s="27"/>
      <c r="K974" s="27"/>
      <c r="N974" s="26"/>
      <c r="U974" s="28"/>
      <c r="V974" s="28"/>
    </row>
    <row r="975">
      <c r="G975" s="26"/>
      <c r="J975" s="27"/>
      <c r="K975" s="27"/>
      <c r="N975" s="26"/>
      <c r="U975" s="28"/>
      <c r="V975" s="28"/>
    </row>
    <row r="976">
      <c r="G976" s="26"/>
      <c r="J976" s="27"/>
      <c r="K976" s="27"/>
      <c r="N976" s="26"/>
      <c r="U976" s="28"/>
      <c r="V976" s="28"/>
    </row>
    <row r="977">
      <c r="G977" s="26"/>
      <c r="J977" s="27"/>
      <c r="K977" s="27"/>
      <c r="N977" s="26"/>
      <c r="U977" s="28"/>
      <c r="V977" s="28"/>
    </row>
    <row r="978">
      <c r="G978" s="26"/>
      <c r="J978" s="27"/>
      <c r="K978" s="27"/>
      <c r="N978" s="26"/>
      <c r="U978" s="28"/>
      <c r="V978" s="28"/>
    </row>
    <row r="979">
      <c r="G979" s="26"/>
      <c r="J979" s="27"/>
      <c r="K979" s="27"/>
      <c r="N979" s="26"/>
      <c r="U979" s="28"/>
      <c r="V979" s="28"/>
    </row>
    <row r="980">
      <c r="G980" s="26"/>
      <c r="J980" s="27"/>
      <c r="K980" s="27"/>
      <c r="N980" s="26"/>
      <c r="U980" s="28"/>
      <c r="V980" s="28"/>
    </row>
    <row r="981">
      <c r="G981" s="26"/>
      <c r="J981" s="27"/>
      <c r="K981" s="27"/>
      <c r="N981" s="26"/>
      <c r="U981" s="28"/>
      <c r="V981" s="28"/>
    </row>
    <row r="982">
      <c r="G982" s="26"/>
      <c r="J982" s="27"/>
      <c r="K982" s="27"/>
      <c r="N982" s="26"/>
      <c r="U982" s="28"/>
      <c r="V982" s="28"/>
    </row>
    <row r="983">
      <c r="G983" s="26"/>
      <c r="J983" s="27"/>
      <c r="K983" s="27"/>
      <c r="N983" s="26"/>
      <c r="U983" s="28"/>
      <c r="V983" s="28"/>
    </row>
    <row r="984">
      <c r="G984" s="26"/>
      <c r="J984" s="27"/>
      <c r="K984" s="27"/>
      <c r="N984" s="26"/>
      <c r="U984" s="28"/>
      <c r="V984" s="28"/>
    </row>
    <row r="985">
      <c r="G985" s="26"/>
      <c r="J985" s="27"/>
      <c r="K985" s="27"/>
      <c r="N985" s="26"/>
      <c r="U985" s="28"/>
      <c r="V985" s="28"/>
    </row>
    <row r="986">
      <c r="G986" s="26"/>
      <c r="J986" s="27"/>
      <c r="K986" s="27"/>
      <c r="N986" s="26"/>
      <c r="U986" s="28"/>
      <c r="V986" s="28"/>
    </row>
    <row r="987">
      <c r="G987" s="26"/>
      <c r="J987" s="27"/>
      <c r="K987" s="27"/>
      <c r="N987" s="26"/>
      <c r="U987" s="28"/>
      <c r="V987" s="28"/>
    </row>
    <row r="988">
      <c r="G988" s="26"/>
      <c r="J988" s="27"/>
      <c r="K988" s="27"/>
      <c r="N988" s="26"/>
      <c r="U988" s="28"/>
      <c r="V988" s="28"/>
    </row>
    <row r="989">
      <c r="G989" s="26"/>
      <c r="J989" s="27"/>
      <c r="K989" s="27"/>
      <c r="N989" s="26"/>
      <c r="U989" s="28"/>
      <c r="V989" s="28"/>
    </row>
    <row r="990">
      <c r="G990" s="26"/>
      <c r="J990" s="27"/>
      <c r="K990" s="27"/>
      <c r="N990" s="26"/>
      <c r="U990" s="28"/>
      <c r="V990" s="28"/>
    </row>
    <row r="991">
      <c r="G991" s="26"/>
      <c r="J991" s="27"/>
      <c r="K991" s="27"/>
      <c r="N991" s="26"/>
      <c r="U991" s="28"/>
      <c r="V991" s="28"/>
    </row>
    <row r="992">
      <c r="G992" s="26"/>
      <c r="J992" s="27"/>
      <c r="K992" s="27"/>
      <c r="N992" s="26"/>
      <c r="U992" s="28"/>
      <c r="V992" s="28"/>
    </row>
    <row r="993">
      <c r="G993" s="26"/>
      <c r="J993" s="27"/>
      <c r="K993" s="27"/>
      <c r="N993" s="26"/>
      <c r="U993" s="28"/>
      <c r="V993" s="28"/>
    </row>
    <row r="994">
      <c r="G994" s="26"/>
      <c r="J994" s="27"/>
      <c r="K994" s="27"/>
      <c r="N994" s="26"/>
      <c r="U994" s="28"/>
      <c r="V994" s="28"/>
    </row>
    <row r="995">
      <c r="G995" s="26"/>
      <c r="J995" s="27"/>
      <c r="K995" s="27"/>
      <c r="N995" s="26"/>
      <c r="U995" s="28"/>
      <c r="V995" s="28"/>
    </row>
    <row r="996">
      <c r="G996" s="26"/>
      <c r="J996" s="27"/>
      <c r="K996" s="27"/>
      <c r="N996" s="26"/>
      <c r="U996" s="28"/>
      <c r="V996" s="28"/>
    </row>
    <row r="997">
      <c r="G997" s="26"/>
      <c r="J997" s="27"/>
      <c r="K997" s="27"/>
      <c r="N997" s="26"/>
      <c r="U997" s="28"/>
      <c r="V997" s="28"/>
    </row>
    <row r="998">
      <c r="G998" s="26"/>
      <c r="J998" s="27"/>
      <c r="K998" s="27"/>
      <c r="N998" s="26"/>
      <c r="U998" s="28"/>
      <c r="V998" s="28"/>
    </row>
    <row r="999">
      <c r="G999" s="26"/>
      <c r="J999" s="27"/>
      <c r="K999" s="27"/>
      <c r="N999" s="26"/>
      <c r="U999" s="28"/>
      <c r="V999" s="28"/>
    </row>
    <row r="1000">
      <c r="G1000" s="26"/>
      <c r="J1000" s="27"/>
      <c r="K1000" s="27"/>
      <c r="N1000" s="26"/>
      <c r="U1000" s="28"/>
      <c r="V1000" s="28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3" max="3" width="14.5"/>
  </cols>
  <sheetData>
    <row r="1">
      <c r="A1" s="42" t="s">
        <v>5</v>
      </c>
      <c r="B1" s="43" t="s">
        <v>6</v>
      </c>
      <c r="C1" s="44" t="s">
        <v>99</v>
      </c>
    </row>
    <row r="2">
      <c r="A2" s="45">
        <v>2015.0</v>
      </c>
      <c r="B2" s="46" t="s">
        <v>20</v>
      </c>
      <c r="C2" s="47" t="s">
        <v>100</v>
      </c>
    </row>
    <row r="3">
      <c r="A3" s="45">
        <v>2015.0</v>
      </c>
      <c r="B3" s="46" t="s">
        <v>22</v>
      </c>
      <c r="C3" s="47" t="s">
        <v>33</v>
      </c>
    </row>
    <row r="4">
      <c r="A4" s="45">
        <v>2015.0</v>
      </c>
      <c r="B4" s="46" t="s">
        <v>24</v>
      </c>
      <c r="C4" s="47" t="s">
        <v>27</v>
      </c>
    </row>
    <row r="5">
      <c r="A5" s="45">
        <v>2015.0</v>
      </c>
      <c r="B5" s="46" t="s">
        <v>26</v>
      </c>
      <c r="C5" s="47" t="s">
        <v>27</v>
      </c>
    </row>
    <row r="6">
      <c r="A6" s="45">
        <v>2015.0</v>
      </c>
      <c r="B6" s="46" t="s">
        <v>28</v>
      </c>
      <c r="C6" s="47" t="s">
        <v>101</v>
      </c>
    </row>
    <row r="7">
      <c r="A7" s="45">
        <v>2015.0</v>
      </c>
      <c r="B7" s="46" t="s">
        <v>30</v>
      </c>
      <c r="C7" s="47" t="s">
        <v>54</v>
      </c>
    </row>
    <row r="8">
      <c r="A8" s="45">
        <v>2015.0</v>
      </c>
      <c r="B8" s="46" t="s">
        <v>32</v>
      </c>
      <c r="C8" s="47" t="s">
        <v>43</v>
      </c>
    </row>
    <row r="9">
      <c r="A9" s="45">
        <v>2016.0</v>
      </c>
      <c r="B9" s="46" t="s">
        <v>10</v>
      </c>
      <c r="C9" s="47" t="s">
        <v>11</v>
      </c>
    </row>
    <row r="10">
      <c r="A10" s="45">
        <v>2016.0</v>
      </c>
      <c r="B10" s="46" t="s">
        <v>12</v>
      </c>
      <c r="C10" s="47" t="s">
        <v>13</v>
      </c>
    </row>
    <row r="11">
      <c r="A11" s="45">
        <v>2016.0</v>
      </c>
      <c r="B11" s="46" t="s">
        <v>14</v>
      </c>
      <c r="C11" s="47" t="s">
        <v>15</v>
      </c>
    </row>
    <row r="12">
      <c r="A12" s="45">
        <v>2016.0</v>
      </c>
      <c r="B12" s="46" t="s">
        <v>16</v>
      </c>
      <c r="C12" s="47" t="s">
        <v>17</v>
      </c>
    </row>
    <row r="13">
      <c r="A13" s="45">
        <v>2016.0</v>
      </c>
      <c r="B13" s="46" t="s">
        <v>18</v>
      </c>
      <c r="C13" s="47" t="s">
        <v>19</v>
      </c>
    </row>
    <row r="14">
      <c r="A14" s="45">
        <v>2016.0</v>
      </c>
      <c r="B14" s="46" t="s">
        <v>20</v>
      </c>
      <c r="C14" s="47" t="s">
        <v>21</v>
      </c>
    </row>
    <row r="15">
      <c r="A15" s="45">
        <v>2016.0</v>
      </c>
      <c r="B15" s="46" t="s">
        <v>22</v>
      </c>
      <c r="C15" s="47" t="s">
        <v>23</v>
      </c>
    </row>
    <row r="16">
      <c r="A16" s="45">
        <v>2016.0</v>
      </c>
      <c r="B16" s="46" t="s">
        <v>24</v>
      </c>
      <c r="C16" s="47" t="s">
        <v>25</v>
      </c>
    </row>
    <row r="17">
      <c r="A17" s="45">
        <v>2016.0</v>
      </c>
      <c r="B17" s="46" t="s">
        <v>26</v>
      </c>
      <c r="C17" s="47" t="s">
        <v>27</v>
      </c>
    </row>
    <row r="18">
      <c r="A18" s="45">
        <v>2016.0</v>
      </c>
      <c r="B18" s="46" t="s">
        <v>28</v>
      </c>
      <c r="C18" s="47" t="s">
        <v>29</v>
      </c>
    </row>
    <row r="19">
      <c r="A19" s="45">
        <v>2016.0</v>
      </c>
      <c r="B19" s="46" t="s">
        <v>30</v>
      </c>
      <c r="C19" s="47" t="s">
        <v>31</v>
      </c>
    </row>
    <row r="20">
      <c r="A20" s="45">
        <v>2016.0</v>
      </c>
      <c r="B20" s="46" t="s">
        <v>32</v>
      </c>
      <c r="C20" s="47" t="s">
        <v>27</v>
      </c>
    </row>
    <row r="21">
      <c r="A21" s="45">
        <v>2017.0</v>
      </c>
      <c r="B21" s="46" t="s">
        <v>10</v>
      </c>
      <c r="C21" s="47" t="s">
        <v>33</v>
      </c>
    </row>
    <row r="22">
      <c r="A22" s="45">
        <v>2017.0</v>
      </c>
      <c r="B22" s="46" t="s">
        <v>12</v>
      </c>
      <c r="C22" s="47" t="s">
        <v>34</v>
      </c>
    </row>
    <row r="23">
      <c r="A23" s="45">
        <v>2017.0</v>
      </c>
      <c r="B23" s="46" t="s">
        <v>14</v>
      </c>
      <c r="C23" s="47" t="s">
        <v>29</v>
      </c>
    </row>
    <row r="24">
      <c r="A24" s="45">
        <v>2017.0</v>
      </c>
      <c r="B24" s="46" t="s">
        <v>16</v>
      </c>
      <c r="C24" s="47" t="s">
        <v>35</v>
      </c>
    </row>
    <row r="25">
      <c r="A25" s="45">
        <v>2017.0</v>
      </c>
      <c r="B25" s="46" t="s">
        <v>18</v>
      </c>
      <c r="C25" s="47" t="s">
        <v>36</v>
      </c>
    </row>
    <row r="26">
      <c r="A26" s="45">
        <v>2017.0</v>
      </c>
      <c r="B26" s="46" t="s">
        <v>20</v>
      </c>
      <c r="C26" s="47" t="s">
        <v>27</v>
      </c>
    </row>
    <row r="27">
      <c r="A27" s="45">
        <v>2017.0</v>
      </c>
      <c r="B27" s="46" t="s">
        <v>22</v>
      </c>
      <c r="C27" s="47" t="s">
        <v>37</v>
      </c>
    </row>
    <row r="28">
      <c r="A28" s="45">
        <v>2017.0</v>
      </c>
      <c r="B28" s="46" t="s">
        <v>24</v>
      </c>
      <c r="C28" s="47" t="s">
        <v>36</v>
      </c>
    </row>
    <row r="29">
      <c r="A29" s="45">
        <v>2017.0</v>
      </c>
      <c r="B29" s="46" t="s">
        <v>26</v>
      </c>
      <c r="C29" s="47" t="s">
        <v>38</v>
      </c>
    </row>
    <row r="30">
      <c r="A30" s="45">
        <v>2017.0</v>
      </c>
      <c r="B30" s="46" t="s">
        <v>28</v>
      </c>
      <c r="C30" s="47" t="s">
        <v>39</v>
      </c>
    </row>
    <row r="31">
      <c r="A31" s="45">
        <v>2017.0</v>
      </c>
      <c r="B31" s="46" t="s">
        <v>30</v>
      </c>
      <c r="C31" s="47" t="s">
        <v>36</v>
      </c>
    </row>
    <row r="32">
      <c r="A32" s="45">
        <v>2017.0</v>
      </c>
      <c r="B32" s="46" t="s">
        <v>32</v>
      </c>
      <c r="C32" s="47" t="s">
        <v>21</v>
      </c>
    </row>
    <row r="33">
      <c r="A33" s="45">
        <v>2018.0</v>
      </c>
      <c r="B33" s="46" t="s">
        <v>10</v>
      </c>
      <c r="C33" s="47" t="s">
        <v>40</v>
      </c>
    </row>
    <row r="34">
      <c r="A34" s="45">
        <v>2018.0</v>
      </c>
      <c r="B34" s="46" t="s">
        <v>12</v>
      </c>
      <c r="C34" s="47" t="s">
        <v>29</v>
      </c>
    </row>
    <row r="35">
      <c r="A35" s="45">
        <v>2018.0</v>
      </c>
      <c r="B35" s="46" t="s">
        <v>14</v>
      </c>
      <c r="C35" s="47" t="s">
        <v>41</v>
      </c>
    </row>
    <row r="36">
      <c r="A36" s="45">
        <v>2018.0</v>
      </c>
      <c r="B36" s="46" t="s">
        <v>16</v>
      </c>
      <c r="C36" s="47" t="s">
        <v>35</v>
      </c>
    </row>
    <row r="37">
      <c r="A37" s="45">
        <v>2018.0</v>
      </c>
      <c r="B37" s="46" t="s">
        <v>18</v>
      </c>
      <c r="C37" s="47" t="s">
        <v>23</v>
      </c>
    </row>
    <row r="38">
      <c r="A38" s="45">
        <v>2018.0</v>
      </c>
      <c r="B38" s="46" t="s">
        <v>20</v>
      </c>
      <c r="C38" s="47" t="s">
        <v>42</v>
      </c>
    </row>
    <row r="39">
      <c r="A39" s="45">
        <v>2018.0</v>
      </c>
      <c r="B39" s="46" t="s">
        <v>22</v>
      </c>
      <c r="C39" s="47" t="s">
        <v>21</v>
      </c>
    </row>
    <row r="40">
      <c r="A40" s="45">
        <v>2018.0</v>
      </c>
      <c r="B40" s="46" t="s">
        <v>24</v>
      </c>
      <c r="C40" s="47" t="s">
        <v>43</v>
      </c>
    </row>
    <row r="41">
      <c r="A41" s="45">
        <v>2018.0</v>
      </c>
      <c r="B41" s="46" t="s">
        <v>26</v>
      </c>
      <c r="C41" s="47" t="s">
        <v>17</v>
      </c>
    </row>
    <row r="42">
      <c r="A42" s="45">
        <v>2018.0</v>
      </c>
      <c r="B42" s="46" t="s">
        <v>28</v>
      </c>
      <c r="C42" s="47" t="s">
        <v>44</v>
      </c>
    </row>
    <row r="43">
      <c r="A43" s="45">
        <v>2018.0</v>
      </c>
      <c r="B43" s="46" t="s">
        <v>30</v>
      </c>
      <c r="C43" s="47" t="s">
        <v>45</v>
      </c>
    </row>
    <row r="44">
      <c r="A44" s="45">
        <v>2018.0</v>
      </c>
      <c r="B44" s="46" t="s">
        <v>32</v>
      </c>
      <c r="C44" s="47" t="s">
        <v>46</v>
      </c>
    </row>
    <row r="45">
      <c r="A45" s="45">
        <v>2019.0</v>
      </c>
      <c r="B45" s="46" t="s">
        <v>10</v>
      </c>
      <c r="C45" s="47" t="s">
        <v>47</v>
      </c>
    </row>
    <row r="46">
      <c r="A46" s="45">
        <v>2019.0</v>
      </c>
      <c r="B46" s="46" t="s">
        <v>12</v>
      </c>
      <c r="C46" s="47" t="s">
        <v>48</v>
      </c>
    </row>
    <row r="47">
      <c r="A47" s="45">
        <v>2019.0</v>
      </c>
      <c r="B47" s="46" t="s">
        <v>14</v>
      </c>
      <c r="C47" s="47" t="s">
        <v>49</v>
      </c>
    </row>
    <row r="48">
      <c r="A48" s="45">
        <v>2019.0</v>
      </c>
      <c r="B48" s="46" t="s">
        <v>16</v>
      </c>
      <c r="C48" s="47" t="s">
        <v>50</v>
      </c>
    </row>
    <row r="49">
      <c r="A49" s="45">
        <v>2019.0</v>
      </c>
      <c r="B49" s="46" t="s">
        <v>18</v>
      </c>
      <c r="C49" s="47" t="s">
        <v>21</v>
      </c>
    </row>
    <row r="50">
      <c r="A50" s="45">
        <v>2019.0</v>
      </c>
      <c r="B50" s="46" t="s">
        <v>20</v>
      </c>
      <c r="C50" s="47" t="s">
        <v>35</v>
      </c>
    </row>
    <row r="51">
      <c r="A51" s="45">
        <v>2019.0</v>
      </c>
      <c r="B51" s="46" t="s">
        <v>22</v>
      </c>
      <c r="C51" s="47" t="s">
        <v>51</v>
      </c>
    </row>
    <row r="52">
      <c r="A52" s="45">
        <v>2019.0</v>
      </c>
      <c r="B52" s="46" t="s">
        <v>24</v>
      </c>
      <c r="C52" s="47" t="s">
        <v>13</v>
      </c>
    </row>
    <row r="53">
      <c r="A53" s="45">
        <v>2019.0</v>
      </c>
      <c r="B53" s="46" t="s">
        <v>26</v>
      </c>
      <c r="C53" s="47" t="s">
        <v>52</v>
      </c>
    </row>
    <row r="54">
      <c r="A54" s="45">
        <v>2019.0</v>
      </c>
      <c r="B54" s="46" t="s">
        <v>28</v>
      </c>
      <c r="C54" s="47" t="s">
        <v>15</v>
      </c>
    </row>
    <row r="55">
      <c r="A55" s="45">
        <v>2019.0</v>
      </c>
      <c r="B55" s="46" t="s">
        <v>30</v>
      </c>
      <c r="C55" s="47" t="s">
        <v>53</v>
      </c>
    </row>
    <row r="56">
      <c r="A56" s="45">
        <v>2019.0</v>
      </c>
      <c r="B56" s="46" t="s">
        <v>32</v>
      </c>
      <c r="C56" s="47" t="s">
        <v>42</v>
      </c>
    </row>
    <row r="57">
      <c r="A57" s="45">
        <v>2020.0</v>
      </c>
      <c r="B57" s="46" t="s">
        <v>10</v>
      </c>
      <c r="C57" s="47" t="s">
        <v>41</v>
      </c>
    </row>
    <row r="58">
      <c r="A58" s="45">
        <v>2020.0</v>
      </c>
      <c r="B58" s="46" t="s">
        <v>12</v>
      </c>
      <c r="C58" s="47" t="s">
        <v>54</v>
      </c>
    </row>
    <row r="59">
      <c r="A59" s="45">
        <v>2020.0</v>
      </c>
      <c r="B59" s="46" t="s">
        <v>14</v>
      </c>
      <c r="C59" s="47" t="s">
        <v>15</v>
      </c>
    </row>
    <row r="60">
      <c r="A60" s="45">
        <v>2020.0</v>
      </c>
      <c r="B60" s="46" t="s">
        <v>16</v>
      </c>
      <c r="C60" s="47" t="s">
        <v>39</v>
      </c>
    </row>
    <row r="61">
      <c r="A61" s="45">
        <v>2020.0</v>
      </c>
      <c r="B61" s="46" t="s">
        <v>18</v>
      </c>
      <c r="C61" s="47" t="s">
        <v>39</v>
      </c>
    </row>
    <row r="62">
      <c r="A62" s="45">
        <v>2020.0</v>
      </c>
      <c r="B62" s="46" t="s">
        <v>20</v>
      </c>
      <c r="C62" s="47" t="s">
        <v>51</v>
      </c>
    </row>
    <row r="63">
      <c r="A63" s="45">
        <v>2020.0</v>
      </c>
      <c r="B63" s="46" t="s">
        <v>22</v>
      </c>
      <c r="C63" s="47" t="s">
        <v>38</v>
      </c>
    </row>
    <row r="64">
      <c r="A64" s="45">
        <v>2020.0</v>
      </c>
      <c r="B64" s="46" t="s">
        <v>24</v>
      </c>
      <c r="C64" s="47" t="s">
        <v>35</v>
      </c>
    </row>
    <row r="65">
      <c r="A65" s="45">
        <v>2020.0</v>
      </c>
      <c r="B65" s="46" t="s">
        <v>26</v>
      </c>
      <c r="C65" s="47" t="s">
        <v>55</v>
      </c>
    </row>
    <row r="66">
      <c r="A66" s="45">
        <v>2020.0</v>
      </c>
      <c r="B66" s="46" t="s">
        <v>28</v>
      </c>
      <c r="C66" s="47" t="s">
        <v>48</v>
      </c>
    </row>
    <row r="67">
      <c r="A67" s="45">
        <v>2020.0</v>
      </c>
      <c r="B67" s="46" t="s">
        <v>30</v>
      </c>
      <c r="C67" s="47" t="s">
        <v>45</v>
      </c>
    </row>
    <row r="68">
      <c r="A68" s="45">
        <v>2020.0</v>
      </c>
      <c r="B68" s="46" t="s">
        <v>32</v>
      </c>
      <c r="C68" s="47" t="s">
        <v>13</v>
      </c>
    </row>
    <row r="69">
      <c r="A69" s="45">
        <v>2021.0</v>
      </c>
      <c r="B69" s="46" t="s">
        <v>10</v>
      </c>
      <c r="C69" s="47" t="s">
        <v>11</v>
      </c>
    </row>
    <row r="70">
      <c r="A70" s="45">
        <v>2021.0</v>
      </c>
      <c r="B70" s="46" t="s">
        <v>12</v>
      </c>
      <c r="C70" s="47" t="s">
        <v>56</v>
      </c>
    </row>
    <row r="71">
      <c r="A71" s="45">
        <v>2021.0</v>
      </c>
      <c r="B71" s="46" t="s">
        <v>14</v>
      </c>
      <c r="C71" s="47" t="s">
        <v>57</v>
      </c>
    </row>
    <row r="72">
      <c r="A72" s="45">
        <v>2021.0</v>
      </c>
      <c r="B72" s="46" t="s">
        <v>16</v>
      </c>
      <c r="C72" s="47" t="s">
        <v>11</v>
      </c>
    </row>
    <row r="73">
      <c r="A73" s="45">
        <v>2021.0</v>
      </c>
      <c r="B73" s="46" t="s">
        <v>18</v>
      </c>
      <c r="C73" s="47" t="s">
        <v>15</v>
      </c>
    </row>
    <row r="74">
      <c r="A74" s="45">
        <v>2021.0</v>
      </c>
      <c r="B74" s="46" t="s">
        <v>20</v>
      </c>
      <c r="C74" s="47" t="s">
        <v>45</v>
      </c>
    </row>
    <row r="75">
      <c r="A75" s="45">
        <v>2021.0</v>
      </c>
      <c r="B75" s="46" t="s">
        <v>22</v>
      </c>
      <c r="C75" s="47" t="s">
        <v>58</v>
      </c>
    </row>
    <row r="76">
      <c r="A76" s="45">
        <v>2021.0</v>
      </c>
      <c r="B76" s="46" t="s">
        <v>24</v>
      </c>
      <c r="C76" s="47" t="s">
        <v>34</v>
      </c>
    </row>
    <row r="77">
      <c r="A77" s="45">
        <v>2021.0</v>
      </c>
      <c r="B77" s="46" t="s">
        <v>26</v>
      </c>
      <c r="C77" s="47" t="s">
        <v>56</v>
      </c>
    </row>
    <row r="78">
      <c r="A78" s="45">
        <v>2021.0</v>
      </c>
      <c r="B78" s="46" t="s">
        <v>28</v>
      </c>
      <c r="C78" s="47" t="s">
        <v>59</v>
      </c>
    </row>
    <row r="79">
      <c r="A79" s="45">
        <v>2021.0</v>
      </c>
      <c r="B79" s="46" t="s">
        <v>30</v>
      </c>
      <c r="C79" s="47" t="s">
        <v>34</v>
      </c>
    </row>
    <row r="80">
      <c r="A80" s="45">
        <v>2021.0</v>
      </c>
      <c r="B80" s="46" t="s">
        <v>32</v>
      </c>
      <c r="C80" s="47" t="s">
        <v>48</v>
      </c>
    </row>
    <row r="81">
      <c r="A81" s="45">
        <v>2022.0</v>
      </c>
      <c r="B81" s="46" t="s">
        <v>10</v>
      </c>
      <c r="C81" s="47" t="s">
        <v>43</v>
      </c>
    </row>
    <row r="82">
      <c r="A82" s="45">
        <v>2022.0</v>
      </c>
      <c r="B82" s="46" t="s">
        <v>12</v>
      </c>
      <c r="C82" s="47" t="s">
        <v>49</v>
      </c>
    </row>
    <row r="83">
      <c r="A83" s="45">
        <v>2022.0</v>
      </c>
      <c r="B83" s="46" t="s">
        <v>14</v>
      </c>
      <c r="C83" s="47" t="s">
        <v>60</v>
      </c>
    </row>
    <row r="84">
      <c r="A84" s="45">
        <v>2022.0</v>
      </c>
      <c r="B84" s="46" t="s">
        <v>16</v>
      </c>
      <c r="C84" s="47" t="s">
        <v>61</v>
      </c>
    </row>
    <row r="85">
      <c r="A85" s="45">
        <v>2022.0</v>
      </c>
      <c r="B85" s="46" t="s">
        <v>18</v>
      </c>
      <c r="C85" s="47" t="s">
        <v>62</v>
      </c>
    </row>
    <row r="86">
      <c r="A86" s="45">
        <v>2022.0</v>
      </c>
      <c r="B86" s="46" t="s">
        <v>20</v>
      </c>
      <c r="C86" s="47" t="s">
        <v>63</v>
      </c>
    </row>
    <row r="87">
      <c r="A87" s="45">
        <v>2022.0</v>
      </c>
      <c r="B87" s="46" t="s">
        <v>22</v>
      </c>
      <c r="C87" s="47" t="s">
        <v>64</v>
      </c>
    </row>
    <row r="88">
      <c r="A88" s="45">
        <v>2022.0</v>
      </c>
      <c r="B88" s="46" t="s">
        <v>24</v>
      </c>
      <c r="C88" s="47" t="s">
        <v>65</v>
      </c>
    </row>
    <row r="89">
      <c r="A89" s="45">
        <v>2022.0</v>
      </c>
      <c r="B89" s="46" t="s">
        <v>26</v>
      </c>
      <c r="C89" s="47" t="s">
        <v>66</v>
      </c>
    </row>
    <row r="90">
      <c r="A90" s="45">
        <v>2022.0</v>
      </c>
      <c r="B90" s="46" t="s">
        <v>28</v>
      </c>
      <c r="C90" s="47" t="s">
        <v>67</v>
      </c>
    </row>
    <row r="91">
      <c r="A91" s="45">
        <v>2022.0</v>
      </c>
      <c r="B91" s="46" t="s">
        <v>30</v>
      </c>
      <c r="C91" s="47" t="s">
        <v>68</v>
      </c>
    </row>
    <row r="92">
      <c r="A92" s="45">
        <v>2022.0</v>
      </c>
      <c r="B92" s="46" t="s">
        <v>32</v>
      </c>
      <c r="C92" s="47" t="s">
        <v>62</v>
      </c>
    </row>
    <row r="93">
      <c r="A93" s="45">
        <v>2023.0</v>
      </c>
      <c r="B93" s="46" t="s">
        <v>10</v>
      </c>
      <c r="C93" s="47" t="s">
        <v>69</v>
      </c>
    </row>
    <row r="94">
      <c r="A94" s="45">
        <v>2023.0</v>
      </c>
      <c r="B94" s="46" t="s">
        <v>12</v>
      </c>
      <c r="C94" s="47" t="s">
        <v>70</v>
      </c>
    </row>
    <row r="95">
      <c r="A95" s="45">
        <v>2023.0</v>
      </c>
      <c r="B95" s="46" t="s">
        <v>14</v>
      </c>
      <c r="C95" s="47" t="s">
        <v>71</v>
      </c>
    </row>
    <row r="96">
      <c r="A96" s="45">
        <v>2023.0</v>
      </c>
      <c r="B96" s="46" t="s">
        <v>16</v>
      </c>
      <c r="C96" s="47" t="s">
        <v>72</v>
      </c>
    </row>
    <row r="97">
      <c r="A97" s="45">
        <v>2023.0</v>
      </c>
      <c r="B97" s="46" t="s">
        <v>18</v>
      </c>
      <c r="C97" s="47" t="s">
        <v>73</v>
      </c>
    </row>
    <row r="98">
      <c r="A98" s="45">
        <v>2023.0</v>
      </c>
      <c r="B98" s="46" t="s">
        <v>20</v>
      </c>
      <c r="C98" s="47" t="s">
        <v>69</v>
      </c>
    </row>
    <row r="99">
      <c r="A99" s="45">
        <v>2023.0</v>
      </c>
      <c r="B99" s="46" t="s">
        <v>22</v>
      </c>
      <c r="C99" s="47" t="s">
        <v>74</v>
      </c>
    </row>
    <row r="100">
      <c r="A100" s="45">
        <v>2023.0</v>
      </c>
      <c r="B100" s="46" t="s">
        <v>24</v>
      </c>
      <c r="C100" s="47" t="s">
        <v>102</v>
      </c>
    </row>
    <row r="101">
      <c r="A101" s="45">
        <v>2023.0</v>
      </c>
      <c r="B101" s="46" t="s">
        <v>26</v>
      </c>
      <c r="C101" s="48"/>
    </row>
    <row r="102">
      <c r="A102" s="49"/>
      <c r="B102" s="50"/>
      <c r="C102" s="51"/>
    </row>
    <row r="103">
      <c r="A103" s="49"/>
      <c r="B103" s="50"/>
      <c r="C103" s="51"/>
    </row>
    <row r="104">
      <c r="A104" s="49"/>
      <c r="B104" s="50"/>
      <c r="C104" s="51"/>
    </row>
    <row r="105">
      <c r="A105" s="49"/>
      <c r="B105" s="50"/>
      <c r="C105" s="51"/>
    </row>
    <row r="106">
      <c r="A106" s="49"/>
      <c r="B106" s="50"/>
      <c r="C106" s="51"/>
    </row>
    <row r="107">
      <c r="A107" s="49"/>
      <c r="B107" s="50"/>
      <c r="C107" s="51"/>
    </row>
    <row r="108">
      <c r="A108" s="49"/>
      <c r="B108" s="50"/>
      <c r="C108" s="51"/>
    </row>
    <row r="109">
      <c r="A109" s="49"/>
      <c r="B109" s="50"/>
      <c r="C109" s="51"/>
    </row>
    <row r="110">
      <c r="A110" s="49"/>
      <c r="B110" s="50"/>
      <c r="C110" s="51"/>
    </row>
    <row r="111">
      <c r="A111" s="49"/>
      <c r="B111" s="50"/>
      <c r="C111" s="51"/>
    </row>
    <row r="112">
      <c r="A112" s="49"/>
      <c r="B112" s="50"/>
      <c r="C112" s="51"/>
    </row>
    <row r="113">
      <c r="A113" s="49"/>
      <c r="B113" s="50"/>
      <c r="C113" s="51"/>
    </row>
    <row r="114">
      <c r="A114" s="49"/>
      <c r="B114" s="50"/>
      <c r="C114" s="51"/>
    </row>
    <row r="115">
      <c r="A115" s="49"/>
      <c r="B115" s="50"/>
      <c r="C115" s="51"/>
    </row>
    <row r="116">
      <c r="A116" s="49"/>
      <c r="B116" s="50"/>
      <c r="C116" s="51"/>
    </row>
    <row r="117">
      <c r="A117" s="49"/>
      <c r="B117" s="50"/>
      <c r="C117" s="51"/>
    </row>
    <row r="118">
      <c r="A118" s="49"/>
      <c r="B118" s="50"/>
      <c r="C118" s="51"/>
    </row>
    <row r="119">
      <c r="A119" s="49"/>
      <c r="B119" s="50"/>
      <c r="C119" s="51"/>
    </row>
    <row r="120">
      <c r="A120" s="49"/>
      <c r="B120" s="50"/>
      <c r="C120" s="51"/>
    </row>
    <row r="121">
      <c r="A121" s="49"/>
      <c r="B121" s="50"/>
      <c r="C121" s="51"/>
    </row>
    <row r="122">
      <c r="A122" s="49"/>
      <c r="B122" s="50"/>
      <c r="C122" s="51"/>
    </row>
    <row r="123">
      <c r="A123" s="49"/>
      <c r="B123" s="50"/>
      <c r="C123" s="51"/>
    </row>
    <row r="124">
      <c r="A124" s="49"/>
      <c r="B124" s="50"/>
      <c r="C124" s="51"/>
    </row>
    <row r="125">
      <c r="A125" s="49"/>
      <c r="B125" s="50"/>
      <c r="C125" s="51"/>
    </row>
    <row r="126">
      <c r="A126" s="49"/>
      <c r="B126" s="50"/>
      <c r="C126" s="51"/>
    </row>
    <row r="127">
      <c r="A127" s="49"/>
      <c r="B127" s="50"/>
      <c r="C127" s="51"/>
    </row>
    <row r="128">
      <c r="A128" s="49"/>
      <c r="B128" s="50"/>
      <c r="C128" s="51"/>
    </row>
    <row r="129">
      <c r="A129" s="49"/>
      <c r="B129" s="50"/>
      <c r="C129" s="51"/>
    </row>
    <row r="130">
      <c r="A130" s="49"/>
      <c r="B130" s="50"/>
      <c r="C130" s="51"/>
    </row>
    <row r="131">
      <c r="A131" s="49"/>
      <c r="B131" s="50"/>
      <c r="C131" s="51"/>
    </row>
    <row r="132">
      <c r="A132" s="49"/>
      <c r="B132" s="50"/>
      <c r="C132" s="51"/>
    </row>
    <row r="133">
      <c r="A133" s="49"/>
      <c r="B133" s="50"/>
      <c r="C133" s="51"/>
    </row>
    <row r="134">
      <c r="A134" s="49"/>
      <c r="B134" s="50"/>
      <c r="C134" s="51"/>
    </row>
    <row r="135">
      <c r="A135" s="49"/>
      <c r="B135" s="50"/>
      <c r="C135" s="51"/>
    </row>
    <row r="136">
      <c r="A136" s="49"/>
      <c r="B136" s="50"/>
      <c r="C136" s="51"/>
    </row>
    <row r="137">
      <c r="A137" s="49"/>
      <c r="B137" s="50"/>
      <c r="C137" s="51"/>
    </row>
    <row r="138">
      <c r="A138" s="49"/>
      <c r="B138" s="50"/>
      <c r="C138" s="51"/>
    </row>
    <row r="139">
      <c r="A139" s="49"/>
      <c r="B139" s="50"/>
      <c r="C139" s="51"/>
    </row>
    <row r="140">
      <c r="A140" s="49"/>
      <c r="B140" s="50"/>
      <c r="C140" s="51"/>
    </row>
    <row r="141">
      <c r="A141" s="49"/>
      <c r="B141" s="50"/>
      <c r="C141" s="51"/>
    </row>
    <row r="142">
      <c r="A142" s="49"/>
      <c r="B142" s="50"/>
      <c r="C142" s="51"/>
    </row>
    <row r="143">
      <c r="A143" s="49"/>
      <c r="B143" s="50"/>
      <c r="C143" s="51"/>
    </row>
    <row r="144">
      <c r="A144" s="49"/>
      <c r="B144" s="50"/>
      <c r="C144" s="51"/>
    </row>
    <row r="145">
      <c r="A145" s="49"/>
      <c r="B145" s="50"/>
      <c r="C145" s="51"/>
    </row>
    <row r="146">
      <c r="A146" s="49"/>
      <c r="B146" s="50"/>
      <c r="C146" s="51"/>
    </row>
    <row r="147">
      <c r="A147" s="49"/>
      <c r="B147" s="50"/>
      <c r="C147" s="51"/>
    </row>
    <row r="148">
      <c r="A148" s="49"/>
      <c r="B148" s="50"/>
      <c r="C148" s="51"/>
    </row>
    <row r="149">
      <c r="A149" s="49"/>
      <c r="B149" s="50"/>
      <c r="C149" s="51"/>
    </row>
    <row r="150">
      <c r="A150" s="49"/>
      <c r="B150" s="50"/>
      <c r="C150" s="51"/>
    </row>
    <row r="151">
      <c r="A151" s="49"/>
      <c r="B151" s="50"/>
      <c r="C151" s="51"/>
    </row>
    <row r="152">
      <c r="A152" s="49"/>
      <c r="B152" s="50"/>
      <c r="C152" s="51"/>
    </row>
    <row r="153">
      <c r="A153" s="49"/>
      <c r="B153" s="50"/>
      <c r="C153" s="51"/>
    </row>
    <row r="154">
      <c r="A154" s="49"/>
      <c r="B154" s="50"/>
      <c r="C154" s="51"/>
    </row>
    <row r="155">
      <c r="A155" s="49"/>
      <c r="B155" s="50"/>
      <c r="C155" s="51"/>
    </row>
    <row r="156">
      <c r="A156" s="49"/>
      <c r="B156" s="50"/>
      <c r="C156" s="51"/>
    </row>
    <row r="157">
      <c r="A157" s="49"/>
      <c r="B157" s="50"/>
      <c r="C157" s="51"/>
    </row>
    <row r="158">
      <c r="A158" s="49"/>
      <c r="B158" s="50"/>
      <c r="C158" s="51"/>
    </row>
    <row r="159">
      <c r="A159" s="49"/>
      <c r="B159" s="50"/>
      <c r="C159" s="51"/>
    </row>
    <row r="160">
      <c r="A160" s="49"/>
      <c r="B160" s="50"/>
      <c r="C160" s="51"/>
    </row>
    <row r="161">
      <c r="A161" s="49"/>
      <c r="B161" s="50"/>
      <c r="C161" s="51"/>
    </row>
    <row r="162">
      <c r="A162" s="49"/>
      <c r="B162" s="50"/>
      <c r="C162" s="51"/>
    </row>
    <row r="163">
      <c r="A163" s="49"/>
      <c r="B163" s="50"/>
      <c r="C163" s="51"/>
    </row>
    <row r="164">
      <c r="A164" s="49"/>
      <c r="B164" s="50"/>
      <c r="C164" s="51"/>
    </row>
    <row r="165">
      <c r="A165" s="49"/>
      <c r="B165" s="50"/>
      <c r="C165" s="51"/>
    </row>
    <row r="166">
      <c r="A166" s="49"/>
      <c r="B166" s="50"/>
      <c r="C166" s="51"/>
    </row>
    <row r="167">
      <c r="A167" s="49"/>
      <c r="B167" s="50"/>
      <c r="C167" s="51"/>
    </row>
    <row r="168">
      <c r="A168" s="49"/>
      <c r="B168" s="50"/>
      <c r="C168" s="51"/>
    </row>
    <row r="169">
      <c r="A169" s="49"/>
      <c r="B169" s="50"/>
      <c r="C169" s="51"/>
    </row>
    <row r="170">
      <c r="A170" s="49"/>
      <c r="B170" s="50"/>
      <c r="C170" s="51"/>
    </row>
    <row r="171">
      <c r="A171" s="49"/>
      <c r="B171" s="50"/>
      <c r="C171" s="51"/>
    </row>
    <row r="172">
      <c r="A172" s="49"/>
      <c r="B172" s="50"/>
      <c r="C172" s="51"/>
    </row>
    <row r="173">
      <c r="A173" s="49"/>
      <c r="B173" s="50"/>
      <c r="C173" s="51"/>
    </row>
    <row r="174">
      <c r="A174" s="49"/>
      <c r="B174" s="50"/>
      <c r="C174" s="51"/>
    </row>
    <row r="175">
      <c r="A175" s="49"/>
      <c r="B175" s="50"/>
      <c r="C175" s="51"/>
    </row>
    <row r="176">
      <c r="A176" s="49"/>
      <c r="B176" s="50"/>
      <c r="C176" s="51"/>
    </row>
    <row r="177">
      <c r="A177" s="49"/>
      <c r="B177" s="50"/>
      <c r="C177" s="51"/>
    </row>
    <row r="178">
      <c r="A178" s="49"/>
      <c r="B178" s="50"/>
      <c r="C178" s="51"/>
    </row>
    <row r="179">
      <c r="A179" s="49"/>
      <c r="B179" s="50"/>
      <c r="C179" s="51"/>
    </row>
    <row r="180">
      <c r="A180" s="49"/>
      <c r="B180" s="50"/>
      <c r="C180" s="51"/>
    </row>
    <row r="181">
      <c r="A181" s="49"/>
      <c r="B181" s="50"/>
      <c r="C181" s="51"/>
    </row>
    <row r="182">
      <c r="A182" s="49"/>
      <c r="B182" s="50"/>
      <c r="C182" s="51"/>
    </row>
    <row r="183">
      <c r="A183" s="49"/>
      <c r="B183" s="50"/>
      <c r="C183" s="51"/>
    </row>
    <row r="184">
      <c r="A184" s="49"/>
      <c r="B184" s="50"/>
      <c r="C184" s="51"/>
    </row>
    <row r="185">
      <c r="A185" s="49"/>
      <c r="B185" s="50"/>
      <c r="C185" s="51"/>
    </row>
    <row r="186">
      <c r="A186" s="49"/>
      <c r="B186" s="50"/>
      <c r="C186" s="51"/>
    </row>
    <row r="187">
      <c r="A187" s="49"/>
      <c r="B187" s="50"/>
      <c r="C187" s="51"/>
    </row>
    <row r="188">
      <c r="A188" s="49"/>
      <c r="B188" s="50"/>
      <c r="C188" s="51"/>
    </row>
    <row r="189">
      <c r="A189" s="49"/>
      <c r="B189" s="50"/>
      <c r="C189" s="51"/>
    </row>
    <row r="190">
      <c r="A190" s="49"/>
      <c r="B190" s="50"/>
      <c r="C190" s="51"/>
    </row>
    <row r="191">
      <c r="A191" s="49"/>
      <c r="B191" s="50"/>
      <c r="C191" s="51"/>
    </row>
    <row r="192">
      <c r="A192" s="49"/>
      <c r="B192" s="50"/>
      <c r="C192" s="51"/>
    </row>
    <row r="193">
      <c r="A193" s="49"/>
      <c r="B193" s="50"/>
      <c r="C193" s="51"/>
    </row>
    <row r="194">
      <c r="A194" s="49"/>
      <c r="B194" s="50"/>
      <c r="C194" s="51"/>
    </row>
    <row r="195">
      <c r="A195" s="49"/>
      <c r="B195" s="50"/>
      <c r="C195" s="51"/>
    </row>
    <row r="196">
      <c r="A196" s="49"/>
      <c r="B196" s="50"/>
      <c r="C196" s="51"/>
    </row>
    <row r="197">
      <c r="A197" s="49"/>
      <c r="B197" s="50"/>
      <c r="C197" s="51"/>
    </row>
    <row r="198">
      <c r="A198" s="49"/>
      <c r="B198" s="50"/>
      <c r="C198" s="51"/>
    </row>
    <row r="199">
      <c r="A199" s="49"/>
      <c r="B199" s="50"/>
      <c r="C199" s="51"/>
    </row>
    <row r="200">
      <c r="A200" s="49"/>
      <c r="B200" s="50"/>
      <c r="C200" s="51"/>
    </row>
    <row r="201">
      <c r="A201" s="49"/>
      <c r="B201" s="50"/>
      <c r="C201" s="51"/>
    </row>
    <row r="202">
      <c r="A202" s="49"/>
      <c r="B202" s="50"/>
      <c r="C202" s="51"/>
    </row>
    <row r="203">
      <c r="A203" s="49"/>
      <c r="B203" s="50"/>
      <c r="C203" s="51"/>
    </row>
    <row r="204">
      <c r="A204" s="49"/>
      <c r="B204" s="50"/>
      <c r="C204" s="51"/>
    </row>
    <row r="205">
      <c r="A205" s="49"/>
      <c r="B205" s="50"/>
      <c r="C205" s="51"/>
    </row>
    <row r="206">
      <c r="A206" s="49"/>
      <c r="B206" s="50"/>
      <c r="C206" s="51"/>
    </row>
    <row r="207">
      <c r="A207" s="49"/>
      <c r="B207" s="50"/>
      <c r="C207" s="51"/>
    </row>
    <row r="208">
      <c r="A208" s="49"/>
      <c r="B208" s="50"/>
      <c r="C208" s="51"/>
    </row>
    <row r="209">
      <c r="A209" s="49"/>
      <c r="B209" s="50"/>
      <c r="C209" s="51"/>
    </row>
    <row r="210">
      <c r="A210" s="49"/>
      <c r="B210" s="50"/>
      <c r="C210" s="51"/>
    </row>
    <row r="211">
      <c r="A211" s="49"/>
      <c r="B211" s="50"/>
      <c r="C211" s="51"/>
    </row>
    <row r="212">
      <c r="A212" s="49"/>
      <c r="B212" s="50"/>
      <c r="C212" s="51"/>
    </row>
    <row r="213">
      <c r="A213" s="49"/>
      <c r="B213" s="50"/>
      <c r="C213" s="51"/>
    </row>
    <row r="214">
      <c r="A214" s="49"/>
      <c r="B214" s="50"/>
      <c r="C214" s="51"/>
    </row>
    <row r="215">
      <c r="A215" s="49"/>
      <c r="B215" s="50"/>
      <c r="C215" s="51"/>
    </row>
    <row r="216">
      <c r="A216" s="49"/>
      <c r="B216" s="50"/>
      <c r="C216" s="51"/>
    </row>
    <row r="217">
      <c r="A217" s="49"/>
      <c r="B217" s="50"/>
      <c r="C217" s="51"/>
    </row>
    <row r="218">
      <c r="A218" s="49"/>
      <c r="B218" s="50"/>
      <c r="C218" s="51"/>
    </row>
    <row r="219">
      <c r="A219" s="49"/>
      <c r="B219" s="50"/>
      <c r="C219" s="51"/>
    </row>
    <row r="220">
      <c r="A220" s="49"/>
      <c r="B220" s="50"/>
      <c r="C220" s="51"/>
    </row>
    <row r="221">
      <c r="A221" s="49"/>
      <c r="B221" s="50"/>
      <c r="C221" s="51"/>
    </row>
    <row r="222">
      <c r="A222" s="49"/>
      <c r="B222" s="50"/>
      <c r="C222" s="51"/>
    </row>
    <row r="223">
      <c r="A223" s="49"/>
      <c r="B223" s="50"/>
      <c r="C223" s="51"/>
    </row>
    <row r="224">
      <c r="A224" s="49"/>
      <c r="B224" s="50"/>
      <c r="C224" s="51"/>
    </row>
    <row r="225">
      <c r="A225" s="49"/>
      <c r="B225" s="50"/>
      <c r="C225" s="51"/>
    </row>
    <row r="226">
      <c r="A226" s="49"/>
      <c r="B226" s="50"/>
      <c r="C226" s="51"/>
    </row>
    <row r="227">
      <c r="A227" s="49"/>
      <c r="B227" s="50"/>
      <c r="C227" s="51"/>
    </row>
    <row r="228">
      <c r="A228" s="49"/>
      <c r="B228" s="50"/>
      <c r="C228" s="51"/>
    </row>
    <row r="229">
      <c r="A229" s="49"/>
      <c r="B229" s="50"/>
      <c r="C229" s="51"/>
    </row>
    <row r="230">
      <c r="A230" s="49"/>
      <c r="B230" s="50"/>
      <c r="C230" s="51"/>
    </row>
    <row r="231">
      <c r="A231" s="49"/>
      <c r="B231" s="50"/>
      <c r="C231" s="51"/>
    </row>
    <row r="232">
      <c r="A232" s="49"/>
      <c r="B232" s="50"/>
      <c r="C232" s="51"/>
    </row>
    <row r="233">
      <c r="A233" s="49"/>
      <c r="B233" s="50"/>
      <c r="C233" s="51"/>
    </row>
    <row r="234">
      <c r="A234" s="49"/>
      <c r="B234" s="50"/>
      <c r="C234" s="51"/>
    </row>
    <row r="235">
      <c r="A235" s="49"/>
      <c r="B235" s="50"/>
      <c r="C235" s="51"/>
    </row>
    <row r="236">
      <c r="A236" s="49"/>
      <c r="B236" s="50"/>
      <c r="C236" s="51"/>
    </row>
    <row r="237">
      <c r="A237" s="49"/>
      <c r="B237" s="50"/>
      <c r="C237" s="51"/>
    </row>
    <row r="238">
      <c r="A238" s="49"/>
      <c r="B238" s="50"/>
      <c r="C238" s="51"/>
    </row>
    <row r="239">
      <c r="A239" s="49"/>
      <c r="B239" s="50"/>
      <c r="C239" s="51"/>
    </row>
    <row r="240">
      <c r="A240" s="49"/>
      <c r="B240" s="50"/>
      <c r="C240" s="51"/>
    </row>
    <row r="241">
      <c r="A241" s="49"/>
      <c r="B241" s="50"/>
      <c r="C241" s="51"/>
    </row>
    <row r="242">
      <c r="A242" s="49"/>
      <c r="B242" s="50"/>
      <c r="C242" s="51"/>
    </row>
    <row r="243">
      <c r="A243" s="49"/>
      <c r="B243" s="50"/>
      <c r="C243" s="51"/>
    </row>
    <row r="244">
      <c r="A244" s="49"/>
      <c r="B244" s="50"/>
      <c r="C244" s="51"/>
    </row>
    <row r="245">
      <c r="A245" s="49"/>
      <c r="B245" s="50"/>
      <c r="C245" s="51"/>
    </row>
    <row r="246">
      <c r="A246" s="49"/>
      <c r="B246" s="50"/>
      <c r="C246" s="51"/>
    </row>
    <row r="247">
      <c r="A247" s="49"/>
      <c r="B247" s="50"/>
      <c r="C247" s="51"/>
    </row>
    <row r="248">
      <c r="A248" s="49"/>
      <c r="B248" s="50"/>
      <c r="C248" s="51"/>
    </row>
    <row r="249">
      <c r="A249" s="49"/>
      <c r="B249" s="50"/>
      <c r="C249" s="51"/>
    </row>
    <row r="250">
      <c r="A250" s="49"/>
      <c r="B250" s="50"/>
      <c r="C250" s="51"/>
    </row>
    <row r="251">
      <c r="A251" s="49"/>
      <c r="B251" s="50"/>
      <c r="C251" s="51"/>
    </row>
    <row r="252">
      <c r="A252" s="49"/>
      <c r="B252" s="50"/>
      <c r="C252" s="51"/>
    </row>
    <row r="253">
      <c r="A253" s="49"/>
      <c r="B253" s="50"/>
      <c r="C253" s="51"/>
    </row>
    <row r="254">
      <c r="A254" s="49"/>
      <c r="B254" s="50"/>
      <c r="C254" s="51"/>
    </row>
    <row r="255">
      <c r="A255" s="49"/>
      <c r="B255" s="50"/>
      <c r="C255" s="51"/>
    </row>
    <row r="256">
      <c r="A256" s="49"/>
      <c r="B256" s="50"/>
      <c r="C256" s="51"/>
    </row>
    <row r="257">
      <c r="A257" s="49"/>
      <c r="B257" s="50"/>
      <c r="C257" s="51"/>
    </row>
    <row r="258">
      <c r="A258" s="49"/>
      <c r="B258" s="50"/>
      <c r="C258" s="51"/>
    </row>
    <row r="259">
      <c r="A259" s="49"/>
      <c r="B259" s="50"/>
      <c r="C259" s="51"/>
    </row>
    <row r="260">
      <c r="A260" s="49"/>
      <c r="B260" s="50"/>
      <c r="C260" s="51"/>
    </row>
    <row r="261">
      <c r="A261" s="49"/>
      <c r="B261" s="50"/>
      <c r="C261" s="51"/>
    </row>
    <row r="262">
      <c r="A262" s="49"/>
      <c r="B262" s="50"/>
      <c r="C262" s="51"/>
    </row>
    <row r="263">
      <c r="A263" s="49"/>
      <c r="B263" s="50"/>
      <c r="C263" s="51"/>
    </row>
    <row r="264">
      <c r="A264" s="49"/>
      <c r="B264" s="50"/>
      <c r="C264" s="51"/>
    </row>
    <row r="265">
      <c r="A265" s="49"/>
      <c r="B265" s="50"/>
      <c r="C265" s="51"/>
    </row>
    <row r="266">
      <c r="A266" s="49"/>
      <c r="B266" s="50"/>
      <c r="C266" s="51"/>
    </row>
    <row r="267">
      <c r="A267" s="49"/>
      <c r="B267" s="50"/>
      <c r="C267" s="51"/>
    </row>
    <row r="268">
      <c r="A268" s="49"/>
      <c r="B268" s="50"/>
      <c r="C268" s="51"/>
    </row>
    <row r="269">
      <c r="A269" s="49"/>
      <c r="B269" s="50"/>
      <c r="C269" s="51"/>
    </row>
    <row r="270">
      <c r="A270" s="49"/>
      <c r="B270" s="50"/>
      <c r="C270" s="51"/>
    </row>
    <row r="271">
      <c r="A271" s="49"/>
      <c r="B271" s="50"/>
      <c r="C271" s="51"/>
    </row>
    <row r="272">
      <c r="A272" s="49"/>
      <c r="B272" s="50"/>
      <c r="C272" s="51"/>
    </row>
    <row r="273">
      <c r="A273" s="49"/>
      <c r="B273" s="50"/>
      <c r="C273" s="51"/>
    </row>
    <row r="274">
      <c r="A274" s="49"/>
      <c r="B274" s="50"/>
      <c r="C274" s="51"/>
    </row>
    <row r="275">
      <c r="A275" s="49"/>
      <c r="B275" s="50"/>
      <c r="C275" s="51"/>
    </row>
    <row r="276">
      <c r="A276" s="49"/>
      <c r="B276" s="50"/>
      <c r="C276" s="51"/>
    </row>
    <row r="277">
      <c r="A277" s="49"/>
      <c r="B277" s="50"/>
      <c r="C277" s="51"/>
    </row>
    <row r="278">
      <c r="A278" s="49"/>
      <c r="B278" s="50"/>
      <c r="C278" s="51"/>
    </row>
    <row r="279">
      <c r="A279" s="49"/>
      <c r="B279" s="50"/>
      <c r="C279" s="51"/>
    </row>
    <row r="280">
      <c r="A280" s="49"/>
      <c r="B280" s="50"/>
      <c r="C280" s="51"/>
    </row>
    <row r="281">
      <c r="A281" s="49"/>
      <c r="B281" s="50"/>
      <c r="C281" s="51"/>
    </row>
    <row r="282">
      <c r="A282" s="49"/>
      <c r="B282" s="50"/>
      <c r="C282" s="51"/>
    </row>
    <row r="283">
      <c r="A283" s="49"/>
      <c r="B283" s="50"/>
      <c r="C283" s="51"/>
    </row>
    <row r="284">
      <c r="A284" s="49"/>
      <c r="B284" s="50"/>
      <c r="C284" s="51"/>
    </row>
    <row r="285">
      <c r="A285" s="49"/>
      <c r="B285" s="50"/>
      <c r="C285" s="51"/>
    </row>
    <row r="286">
      <c r="A286" s="49"/>
      <c r="B286" s="50"/>
      <c r="C286" s="51"/>
    </row>
    <row r="287">
      <c r="A287" s="49"/>
      <c r="B287" s="50"/>
      <c r="C287" s="51"/>
    </row>
    <row r="288">
      <c r="A288" s="49"/>
      <c r="B288" s="50"/>
      <c r="C288" s="51"/>
    </row>
    <row r="289">
      <c r="A289" s="49"/>
      <c r="B289" s="50"/>
      <c r="C289" s="51"/>
    </row>
    <row r="290">
      <c r="A290" s="49"/>
      <c r="B290" s="50"/>
      <c r="C290" s="51"/>
    </row>
    <row r="291">
      <c r="A291" s="49"/>
      <c r="B291" s="50"/>
      <c r="C291" s="51"/>
    </row>
    <row r="292">
      <c r="A292" s="49"/>
      <c r="B292" s="50"/>
      <c r="C292" s="51"/>
    </row>
    <row r="293">
      <c r="A293" s="49"/>
      <c r="B293" s="50"/>
      <c r="C293" s="51"/>
    </row>
    <row r="294">
      <c r="A294" s="49"/>
      <c r="B294" s="50"/>
      <c r="C294" s="51"/>
    </row>
    <row r="295">
      <c r="A295" s="49"/>
      <c r="B295" s="50"/>
      <c r="C295" s="51"/>
    </row>
    <row r="296">
      <c r="A296" s="49"/>
      <c r="B296" s="50"/>
      <c r="C296" s="51"/>
    </row>
    <row r="297">
      <c r="A297" s="49"/>
      <c r="B297" s="50"/>
      <c r="C297" s="51"/>
    </row>
    <row r="298">
      <c r="A298" s="49"/>
      <c r="B298" s="50"/>
      <c r="C298" s="51"/>
    </row>
    <row r="299">
      <c r="A299" s="49"/>
      <c r="B299" s="50"/>
      <c r="C299" s="51"/>
    </row>
    <row r="300">
      <c r="A300" s="49"/>
      <c r="B300" s="50"/>
      <c r="C300" s="51"/>
    </row>
    <row r="301">
      <c r="A301" s="49"/>
      <c r="B301" s="50"/>
      <c r="C301" s="51"/>
    </row>
    <row r="302">
      <c r="A302" s="49"/>
      <c r="B302" s="50"/>
      <c r="C302" s="51"/>
    </row>
    <row r="303">
      <c r="A303" s="49"/>
      <c r="B303" s="50"/>
      <c r="C303" s="51"/>
    </row>
    <row r="304">
      <c r="A304" s="49"/>
      <c r="B304" s="50"/>
      <c r="C304" s="51"/>
    </row>
    <row r="305">
      <c r="A305" s="49"/>
      <c r="B305" s="50"/>
      <c r="C305" s="51"/>
    </row>
    <row r="306">
      <c r="A306" s="49"/>
      <c r="B306" s="50"/>
      <c r="C306" s="51"/>
    </row>
    <row r="307">
      <c r="A307" s="49"/>
      <c r="B307" s="50"/>
      <c r="C307" s="51"/>
    </row>
    <row r="308">
      <c r="A308" s="49"/>
      <c r="B308" s="50"/>
      <c r="C308" s="51"/>
    </row>
    <row r="309">
      <c r="A309" s="49"/>
      <c r="B309" s="50"/>
      <c r="C309" s="51"/>
    </row>
    <row r="310">
      <c r="A310" s="49"/>
      <c r="B310" s="50"/>
      <c r="C310" s="51"/>
    </row>
    <row r="311">
      <c r="A311" s="49"/>
      <c r="B311" s="50"/>
      <c r="C311" s="51"/>
    </row>
    <row r="312">
      <c r="A312" s="49"/>
      <c r="B312" s="50"/>
      <c r="C312" s="51"/>
    </row>
    <row r="313">
      <c r="A313" s="49"/>
      <c r="B313" s="50"/>
      <c r="C313" s="51"/>
    </row>
    <row r="314">
      <c r="A314" s="49"/>
      <c r="B314" s="50"/>
      <c r="C314" s="51"/>
    </row>
    <row r="315">
      <c r="A315" s="49"/>
      <c r="B315" s="50"/>
      <c r="C315" s="51"/>
    </row>
    <row r="316">
      <c r="A316" s="49"/>
      <c r="B316" s="50"/>
      <c r="C316" s="51"/>
    </row>
    <row r="317">
      <c r="A317" s="49"/>
      <c r="B317" s="50"/>
      <c r="C317" s="51"/>
    </row>
    <row r="318">
      <c r="A318" s="49"/>
      <c r="B318" s="50"/>
      <c r="C318" s="51"/>
    </row>
    <row r="319">
      <c r="A319" s="49"/>
      <c r="B319" s="50"/>
      <c r="C319" s="51"/>
    </row>
    <row r="320">
      <c r="A320" s="49"/>
      <c r="B320" s="50"/>
      <c r="C320" s="51"/>
    </row>
    <row r="321">
      <c r="A321" s="49"/>
      <c r="B321" s="50"/>
      <c r="C321" s="51"/>
    </row>
    <row r="322">
      <c r="A322" s="49"/>
      <c r="B322" s="50"/>
      <c r="C322" s="51"/>
    </row>
    <row r="323">
      <c r="A323" s="49"/>
      <c r="B323" s="50"/>
      <c r="C323" s="51"/>
    </row>
    <row r="324">
      <c r="A324" s="49"/>
      <c r="B324" s="50"/>
      <c r="C324" s="51"/>
    </row>
    <row r="325">
      <c r="A325" s="49"/>
      <c r="B325" s="50"/>
      <c r="C325" s="51"/>
    </row>
    <row r="326">
      <c r="A326" s="49"/>
      <c r="B326" s="50"/>
      <c r="C326" s="51"/>
    </row>
    <row r="327">
      <c r="A327" s="49"/>
      <c r="B327" s="50"/>
      <c r="C327" s="51"/>
    </row>
    <row r="328">
      <c r="A328" s="49"/>
      <c r="B328" s="50"/>
      <c r="C328" s="51"/>
    </row>
    <row r="329">
      <c r="A329" s="49"/>
      <c r="B329" s="50"/>
      <c r="C329" s="51"/>
    </row>
    <row r="330">
      <c r="A330" s="49"/>
      <c r="B330" s="50"/>
      <c r="C330" s="51"/>
    </row>
    <row r="331">
      <c r="A331" s="49"/>
      <c r="B331" s="50"/>
      <c r="C331" s="51"/>
    </row>
    <row r="332">
      <c r="A332" s="49"/>
      <c r="B332" s="50"/>
      <c r="C332" s="51"/>
    </row>
    <row r="333">
      <c r="A333" s="49"/>
      <c r="B333" s="50"/>
      <c r="C333" s="51"/>
    </row>
    <row r="334">
      <c r="A334" s="49"/>
      <c r="B334" s="50"/>
      <c r="C334" s="51"/>
    </row>
    <row r="335">
      <c r="A335" s="49"/>
      <c r="B335" s="50"/>
      <c r="C335" s="51"/>
    </row>
    <row r="336">
      <c r="A336" s="49"/>
      <c r="B336" s="50"/>
      <c r="C336" s="51"/>
    </row>
    <row r="337">
      <c r="A337" s="49"/>
      <c r="B337" s="50"/>
      <c r="C337" s="51"/>
    </row>
    <row r="338">
      <c r="A338" s="49"/>
      <c r="B338" s="50"/>
      <c r="C338" s="51"/>
    </row>
    <row r="339">
      <c r="A339" s="49"/>
      <c r="B339" s="50"/>
      <c r="C339" s="51"/>
    </row>
    <row r="340">
      <c r="A340" s="49"/>
      <c r="B340" s="50"/>
      <c r="C340" s="51"/>
    </row>
    <row r="341">
      <c r="A341" s="49"/>
      <c r="B341" s="50"/>
      <c r="C341" s="51"/>
    </row>
    <row r="342">
      <c r="A342" s="49"/>
      <c r="B342" s="50"/>
      <c r="C342" s="51"/>
    </row>
    <row r="343">
      <c r="A343" s="49"/>
      <c r="B343" s="50"/>
      <c r="C343" s="51"/>
    </row>
    <row r="344">
      <c r="A344" s="49"/>
      <c r="B344" s="50"/>
      <c r="C344" s="51"/>
    </row>
    <row r="345">
      <c r="A345" s="49"/>
      <c r="B345" s="50"/>
      <c r="C345" s="51"/>
    </row>
    <row r="346">
      <c r="A346" s="49"/>
      <c r="B346" s="50"/>
      <c r="C346" s="51"/>
    </row>
    <row r="347">
      <c r="A347" s="49"/>
      <c r="B347" s="50"/>
      <c r="C347" s="51"/>
    </row>
    <row r="348">
      <c r="A348" s="49"/>
      <c r="B348" s="50"/>
      <c r="C348" s="51"/>
    </row>
    <row r="349">
      <c r="A349" s="49"/>
      <c r="B349" s="50"/>
      <c r="C349" s="51"/>
    </row>
    <row r="350">
      <c r="A350" s="49"/>
      <c r="B350" s="50"/>
      <c r="C350" s="51"/>
    </row>
    <row r="351">
      <c r="A351" s="49"/>
      <c r="B351" s="50"/>
      <c r="C351" s="51"/>
    </row>
    <row r="352">
      <c r="A352" s="49"/>
      <c r="B352" s="50"/>
      <c r="C352" s="51"/>
    </row>
    <row r="353">
      <c r="A353" s="49"/>
      <c r="B353" s="50"/>
      <c r="C353" s="51"/>
    </row>
    <row r="354">
      <c r="A354" s="49"/>
      <c r="B354" s="50"/>
      <c r="C354" s="51"/>
    </row>
    <row r="355">
      <c r="A355" s="49"/>
      <c r="B355" s="50"/>
      <c r="C355" s="51"/>
    </row>
    <row r="356">
      <c r="A356" s="49"/>
      <c r="B356" s="50"/>
      <c r="C356" s="51"/>
    </row>
    <row r="357">
      <c r="A357" s="49"/>
      <c r="B357" s="50"/>
      <c r="C357" s="51"/>
    </row>
    <row r="358">
      <c r="A358" s="49"/>
      <c r="B358" s="50"/>
      <c r="C358" s="51"/>
    </row>
    <row r="359">
      <c r="A359" s="49"/>
      <c r="B359" s="50"/>
      <c r="C359" s="51"/>
    </row>
    <row r="360">
      <c r="A360" s="49"/>
      <c r="B360" s="50"/>
      <c r="C360" s="51"/>
    </row>
    <row r="361">
      <c r="A361" s="49"/>
      <c r="B361" s="50"/>
      <c r="C361" s="51"/>
    </row>
    <row r="362">
      <c r="A362" s="49"/>
      <c r="B362" s="50"/>
      <c r="C362" s="51"/>
    </row>
    <row r="363">
      <c r="A363" s="49"/>
      <c r="B363" s="50"/>
      <c r="C363" s="51"/>
    </row>
    <row r="364">
      <c r="A364" s="49"/>
      <c r="B364" s="50"/>
      <c r="C364" s="51"/>
    </row>
    <row r="365">
      <c r="A365" s="49"/>
      <c r="B365" s="50"/>
      <c r="C365" s="51"/>
    </row>
    <row r="366">
      <c r="A366" s="49"/>
      <c r="B366" s="50"/>
      <c r="C366" s="51"/>
    </row>
    <row r="367">
      <c r="A367" s="49"/>
      <c r="B367" s="50"/>
      <c r="C367" s="51"/>
    </row>
    <row r="368">
      <c r="A368" s="49"/>
      <c r="B368" s="50"/>
      <c r="C368" s="51"/>
    </row>
    <row r="369">
      <c r="A369" s="49"/>
      <c r="B369" s="50"/>
      <c r="C369" s="51"/>
    </row>
    <row r="370">
      <c r="A370" s="49"/>
      <c r="B370" s="50"/>
      <c r="C370" s="51"/>
    </row>
    <row r="371">
      <c r="A371" s="49"/>
      <c r="B371" s="50"/>
      <c r="C371" s="51"/>
    </row>
    <row r="372">
      <c r="A372" s="49"/>
      <c r="B372" s="50"/>
      <c r="C372" s="51"/>
    </row>
    <row r="373">
      <c r="A373" s="49"/>
      <c r="B373" s="50"/>
      <c r="C373" s="51"/>
    </row>
    <row r="374">
      <c r="A374" s="49"/>
      <c r="B374" s="50"/>
      <c r="C374" s="51"/>
    </row>
    <row r="375">
      <c r="A375" s="49"/>
      <c r="B375" s="50"/>
      <c r="C375" s="51"/>
    </row>
    <row r="376">
      <c r="A376" s="49"/>
      <c r="B376" s="50"/>
      <c r="C376" s="51"/>
    </row>
    <row r="377">
      <c r="A377" s="49"/>
      <c r="B377" s="50"/>
      <c r="C377" s="51"/>
    </row>
    <row r="378">
      <c r="A378" s="49"/>
      <c r="B378" s="50"/>
      <c r="C378" s="51"/>
    </row>
    <row r="379">
      <c r="A379" s="49"/>
      <c r="B379" s="50"/>
      <c r="C379" s="51"/>
    </row>
    <row r="380">
      <c r="A380" s="49"/>
      <c r="B380" s="50"/>
      <c r="C380" s="51"/>
    </row>
    <row r="381">
      <c r="A381" s="49"/>
      <c r="B381" s="50"/>
      <c r="C381" s="51"/>
    </row>
    <row r="382">
      <c r="A382" s="49"/>
      <c r="B382" s="50"/>
      <c r="C382" s="51"/>
    </row>
    <row r="383">
      <c r="A383" s="49"/>
      <c r="B383" s="50"/>
      <c r="C383" s="51"/>
    </row>
    <row r="384">
      <c r="A384" s="49"/>
      <c r="B384" s="50"/>
      <c r="C384" s="51"/>
    </row>
    <row r="385">
      <c r="A385" s="49"/>
      <c r="B385" s="50"/>
      <c r="C385" s="51"/>
    </row>
    <row r="386">
      <c r="A386" s="49"/>
      <c r="B386" s="50"/>
      <c r="C386" s="51"/>
    </row>
    <row r="387">
      <c r="A387" s="49"/>
      <c r="B387" s="50"/>
      <c r="C387" s="51"/>
    </row>
    <row r="388">
      <c r="A388" s="49"/>
      <c r="B388" s="50"/>
      <c r="C388" s="51"/>
    </row>
    <row r="389">
      <c r="A389" s="49"/>
      <c r="B389" s="50"/>
      <c r="C389" s="51"/>
    </row>
    <row r="390">
      <c r="A390" s="49"/>
      <c r="B390" s="50"/>
      <c r="C390" s="51"/>
    </row>
    <row r="391">
      <c r="A391" s="49"/>
      <c r="B391" s="50"/>
      <c r="C391" s="51"/>
    </row>
    <row r="392">
      <c r="A392" s="49"/>
      <c r="B392" s="50"/>
      <c r="C392" s="51"/>
    </row>
    <row r="393">
      <c r="A393" s="49"/>
      <c r="B393" s="50"/>
      <c r="C393" s="51"/>
    </row>
    <row r="394">
      <c r="A394" s="49"/>
      <c r="B394" s="50"/>
      <c r="C394" s="51"/>
    </row>
    <row r="395">
      <c r="A395" s="49"/>
      <c r="B395" s="50"/>
      <c r="C395" s="51"/>
    </row>
    <row r="396">
      <c r="A396" s="49"/>
      <c r="B396" s="50"/>
      <c r="C396" s="51"/>
    </row>
    <row r="397">
      <c r="A397" s="49"/>
      <c r="B397" s="50"/>
      <c r="C397" s="51"/>
    </row>
    <row r="398">
      <c r="A398" s="49"/>
      <c r="B398" s="50"/>
      <c r="C398" s="51"/>
    </row>
    <row r="399">
      <c r="A399" s="49"/>
      <c r="B399" s="50"/>
      <c r="C399" s="51"/>
    </row>
    <row r="400">
      <c r="A400" s="49"/>
      <c r="B400" s="50"/>
      <c r="C400" s="51"/>
    </row>
    <row r="401">
      <c r="A401" s="49"/>
      <c r="B401" s="50"/>
      <c r="C401" s="51"/>
    </row>
    <row r="402">
      <c r="A402" s="49"/>
      <c r="B402" s="50"/>
      <c r="C402" s="51"/>
    </row>
    <row r="403">
      <c r="A403" s="49"/>
      <c r="B403" s="50"/>
      <c r="C403" s="51"/>
    </row>
    <row r="404">
      <c r="A404" s="49"/>
      <c r="B404" s="50"/>
      <c r="C404" s="51"/>
    </row>
    <row r="405">
      <c r="A405" s="49"/>
      <c r="B405" s="50"/>
      <c r="C405" s="51"/>
    </row>
    <row r="406">
      <c r="A406" s="49"/>
      <c r="B406" s="50"/>
      <c r="C406" s="51"/>
    </row>
    <row r="407">
      <c r="A407" s="49"/>
      <c r="B407" s="50"/>
      <c r="C407" s="51"/>
    </row>
    <row r="408">
      <c r="A408" s="49"/>
      <c r="B408" s="50"/>
      <c r="C408" s="51"/>
    </row>
    <row r="409">
      <c r="A409" s="49"/>
      <c r="B409" s="50"/>
      <c r="C409" s="51"/>
    </row>
    <row r="410">
      <c r="A410" s="49"/>
      <c r="B410" s="50"/>
      <c r="C410" s="51"/>
    </row>
    <row r="411">
      <c r="A411" s="49"/>
      <c r="B411" s="50"/>
      <c r="C411" s="51"/>
    </row>
    <row r="412">
      <c r="A412" s="49"/>
      <c r="B412" s="50"/>
      <c r="C412" s="51"/>
    </row>
    <row r="413">
      <c r="A413" s="49"/>
      <c r="B413" s="50"/>
      <c r="C413" s="51"/>
    </row>
    <row r="414">
      <c r="A414" s="49"/>
      <c r="B414" s="50"/>
      <c r="C414" s="51"/>
    </row>
    <row r="415">
      <c r="A415" s="49"/>
      <c r="B415" s="50"/>
      <c r="C415" s="51"/>
    </row>
    <row r="416">
      <c r="A416" s="49"/>
      <c r="B416" s="50"/>
      <c r="C416" s="51"/>
    </row>
    <row r="417">
      <c r="A417" s="49"/>
      <c r="B417" s="50"/>
      <c r="C417" s="51"/>
    </row>
    <row r="418">
      <c r="A418" s="49"/>
      <c r="B418" s="50"/>
      <c r="C418" s="51"/>
    </row>
    <row r="419">
      <c r="A419" s="49"/>
      <c r="B419" s="50"/>
      <c r="C419" s="51"/>
    </row>
    <row r="420">
      <c r="A420" s="49"/>
      <c r="B420" s="50"/>
      <c r="C420" s="51"/>
    </row>
    <row r="421">
      <c r="A421" s="49"/>
      <c r="B421" s="50"/>
      <c r="C421" s="51"/>
    </row>
    <row r="422">
      <c r="A422" s="49"/>
      <c r="B422" s="50"/>
      <c r="C422" s="51"/>
    </row>
    <row r="423">
      <c r="A423" s="49"/>
      <c r="B423" s="50"/>
      <c r="C423" s="51"/>
    </row>
    <row r="424">
      <c r="A424" s="49"/>
      <c r="B424" s="50"/>
      <c r="C424" s="51"/>
    </row>
    <row r="425">
      <c r="A425" s="49"/>
      <c r="B425" s="50"/>
      <c r="C425" s="51"/>
    </row>
    <row r="426">
      <c r="A426" s="49"/>
      <c r="B426" s="50"/>
      <c r="C426" s="51"/>
    </row>
    <row r="427">
      <c r="A427" s="49"/>
      <c r="B427" s="50"/>
      <c r="C427" s="51"/>
    </row>
    <row r="428">
      <c r="A428" s="49"/>
      <c r="B428" s="50"/>
      <c r="C428" s="51"/>
    </row>
    <row r="429">
      <c r="A429" s="49"/>
      <c r="B429" s="50"/>
      <c r="C429" s="51"/>
    </row>
    <row r="430">
      <c r="A430" s="49"/>
      <c r="B430" s="50"/>
      <c r="C430" s="51"/>
    </row>
    <row r="431">
      <c r="A431" s="49"/>
      <c r="B431" s="50"/>
      <c r="C431" s="51"/>
    </row>
    <row r="432">
      <c r="A432" s="49"/>
      <c r="B432" s="50"/>
      <c r="C432" s="51"/>
    </row>
    <row r="433">
      <c r="A433" s="49"/>
      <c r="B433" s="50"/>
      <c r="C433" s="51"/>
    </row>
    <row r="434">
      <c r="A434" s="49"/>
      <c r="B434" s="50"/>
      <c r="C434" s="51"/>
    </row>
    <row r="435">
      <c r="A435" s="49"/>
      <c r="B435" s="50"/>
      <c r="C435" s="51"/>
    </row>
    <row r="436">
      <c r="A436" s="49"/>
      <c r="B436" s="50"/>
      <c r="C436" s="51"/>
    </row>
    <row r="437">
      <c r="A437" s="49"/>
      <c r="B437" s="50"/>
      <c r="C437" s="51"/>
    </row>
    <row r="438">
      <c r="A438" s="49"/>
      <c r="B438" s="50"/>
      <c r="C438" s="51"/>
    </row>
    <row r="439">
      <c r="A439" s="49"/>
      <c r="B439" s="50"/>
      <c r="C439" s="51"/>
    </row>
    <row r="440">
      <c r="A440" s="49"/>
      <c r="B440" s="50"/>
      <c r="C440" s="51"/>
    </row>
    <row r="441">
      <c r="A441" s="49"/>
      <c r="B441" s="50"/>
      <c r="C441" s="51"/>
    </row>
    <row r="442">
      <c r="A442" s="49"/>
      <c r="B442" s="50"/>
      <c r="C442" s="51"/>
    </row>
    <row r="443">
      <c r="A443" s="49"/>
      <c r="B443" s="50"/>
      <c r="C443" s="51"/>
    </row>
    <row r="444">
      <c r="A444" s="49"/>
      <c r="B444" s="50"/>
      <c r="C444" s="51"/>
    </row>
    <row r="445">
      <c r="A445" s="49"/>
      <c r="B445" s="50"/>
      <c r="C445" s="51"/>
    </row>
    <row r="446">
      <c r="A446" s="49"/>
      <c r="B446" s="50"/>
      <c r="C446" s="51"/>
    </row>
    <row r="447">
      <c r="A447" s="49"/>
      <c r="B447" s="50"/>
      <c r="C447" s="51"/>
    </row>
    <row r="448">
      <c r="A448" s="49"/>
      <c r="B448" s="50"/>
      <c r="C448" s="51"/>
    </row>
    <row r="449">
      <c r="A449" s="49"/>
      <c r="B449" s="50"/>
      <c r="C449" s="51"/>
    </row>
    <row r="450">
      <c r="A450" s="49"/>
      <c r="B450" s="50"/>
      <c r="C450" s="51"/>
    </row>
    <row r="451">
      <c r="A451" s="49"/>
      <c r="B451" s="50"/>
      <c r="C451" s="51"/>
    </row>
    <row r="452">
      <c r="A452" s="49"/>
      <c r="B452" s="50"/>
      <c r="C452" s="51"/>
    </row>
    <row r="453">
      <c r="A453" s="49"/>
      <c r="B453" s="50"/>
      <c r="C453" s="51"/>
    </row>
    <row r="454">
      <c r="A454" s="49"/>
      <c r="B454" s="50"/>
      <c r="C454" s="51"/>
    </row>
    <row r="455">
      <c r="A455" s="49"/>
      <c r="B455" s="50"/>
      <c r="C455" s="51"/>
    </row>
    <row r="456">
      <c r="A456" s="49"/>
      <c r="B456" s="50"/>
      <c r="C456" s="51"/>
    </row>
    <row r="457">
      <c r="A457" s="49"/>
      <c r="B457" s="50"/>
      <c r="C457" s="51"/>
    </row>
    <row r="458">
      <c r="A458" s="49"/>
      <c r="B458" s="50"/>
      <c r="C458" s="51"/>
    </row>
    <row r="459">
      <c r="A459" s="49"/>
      <c r="B459" s="50"/>
      <c r="C459" s="51"/>
    </row>
    <row r="460">
      <c r="A460" s="49"/>
      <c r="B460" s="50"/>
      <c r="C460" s="51"/>
    </row>
    <row r="461">
      <c r="A461" s="49"/>
      <c r="B461" s="50"/>
      <c r="C461" s="51"/>
    </row>
    <row r="462">
      <c r="A462" s="49"/>
      <c r="B462" s="50"/>
      <c r="C462" s="51"/>
    </row>
    <row r="463">
      <c r="A463" s="49"/>
      <c r="B463" s="50"/>
      <c r="C463" s="51"/>
    </row>
    <row r="464">
      <c r="A464" s="49"/>
      <c r="B464" s="50"/>
      <c r="C464" s="51"/>
    </row>
    <row r="465">
      <c r="A465" s="49"/>
      <c r="B465" s="50"/>
      <c r="C465" s="51"/>
    </row>
    <row r="466">
      <c r="A466" s="49"/>
      <c r="B466" s="50"/>
      <c r="C466" s="51"/>
    </row>
    <row r="467">
      <c r="A467" s="49"/>
      <c r="B467" s="50"/>
      <c r="C467" s="51"/>
    </row>
    <row r="468">
      <c r="A468" s="49"/>
      <c r="B468" s="50"/>
      <c r="C468" s="51"/>
    </row>
    <row r="469">
      <c r="A469" s="49"/>
      <c r="B469" s="50"/>
      <c r="C469" s="51"/>
    </row>
    <row r="470">
      <c r="A470" s="49"/>
      <c r="B470" s="50"/>
      <c r="C470" s="51"/>
    </row>
    <row r="471">
      <c r="A471" s="49"/>
      <c r="B471" s="50"/>
      <c r="C471" s="51"/>
    </row>
    <row r="472">
      <c r="A472" s="49"/>
      <c r="B472" s="50"/>
      <c r="C472" s="51"/>
    </row>
    <row r="473">
      <c r="A473" s="49"/>
      <c r="B473" s="50"/>
      <c r="C473" s="51"/>
    </row>
    <row r="474">
      <c r="A474" s="49"/>
      <c r="B474" s="50"/>
      <c r="C474" s="51"/>
    </row>
    <row r="475">
      <c r="A475" s="49"/>
      <c r="B475" s="50"/>
      <c r="C475" s="51"/>
    </row>
    <row r="476">
      <c r="A476" s="49"/>
      <c r="B476" s="50"/>
      <c r="C476" s="51"/>
    </row>
    <row r="477">
      <c r="A477" s="49"/>
      <c r="B477" s="50"/>
      <c r="C477" s="51"/>
    </row>
    <row r="478">
      <c r="A478" s="49"/>
      <c r="B478" s="50"/>
      <c r="C478" s="51"/>
    </row>
    <row r="479">
      <c r="A479" s="49"/>
      <c r="B479" s="50"/>
      <c r="C479" s="51"/>
    </row>
    <row r="480">
      <c r="A480" s="49"/>
      <c r="B480" s="50"/>
      <c r="C480" s="51"/>
    </row>
    <row r="481">
      <c r="A481" s="49"/>
      <c r="B481" s="50"/>
      <c r="C481" s="51"/>
    </row>
    <row r="482">
      <c r="A482" s="49"/>
      <c r="B482" s="50"/>
      <c r="C482" s="51"/>
    </row>
    <row r="483">
      <c r="A483" s="49"/>
      <c r="B483" s="50"/>
      <c r="C483" s="51"/>
    </row>
    <row r="484">
      <c r="A484" s="49"/>
      <c r="B484" s="50"/>
      <c r="C484" s="51"/>
    </row>
    <row r="485">
      <c r="A485" s="49"/>
      <c r="B485" s="50"/>
      <c r="C485" s="51"/>
    </row>
    <row r="486">
      <c r="A486" s="49"/>
      <c r="B486" s="50"/>
      <c r="C486" s="51"/>
    </row>
    <row r="487">
      <c r="A487" s="49"/>
      <c r="B487" s="50"/>
      <c r="C487" s="51"/>
    </row>
    <row r="488">
      <c r="A488" s="49"/>
      <c r="B488" s="50"/>
      <c r="C488" s="51"/>
    </row>
    <row r="489">
      <c r="A489" s="49"/>
      <c r="B489" s="50"/>
      <c r="C489" s="51"/>
    </row>
    <row r="490">
      <c r="A490" s="49"/>
      <c r="B490" s="50"/>
      <c r="C490" s="51"/>
    </row>
    <row r="491">
      <c r="A491" s="49"/>
      <c r="B491" s="50"/>
      <c r="C491" s="51"/>
    </row>
    <row r="492">
      <c r="A492" s="49"/>
      <c r="B492" s="50"/>
      <c r="C492" s="51"/>
    </row>
    <row r="493">
      <c r="A493" s="49"/>
      <c r="B493" s="50"/>
      <c r="C493" s="51"/>
    </row>
    <row r="494">
      <c r="A494" s="49"/>
      <c r="B494" s="50"/>
      <c r="C494" s="51"/>
    </row>
    <row r="495">
      <c r="A495" s="49"/>
      <c r="B495" s="50"/>
      <c r="C495" s="51"/>
    </row>
    <row r="496">
      <c r="A496" s="49"/>
      <c r="B496" s="50"/>
      <c r="C496" s="51"/>
    </row>
    <row r="497">
      <c r="A497" s="49"/>
      <c r="B497" s="50"/>
      <c r="C497" s="51"/>
    </row>
    <row r="498">
      <c r="A498" s="49"/>
      <c r="B498" s="50"/>
      <c r="C498" s="51"/>
    </row>
    <row r="499">
      <c r="A499" s="49"/>
      <c r="B499" s="50"/>
      <c r="C499" s="51"/>
    </row>
    <row r="500">
      <c r="A500" s="49"/>
      <c r="B500" s="50"/>
      <c r="C500" s="51"/>
    </row>
    <row r="501">
      <c r="A501" s="49"/>
      <c r="B501" s="50"/>
      <c r="C501" s="51"/>
    </row>
    <row r="502">
      <c r="A502" s="49"/>
      <c r="B502" s="50"/>
      <c r="C502" s="51"/>
    </row>
    <row r="503">
      <c r="A503" s="49"/>
      <c r="B503" s="50"/>
      <c r="C503" s="51"/>
    </row>
    <row r="504">
      <c r="A504" s="49"/>
      <c r="B504" s="50"/>
      <c r="C504" s="51"/>
    </row>
    <row r="505">
      <c r="A505" s="49"/>
      <c r="B505" s="50"/>
      <c r="C505" s="51"/>
    </row>
    <row r="506">
      <c r="A506" s="49"/>
      <c r="B506" s="50"/>
      <c r="C506" s="51"/>
    </row>
    <row r="507">
      <c r="A507" s="49"/>
      <c r="B507" s="50"/>
      <c r="C507" s="51"/>
    </row>
    <row r="508">
      <c r="A508" s="49"/>
      <c r="B508" s="50"/>
      <c r="C508" s="51"/>
    </row>
    <row r="509">
      <c r="A509" s="49"/>
      <c r="B509" s="50"/>
      <c r="C509" s="51"/>
    </row>
    <row r="510">
      <c r="A510" s="49"/>
      <c r="B510" s="50"/>
      <c r="C510" s="51"/>
    </row>
    <row r="511">
      <c r="A511" s="49"/>
      <c r="B511" s="50"/>
      <c r="C511" s="51"/>
    </row>
    <row r="512">
      <c r="A512" s="49"/>
      <c r="B512" s="50"/>
      <c r="C512" s="51"/>
    </row>
    <row r="513">
      <c r="A513" s="49"/>
      <c r="B513" s="50"/>
      <c r="C513" s="51"/>
    </row>
    <row r="514">
      <c r="A514" s="49"/>
      <c r="B514" s="50"/>
      <c r="C514" s="51"/>
    </row>
    <row r="515">
      <c r="A515" s="49"/>
      <c r="B515" s="50"/>
      <c r="C515" s="51"/>
    </row>
    <row r="516">
      <c r="A516" s="49"/>
      <c r="B516" s="50"/>
      <c r="C516" s="51"/>
    </row>
    <row r="517">
      <c r="A517" s="49"/>
      <c r="B517" s="50"/>
      <c r="C517" s="51"/>
    </row>
    <row r="518">
      <c r="A518" s="49"/>
      <c r="B518" s="50"/>
      <c r="C518" s="51"/>
    </row>
    <row r="519">
      <c r="A519" s="49"/>
      <c r="B519" s="50"/>
      <c r="C519" s="51"/>
    </row>
    <row r="520">
      <c r="A520" s="49"/>
      <c r="B520" s="50"/>
      <c r="C520" s="51"/>
    </row>
    <row r="521">
      <c r="A521" s="49"/>
      <c r="B521" s="50"/>
      <c r="C521" s="51"/>
    </row>
    <row r="522">
      <c r="A522" s="49"/>
      <c r="B522" s="50"/>
      <c r="C522" s="51"/>
    </row>
    <row r="523">
      <c r="A523" s="49"/>
      <c r="B523" s="50"/>
      <c r="C523" s="51"/>
    </row>
    <row r="524">
      <c r="A524" s="49"/>
      <c r="B524" s="50"/>
      <c r="C524" s="51"/>
    </row>
    <row r="525">
      <c r="A525" s="49"/>
      <c r="B525" s="50"/>
      <c r="C525" s="51"/>
    </row>
    <row r="526">
      <c r="A526" s="49"/>
      <c r="B526" s="50"/>
      <c r="C526" s="51"/>
    </row>
    <row r="527">
      <c r="A527" s="49"/>
      <c r="B527" s="50"/>
      <c r="C527" s="51"/>
    </row>
    <row r="528">
      <c r="A528" s="49"/>
      <c r="B528" s="50"/>
      <c r="C528" s="51"/>
    </row>
    <row r="529">
      <c r="A529" s="49"/>
      <c r="B529" s="50"/>
      <c r="C529" s="51"/>
    </row>
    <row r="530">
      <c r="A530" s="49"/>
      <c r="B530" s="50"/>
      <c r="C530" s="51"/>
    </row>
    <row r="531">
      <c r="A531" s="49"/>
      <c r="B531" s="50"/>
      <c r="C531" s="51"/>
    </row>
    <row r="532">
      <c r="A532" s="49"/>
      <c r="B532" s="50"/>
      <c r="C532" s="51"/>
    </row>
    <row r="533">
      <c r="A533" s="49"/>
      <c r="B533" s="50"/>
      <c r="C533" s="51"/>
    </row>
    <row r="534">
      <c r="A534" s="49"/>
      <c r="B534" s="50"/>
      <c r="C534" s="51"/>
    </row>
    <row r="535">
      <c r="A535" s="49"/>
      <c r="B535" s="50"/>
      <c r="C535" s="51"/>
    </row>
    <row r="536">
      <c r="A536" s="49"/>
      <c r="B536" s="50"/>
      <c r="C536" s="51"/>
    </row>
    <row r="537">
      <c r="A537" s="49"/>
      <c r="B537" s="50"/>
      <c r="C537" s="51"/>
    </row>
    <row r="538">
      <c r="A538" s="49"/>
      <c r="B538" s="50"/>
      <c r="C538" s="51"/>
    </row>
    <row r="539">
      <c r="A539" s="49"/>
      <c r="B539" s="50"/>
      <c r="C539" s="51"/>
    </row>
    <row r="540">
      <c r="A540" s="49"/>
      <c r="B540" s="50"/>
      <c r="C540" s="51"/>
    </row>
    <row r="541">
      <c r="A541" s="49"/>
      <c r="B541" s="50"/>
      <c r="C541" s="51"/>
    </row>
    <row r="542">
      <c r="A542" s="49"/>
      <c r="B542" s="50"/>
      <c r="C542" s="51"/>
    </row>
    <row r="543">
      <c r="A543" s="49"/>
      <c r="B543" s="50"/>
      <c r="C543" s="51"/>
    </row>
    <row r="544">
      <c r="A544" s="49"/>
      <c r="B544" s="50"/>
      <c r="C544" s="51"/>
    </row>
    <row r="545">
      <c r="A545" s="49"/>
      <c r="B545" s="50"/>
      <c r="C545" s="51"/>
    </row>
    <row r="546">
      <c r="A546" s="49"/>
      <c r="B546" s="50"/>
      <c r="C546" s="51"/>
    </row>
    <row r="547">
      <c r="A547" s="49"/>
      <c r="B547" s="50"/>
      <c r="C547" s="51"/>
    </row>
    <row r="548">
      <c r="A548" s="49"/>
      <c r="B548" s="50"/>
      <c r="C548" s="51"/>
    </row>
    <row r="549">
      <c r="A549" s="49"/>
      <c r="B549" s="50"/>
      <c r="C549" s="51"/>
    </row>
    <row r="550">
      <c r="A550" s="49"/>
      <c r="B550" s="50"/>
      <c r="C550" s="51"/>
    </row>
    <row r="551">
      <c r="A551" s="49"/>
      <c r="B551" s="50"/>
      <c r="C551" s="51"/>
    </row>
    <row r="552">
      <c r="A552" s="49"/>
      <c r="B552" s="50"/>
      <c r="C552" s="51"/>
    </row>
    <row r="553">
      <c r="A553" s="49"/>
      <c r="B553" s="50"/>
      <c r="C553" s="51"/>
    </row>
    <row r="554">
      <c r="A554" s="49"/>
      <c r="B554" s="50"/>
      <c r="C554" s="51"/>
    </row>
    <row r="555">
      <c r="A555" s="49"/>
      <c r="B555" s="50"/>
      <c r="C555" s="51"/>
    </row>
    <row r="556">
      <c r="A556" s="49"/>
      <c r="B556" s="50"/>
      <c r="C556" s="51"/>
    </row>
    <row r="557">
      <c r="A557" s="49"/>
      <c r="B557" s="50"/>
      <c r="C557" s="51"/>
    </row>
    <row r="558">
      <c r="A558" s="49"/>
      <c r="B558" s="50"/>
      <c r="C558" s="51"/>
    </row>
    <row r="559">
      <c r="A559" s="49"/>
      <c r="B559" s="50"/>
      <c r="C559" s="51"/>
    </row>
    <row r="560">
      <c r="A560" s="49"/>
      <c r="B560" s="50"/>
      <c r="C560" s="51"/>
    </row>
    <row r="561">
      <c r="A561" s="49"/>
      <c r="B561" s="50"/>
      <c r="C561" s="51"/>
    </row>
    <row r="562">
      <c r="A562" s="49"/>
      <c r="B562" s="50"/>
      <c r="C562" s="51"/>
    </row>
    <row r="563">
      <c r="A563" s="49"/>
      <c r="B563" s="50"/>
      <c r="C563" s="51"/>
    </row>
    <row r="564">
      <c r="A564" s="49"/>
      <c r="B564" s="50"/>
      <c r="C564" s="51"/>
    </row>
    <row r="565">
      <c r="A565" s="49"/>
      <c r="B565" s="50"/>
      <c r="C565" s="51"/>
    </row>
    <row r="566">
      <c r="A566" s="49"/>
      <c r="B566" s="50"/>
      <c r="C566" s="51"/>
    </row>
    <row r="567">
      <c r="A567" s="49"/>
      <c r="B567" s="50"/>
      <c r="C567" s="51"/>
    </row>
    <row r="568">
      <c r="A568" s="49"/>
      <c r="B568" s="50"/>
      <c r="C568" s="51"/>
    </row>
    <row r="569">
      <c r="A569" s="49"/>
      <c r="B569" s="50"/>
      <c r="C569" s="51"/>
    </row>
    <row r="570">
      <c r="A570" s="49"/>
      <c r="B570" s="50"/>
      <c r="C570" s="51"/>
    </row>
    <row r="571">
      <c r="A571" s="49"/>
      <c r="B571" s="50"/>
      <c r="C571" s="51"/>
    </row>
    <row r="572">
      <c r="A572" s="49"/>
      <c r="B572" s="50"/>
      <c r="C572" s="51"/>
    </row>
    <row r="573">
      <c r="A573" s="49"/>
      <c r="B573" s="50"/>
      <c r="C573" s="51"/>
    </row>
    <row r="574">
      <c r="A574" s="49"/>
      <c r="B574" s="50"/>
      <c r="C574" s="51"/>
    </row>
    <row r="575">
      <c r="A575" s="49"/>
      <c r="B575" s="50"/>
      <c r="C575" s="51"/>
    </row>
    <row r="576">
      <c r="A576" s="49"/>
      <c r="B576" s="50"/>
      <c r="C576" s="51"/>
    </row>
    <row r="577">
      <c r="A577" s="49"/>
      <c r="B577" s="50"/>
      <c r="C577" s="51"/>
    </row>
    <row r="578">
      <c r="A578" s="49"/>
      <c r="B578" s="50"/>
      <c r="C578" s="51"/>
    </row>
    <row r="579">
      <c r="A579" s="49"/>
      <c r="B579" s="50"/>
      <c r="C579" s="51"/>
    </row>
    <row r="580">
      <c r="A580" s="49"/>
      <c r="B580" s="50"/>
      <c r="C580" s="51"/>
    </row>
    <row r="581">
      <c r="A581" s="49"/>
      <c r="B581" s="50"/>
      <c r="C581" s="51"/>
    </row>
    <row r="582">
      <c r="A582" s="49"/>
      <c r="B582" s="50"/>
      <c r="C582" s="51"/>
    </row>
    <row r="583">
      <c r="A583" s="49"/>
      <c r="B583" s="50"/>
      <c r="C583" s="51"/>
    </row>
    <row r="584">
      <c r="A584" s="49"/>
      <c r="B584" s="50"/>
      <c r="C584" s="51"/>
    </row>
    <row r="585">
      <c r="A585" s="49"/>
      <c r="B585" s="50"/>
      <c r="C585" s="51"/>
    </row>
    <row r="586">
      <c r="A586" s="49"/>
      <c r="B586" s="50"/>
      <c r="C586" s="51"/>
    </row>
    <row r="587">
      <c r="A587" s="49"/>
      <c r="B587" s="50"/>
      <c r="C587" s="51"/>
    </row>
    <row r="588">
      <c r="A588" s="49"/>
      <c r="B588" s="50"/>
      <c r="C588" s="51"/>
    </row>
    <row r="589">
      <c r="A589" s="49"/>
      <c r="B589" s="50"/>
      <c r="C589" s="51"/>
    </row>
    <row r="590">
      <c r="A590" s="49"/>
      <c r="B590" s="50"/>
      <c r="C590" s="51"/>
    </row>
    <row r="591">
      <c r="A591" s="49"/>
      <c r="B591" s="50"/>
      <c r="C591" s="51"/>
    </row>
    <row r="592">
      <c r="A592" s="49"/>
      <c r="B592" s="50"/>
      <c r="C592" s="51"/>
    </row>
    <row r="593">
      <c r="A593" s="49"/>
      <c r="B593" s="50"/>
      <c r="C593" s="51"/>
    </row>
    <row r="594">
      <c r="A594" s="49"/>
      <c r="B594" s="50"/>
      <c r="C594" s="51"/>
    </row>
    <row r="595">
      <c r="A595" s="49"/>
      <c r="B595" s="50"/>
      <c r="C595" s="51"/>
    </row>
    <row r="596">
      <c r="A596" s="49"/>
      <c r="B596" s="50"/>
      <c r="C596" s="51"/>
    </row>
    <row r="597">
      <c r="A597" s="49"/>
      <c r="B597" s="50"/>
      <c r="C597" s="51"/>
    </row>
    <row r="598">
      <c r="A598" s="49"/>
      <c r="B598" s="50"/>
      <c r="C598" s="51"/>
    </row>
    <row r="599">
      <c r="A599" s="49"/>
      <c r="B599" s="50"/>
      <c r="C599" s="51"/>
    </row>
    <row r="600">
      <c r="A600" s="49"/>
      <c r="B600" s="50"/>
      <c r="C600" s="51"/>
    </row>
    <row r="601">
      <c r="A601" s="49"/>
      <c r="B601" s="50"/>
      <c r="C601" s="51"/>
    </row>
    <row r="602">
      <c r="A602" s="49"/>
      <c r="B602" s="50"/>
      <c r="C602" s="51"/>
    </row>
    <row r="603">
      <c r="A603" s="49"/>
      <c r="B603" s="50"/>
      <c r="C603" s="51"/>
    </row>
    <row r="604">
      <c r="A604" s="49"/>
      <c r="B604" s="50"/>
      <c r="C604" s="51"/>
    </row>
    <row r="605">
      <c r="A605" s="49"/>
      <c r="B605" s="50"/>
      <c r="C605" s="51"/>
    </row>
    <row r="606">
      <c r="A606" s="49"/>
      <c r="B606" s="50"/>
      <c r="C606" s="51"/>
    </row>
    <row r="607">
      <c r="A607" s="49"/>
      <c r="B607" s="50"/>
      <c r="C607" s="51"/>
    </row>
    <row r="608">
      <c r="A608" s="49"/>
      <c r="B608" s="50"/>
      <c r="C608" s="51"/>
    </row>
    <row r="609">
      <c r="A609" s="49"/>
      <c r="B609" s="50"/>
      <c r="C609" s="51"/>
    </row>
    <row r="610">
      <c r="A610" s="49"/>
      <c r="B610" s="50"/>
      <c r="C610" s="51"/>
    </row>
    <row r="611">
      <c r="A611" s="49"/>
      <c r="B611" s="50"/>
      <c r="C611" s="51"/>
    </row>
    <row r="612">
      <c r="A612" s="49"/>
      <c r="B612" s="50"/>
      <c r="C612" s="51"/>
    </row>
    <row r="613">
      <c r="A613" s="49"/>
      <c r="B613" s="50"/>
      <c r="C613" s="51"/>
    </row>
    <row r="614">
      <c r="A614" s="49"/>
      <c r="B614" s="50"/>
      <c r="C614" s="51"/>
    </row>
    <row r="615">
      <c r="A615" s="49"/>
      <c r="B615" s="50"/>
      <c r="C615" s="51"/>
    </row>
    <row r="616">
      <c r="A616" s="49"/>
      <c r="B616" s="50"/>
      <c r="C616" s="51"/>
    </row>
    <row r="617">
      <c r="A617" s="49"/>
      <c r="B617" s="50"/>
      <c r="C617" s="51"/>
    </row>
    <row r="618">
      <c r="A618" s="49"/>
      <c r="B618" s="50"/>
      <c r="C618" s="51"/>
    </row>
    <row r="619">
      <c r="A619" s="49"/>
      <c r="B619" s="50"/>
      <c r="C619" s="51"/>
    </row>
    <row r="620">
      <c r="A620" s="49"/>
      <c r="B620" s="50"/>
      <c r="C620" s="51"/>
    </row>
    <row r="621">
      <c r="A621" s="49"/>
      <c r="B621" s="50"/>
      <c r="C621" s="51"/>
    </row>
    <row r="622">
      <c r="A622" s="49"/>
      <c r="B622" s="50"/>
      <c r="C622" s="51"/>
    </row>
    <row r="623">
      <c r="A623" s="49"/>
      <c r="B623" s="50"/>
      <c r="C623" s="51"/>
    </row>
    <row r="624">
      <c r="A624" s="49"/>
      <c r="B624" s="50"/>
      <c r="C624" s="51"/>
    </row>
    <row r="625">
      <c r="A625" s="49"/>
      <c r="B625" s="50"/>
      <c r="C625" s="51"/>
    </row>
    <row r="626">
      <c r="A626" s="49"/>
      <c r="B626" s="50"/>
      <c r="C626" s="51"/>
    </row>
    <row r="627">
      <c r="A627" s="49"/>
      <c r="B627" s="50"/>
      <c r="C627" s="51"/>
    </row>
    <row r="628">
      <c r="A628" s="49"/>
      <c r="B628" s="50"/>
      <c r="C628" s="51"/>
    </row>
    <row r="629">
      <c r="A629" s="49"/>
      <c r="B629" s="50"/>
      <c r="C629" s="51"/>
    </row>
    <row r="630">
      <c r="A630" s="49"/>
      <c r="B630" s="50"/>
      <c r="C630" s="51"/>
    </row>
    <row r="631">
      <c r="A631" s="49"/>
      <c r="B631" s="50"/>
      <c r="C631" s="51"/>
    </row>
    <row r="632">
      <c r="A632" s="49"/>
      <c r="B632" s="50"/>
      <c r="C632" s="51"/>
    </row>
    <row r="633">
      <c r="A633" s="49"/>
      <c r="B633" s="50"/>
      <c r="C633" s="51"/>
    </row>
    <row r="634">
      <c r="A634" s="49"/>
      <c r="B634" s="50"/>
      <c r="C634" s="51"/>
    </row>
    <row r="635">
      <c r="A635" s="49"/>
      <c r="B635" s="50"/>
      <c r="C635" s="51"/>
    </row>
    <row r="636">
      <c r="A636" s="49"/>
      <c r="B636" s="50"/>
      <c r="C636" s="51"/>
    </row>
    <row r="637">
      <c r="A637" s="49"/>
      <c r="B637" s="50"/>
      <c r="C637" s="51"/>
    </row>
    <row r="638">
      <c r="A638" s="49"/>
      <c r="B638" s="50"/>
      <c r="C638" s="51"/>
    </row>
    <row r="639">
      <c r="A639" s="49"/>
      <c r="B639" s="50"/>
      <c r="C639" s="51"/>
    </row>
    <row r="640">
      <c r="A640" s="49"/>
      <c r="B640" s="50"/>
      <c r="C640" s="51"/>
    </row>
    <row r="641">
      <c r="A641" s="49"/>
      <c r="B641" s="50"/>
      <c r="C641" s="51"/>
    </row>
    <row r="642">
      <c r="A642" s="49"/>
      <c r="B642" s="50"/>
      <c r="C642" s="51"/>
    </row>
    <row r="643">
      <c r="A643" s="49"/>
      <c r="B643" s="50"/>
      <c r="C643" s="51"/>
    </row>
    <row r="644">
      <c r="A644" s="49"/>
      <c r="B644" s="50"/>
      <c r="C644" s="51"/>
    </row>
    <row r="645">
      <c r="A645" s="49"/>
      <c r="B645" s="50"/>
      <c r="C645" s="51"/>
    </row>
    <row r="646">
      <c r="A646" s="49"/>
      <c r="B646" s="50"/>
      <c r="C646" s="51"/>
    </row>
    <row r="647">
      <c r="A647" s="49"/>
      <c r="B647" s="50"/>
      <c r="C647" s="51"/>
    </row>
    <row r="648">
      <c r="A648" s="49"/>
      <c r="B648" s="50"/>
      <c r="C648" s="51"/>
    </row>
    <row r="649">
      <c r="A649" s="49"/>
      <c r="B649" s="50"/>
      <c r="C649" s="51"/>
    </row>
    <row r="650">
      <c r="A650" s="49"/>
      <c r="B650" s="50"/>
      <c r="C650" s="51"/>
    </row>
    <row r="651">
      <c r="A651" s="49"/>
      <c r="B651" s="50"/>
      <c r="C651" s="51"/>
    </row>
    <row r="652">
      <c r="A652" s="49"/>
      <c r="B652" s="50"/>
      <c r="C652" s="51"/>
    </row>
    <row r="653">
      <c r="A653" s="49"/>
      <c r="B653" s="50"/>
      <c r="C653" s="51"/>
    </row>
    <row r="654">
      <c r="A654" s="49"/>
      <c r="B654" s="50"/>
      <c r="C654" s="51"/>
    </row>
    <row r="655">
      <c r="A655" s="49"/>
      <c r="B655" s="50"/>
      <c r="C655" s="51"/>
    </row>
    <row r="656">
      <c r="A656" s="49"/>
      <c r="B656" s="50"/>
      <c r="C656" s="51"/>
    </row>
    <row r="657">
      <c r="A657" s="49"/>
      <c r="B657" s="50"/>
      <c r="C657" s="51"/>
    </row>
    <row r="658">
      <c r="A658" s="49"/>
      <c r="B658" s="50"/>
      <c r="C658" s="51"/>
    </row>
    <row r="659">
      <c r="A659" s="49"/>
      <c r="B659" s="50"/>
      <c r="C659" s="51"/>
    </row>
    <row r="660">
      <c r="A660" s="49"/>
      <c r="B660" s="50"/>
      <c r="C660" s="51"/>
    </row>
    <row r="661">
      <c r="A661" s="49"/>
      <c r="B661" s="50"/>
      <c r="C661" s="51"/>
    </row>
    <row r="662">
      <c r="A662" s="49"/>
      <c r="B662" s="50"/>
      <c r="C662" s="51"/>
    </row>
    <row r="663">
      <c r="A663" s="49"/>
      <c r="B663" s="50"/>
      <c r="C663" s="51"/>
    </row>
    <row r="664">
      <c r="A664" s="49"/>
      <c r="B664" s="50"/>
      <c r="C664" s="51"/>
    </row>
    <row r="665">
      <c r="A665" s="49"/>
      <c r="B665" s="50"/>
      <c r="C665" s="51"/>
    </row>
    <row r="666">
      <c r="A666" s="49"/>
      <c r="B666" s="50"/>
      <c r="C666" s="51"/>
    </row>
    <row r="667">
      <c r="A667" s="49"/>
      <c r="B667" s="50"/>
      <c r="C667" s="51"/>
    </row>
    <row r="668">
      <c r="A668" s="49"/>
      <c r="B668" s="50"/>
      <c r="C668" s="51"/>
    </row>
    <row r="669">
      <c r="A669" s="49"/>
      <c r="B669" s="50"/>
      <c r="C669" s="51"/>
    </row>
    <row r="670">
      <c r="A670" s="49"/>
      <c r="B670" s="50"/>
      <c r="C670" s="51"/>
    </row>
    <row r="671">
      <c r="A671" s="49"/>
      <c r="B671" s="50"/>
      <c r="C671" s="51"/>
    </row>
    <row r="672">
      <c r="A672" s="49"/>
      <c r="B672" s="50"/>
      <c r="C672" s="51"/>
    </row>
    <row r="673">
      <c r="A673" s="49"/>
      <c r="B673" s="50"/>
      <c r="C673" s="51"/>
    </row>
    <row r="674">
      <c r="A674" s="49"/>
      <c r="B674" s="50"/>
      <c r="C674" s="51"/>
    </row>
    <row r="675">
      <c r="A675" s="49"/>
      <c r="B675" s="50"/>
      <c r="C675" s="51"/>
    </row>
    <row r="676">
      <c r="A676" s="49"/>
      <c r="B676" s="50"/>
      <c r="C676" s="51"/>
    </row>
    <row r="677">
      <c r="A677" s="49"/>
      <c r="B677" s="50"/>
      <c r="C677" s="51"/>
    </row>
    <row r="678">
      <c r="A678" s="49"/>
      <c r="B678" s="50"/>
      <c r="C678" s="51"/>
    </row>
    <row r="679">
      <c r="A679" s="49"/>
      <c r="B679" s="50"/>
      <c r="C679" s="51"/>
    </row>
    <row r="680">
      <c r="A680" s="49"/>
      <c r="B680" s="50"/>
      <c r="C680" s="51"/>
    </row>
    <row r="681">
      <c r="A681" s="49"/>
      <c r="B681" s="50"/>
      <c r="C681" s="51"/>
    </row>
    <row r="682">
      <c r="A682" s="49"/>
      <c r="B682" s="50"/>
      <c r="C682" s="51"/>
    </row>
    <row r="683">
      <c r="A683" s="49"/>
      <c r="B683" s="50"/>
      <c r="C683" s="51"/>
    </row>
    <row r="684">
      <c r="A684" s="49"/>
      <c r="B684" s="50"/>
      <c r="C684" s="51"/>
    </row>
    <row r="685">
      <c r="A685" s="49"/>
      <c r="B685" s="50"/>
      <c r="C685" s="51"/>
    </row>
    <row r="686">
      <c r="A686" s="49"/>
      <c r="B686" s="50"/>
      <c r="C686" s="51"/>
    </row>
    <row r="687">
      <c r="A687" s="49"/>
      <c r="B687" s="50"/>
      <c r="C687" s="51"/>
    </row>
    <row r="688">
      <c r="A688" s="49"/>
      <c r="B688" s="50"/>
      <c r="C688" s="51"/>
    </row>
    <row r="689">
      <c r="A689" s="49"/>
      <c r="B689" s="50"/>
      <c r="C689" s="51"/>
    </row>
    <row r="690">
      <c r="A690" s="49"/>
      <c r="B690" s="50"/>
      <c r="C690" s="51"/>
    </row>
    <row r="691">
      <c r="A691" s="49"/>
      <c r="B691" s="50"/>
      <c r="C691" s="51"/>
    </row>
    <row r="692">
      <c r="A692" s="49"/>
      <c r="B692" s="50"/>
      <c r="C692" s="51"/>
    </row>
    <row r="693">
      <c r="A693" s="49"/>
      <c r="B693" s="50"/>
      <c r="C693" s="51"/>
    </row>
    <row r="694">
      <c r="A694" s="49"/>
      <c r="B694" s="50"/>
      <c r="C694" s="51"/>
    </row>
    <row r="695">
      <c r="A695" s="49"/>
      <c r="B695" s="50"/>
      <c r="C695" s="51"/>
    </row>
    <row r="696">
      <c r="A696" s="49"/>
      <c r="B696" s="50"/>
      <c r="C696" s="51"/>
    </row>
    <row r="697">
      <c r="A697" s="49"/>
      <c r="B697" s="50"/>
      <c r="C697" s="51"/>
    </row>
    <row r="698">
      <c r="A698" s="49"/>
      <c r="B698" s="50"/>
      <c r="C698" s="51"/>
    </row>
    <row r="699">
      <c r="A699" s="49"/>
      <c r="B699" s="50"/>
      <c r="C699" s="51"/>
    </row>
    <row r="700">
      <c r="A700" s="49"/>
      <c r="B700" s="50"/>
      <c r="C700" s="51"/>
    </row>
    <row r="701">
      <c r="A701" s="49"/>
      <c r="B701" s="50"/>
      <c r="C701" s="51"/>
    </row>
    <row r="702">
      <c r="A702" s="49"/>
      <c r="B702" s="50"/>
      <c r="C702" s="51"/>
    </row>
    <row r="703">
      <c r="A703" s="49"/>
      <c r="B703" s="50"/>
      <c r="C703" s="51"/>
    </row>
    <row r="704">
      <c r="A704" s="49"/>
      <c r="B704" s="50"/>
      <c r="C704" s="51"/>
    </row>
    <row r="705">
      <c r="A705" s="49"/>
      <c r="B705" s="50"/>
      <c r="C705" s="51"/>
    </row>
    <row r="706">
      <c r="A706" s="49"/>
      <c r="B706" s="50"/>
      <c r="C706" s="51"/>
    </row>
    <row r="707">
      <c r="A707" s="49"/>
      <c r="B707" s="50"/>
      <c r="C707" s="51"/>
    </row>
    <row r="708">
      <c r="A708" s="49"/>
      <c r="B708" s="50"/>
      <c r="C708" s="51"/>
    </row>
    <row r="709">
      <c r="A709" s="49"/>
      <c r="B709" s="50"/>
      <c r="C709" s="51"/>
    </row>
    <row r="710">
      <c r="A710" s="49"/>
      <c r="B710" s="50"/>
      <c r="C710" s="51"/>
    </row>
    <row r="711">
      <c r="A711" s="49"/>
      <c r="B711" s="50"/>
      <c r="C711" s="51"/>
    </row>
    <row r="712">
      <c r="A712" s="49"/>
      <c r="B712" s="50"/>
      <c r="C712" s="51"/>
    </row>
    <row r="713">
      <c r="A713" s="49"/>
      <c r="B713" s="50"/>
      <c r="C713" s="51"/>
    </row>
    <row r="714">
      <c r="A714" s="49"/>
      <c r="B714" s="50"/>
      <c r="C714" s="51"/>
    </row>
    <row r="715">
      <c r="A715" s="49"/>
      <c r="B715" s="50"/>
      <c r="C715" s="51"/>
    </row>
    <row r="716">
      <c r="A716" s="49"/>
      <c r="B716" s="50"/>
      <c r="C716" s="51"/>
    </row>
    <row r="717">
      <c r="A717" s="49"/>
      <c r="B717" s="50"/>
      <c r="C717" s="51"/>
    </row>
    <row r="718">
      <c r="A718" s="49"/>
      <c r="B718" s="50"/>
      <c r="C718" s="51"/>
    </row>
    <row r="719">
      <c r="A719" s="49"/>
      <c r="B719" s="50"/>
      <c r="C719" s="51"/>
    </row>
    <row r="720">
      <c r="A720" s="49"/>
      <c r="B720" s="50"/>
      <c r="C720" s="51"/>
    </row>
    <row r="721">
      <c r="A721" s="49"/>
      <c r="B721" s="50"/>
      <c r="C721" s="51"/>
    </row>
    <row r="722">
      <c r="A722" s="49"/>
      <c r="B722" s="50"/>
      <c r="C722" s="51"/>
    </row>
    <row r="723">
      <c r="A723" s="49"/>
      <c r="B723" s="50"/>
      <c r="C723" s="51"/>
    </row>
    <row r="724">
      <c r="A724" s="49"/>
      <c r="B724" s="50"/>
      <c r="C724" s="51"/>
    </row>
    <row r="725">
      <c r="A725" s="49"/>
      <c r="B725" s="50"/>
      <c r="C725" s="51"/>
    </row>
    <row r="726">
      <c r="A726" s="49"/>
      <c r="B726" s="50"/>
      <c r="C726" s="51"/>
    </row>
    <row r="727">
      <c r="A727" s="49"/>
      <c r="B727" s="50"/>
      <c r="C727" s="51"/>
    </row>
    <row r="728">
      <c r="A728" s="49"/>
      <c r="B728" s="50"/>
      <c r="C728" s="51"/>
    </row>
    <row r="729">
      <c r="A729" s="49"/>
      <c r="B729" s="50"/>
      <c r="C729" s="51"/>
    </row>
    <row r="730">
      <c r="A730" s="49"/>
      <c r="B730" s="50"/>
      <c r="C730" s="51"/>
    </row>
    <row r="731">
      <c r="A731" s="49"/>
      <c r="B731" s="50"/>
      <c r="C731" s="51"/>
    </row>
    <row r="732">
      <c r="A732" s="49"/>
      <c r="B732" s="50"/>
      <c r="C732" s="51"/>
    </row>
    <row r="733">
      <c r="A733" s="49"/>
      <c r="B733" s="50"/>
      <c r="C733" s="51"/>
    </row>
    <row r="734">
      <c r="A734" s="49"/>
      <c r="B734" s="50"/>
      <c r="C734" s="51"/>
    </row>
    <row r="735">
      <c r="A735" s="49"/>
      <c r="B735" s="50"/>
      <c r="C735" s="51"/>
    </row>
    <row r="736">
      <c r="A736" s="49"/>
      <c r="B736" s="50"/>
      <c r="C736" s="51"/>
    </row>
    <row r="737">
      <c r="A737" s="49"/>
      <c r="B737" s="50"/>
      <c r="C737" s="51"/>
    </row>
    <row r="738">
      <c r="A738" s="49"/>
      <c r="B738" s="50"/>
      <c r="C738" s="51"/>
    </row>
    <row r="739">
      <c r="A739" s="49"/>
      <c r="B739" s="50"/>
      <c r="C739" s="51"/>
    </row>
    <row r="740">
      <c r="A740" s="49"/>
      <c r="B740" s="50"/>
      <c r="C740" s="51"/>
    </row>
    <row r="741">
      <c r="A741" s="49"/>
      <c r="B741" s="50"/>
      <c r="C741" s="51"/>
    </row>
    <row r="742">
      <c r="A742" s="49"/>
      <c r="B742" s="50"/>
      <c r="C742" s="51"/>
    </row>
    <row r="743">
      <c r="A743" s="49"/>
      <c r="B743" s="50"/>
      <c r="C743" s="51"/>
    </row>
    <row r="744">
      <c r="A744" s="49"/>
      <c r="B744" s="50"/>
      <c r="C744" s="51"/>
    </row>
    <row r="745">
      <c r="A745" s="49"/>
      <c r="B745" s="50"/>
      <c r="C745" s="51"/>
    </row>
    <row r="746">
      <c r="A746" s="49"/>
      <c r="B746" s="50"/>
      <c r="C746" s="51"/>
    </row>
    <row r="747">
      <c r="A747" s="49"/>
      <c r="B747" s="50"/>
      <c r="C747" s="51"/>
    </row>
    <row r="748">
      <c r="A748" s="49"/>
      <c r="B748" s="50"/>
      <c r="C748" s="51"/>
    </row>
    <row r="749">
      <c r="A749" s="49"/>
      <c r="B749" s="50"/>
      <c r="C749" s="51"/>
    </row>
    <row r="750">
      <c r="A750" s="49"/>
      <c r="B750" s="50"/>
      <c r="C750" s="51"/>
    </row>
    <row r="751">
      <c r="A751" s="49"/>
      <c r="B751" s="50"/>
      <c r="C751" s="51"/>
    </row>
    <row r="752">
      <c r="A752" s="49"/>
      <c r="B752" s="50"/>
      <c r="C752" s="51"/>
    </row>
    <row r="753">
      <c r="A753" s="49"/>
      <c r="B753" s="50"/>
      <c r="C753" s="51"/>
    </row>
    <row r="754">
      <c r="A754" s="49"/>
      <c r="B754" s="50"/>
      <c r="C754" s="51"/>
    </row>
    <row r="755">
      <c r="A755" s="49"/>
      <c r="B755" s="50"/>
      <c r="C755" s="51"/>
    </row>
    <row r="756">
      <c r="A756" s="49"/>
      <c r="B756" s="50"/>
      <c r="C756" s="51"/>
    </row>
    <row r="757">
      <c r="A757" s="49"/>
      <c r="B757" s="50"/>
      <c r="C757" s="51"/>
    </row>
    <row r="758">
      <c r="A758" s="49"/>
      <c r="B758" s="50"/>
      <c r="C758" s="51"/>
    </row>
    <row r="759">
      <c r="A759" s="49"/>
      <c r="B759" s="50"/>
      <c r="C759" s="51"/>
    </row>
    <row r="760">
      <c r="A760" s="49"/>
      <c r="B760" s="50"/>
      <c r="C760" s="51"/>
    </row>
    <row r="761">
      <c r="A761" s="49"/>
      <c r="B761" s="50"/>
      <c r="C761" s="51"/>
    </row>
    <row r="762">
      <c r="A762" s="49"/>
      <c r="B762" s="50"/>
      <c r="C762" s="51"/>
    </row>
    <row r="763">
      <c r="A763" s="49"/>
      <c r="B763" s="50"/>
      <c r="C763" s="51"/>
    </row>
    <row r="764">
      <c r="A764" s="49"/>
      <c r="B764" s="50"/>
      <c r="C764" s="51"/>
    </row>
    <row r="765">
      <c r="A765" s="49"/>
      <c r="B765" s="50"/>
      <c r="C765" s="51"/>
    </row>
    <row r="766">
      <c r="A766" s="49"/>
      <c r="B766" s="50"/>
      <c r="C766" s="51"/>
    </row>
    <row r="767">
      <c r="A767" s="49"/>
      <c r="B767" s="50"/>
      <c r="C767" s="51"/>
    </row>
    <row r="768">
      <c r="A768" s="49"/>
      <c r="B768" s="50"/>
      <c r="C768" s="51"/>
    </row>
    <row r="769">
      <c r="A769" s="49"/>
      <c r="B769" s="50"/>
      <c r="C769" s="51"/>
    </row>
    <row r="770">
      <c r="A770" s="49"/>
      <c r="B770" s="50"/>
      <c r="C770" s="51"/>
    </row>
    <row r="771">
      <c r="A771" s="49"/>
      <c r="B771" s="50"/>
      <c r="C771" s="51"/>
    </row>
    <row r="772">
      <c r="A772" s="49"/>
      <c r="B772" s="50"/>
      <c r="C772" s="51"/>
    </row>
    <row r="773">
      <c r="A773" s="49"/>
      <c r="B773" s="50"/>
      <c r="C773" s="51"/>
    </row>
    <row r="774">
      <c r="A774" s="49"/>
      <c r="B774" s="50"/>
      <c r="C774" s="51"/>
    </row>
    <row r="775">
      <c r="A775" s="49"/>
      <c r="B775" s="50"/>
      <c r="C775" s="51"/>
    </row>
    <row r="776">
      <c r="A776" s="49"/>
      <c r="B776" s="50"/>
      <c r="C776" s="51"/>
    </row>
    <row r="777">
      <c r="A777" s="49"/>
      <c r="B777" s="50"/>
      <c r="C777" s="51"/>
    </row>
    <row r="778">
      <c r="A778" s="49"/>
      <c r="B778" s="50"/>
      <c r="C778" s="51"/>
    </row>
    <row r="779">
      <c r="A779" s="49"/>
      <c r="B779" s="50"/>
      <c r="C779" s="51"/>
    </row>
    <row r="780">
      <c r="A780" s="49"/>
      <c r="B780" s="50"/>
      <c r="C780" s="51"/>
    </row>
    <row r="781">
      <c r="A781" s="49"/>
      <c r="B781" s="50"/>
      <c r="C781" s="51"/>
    </row>
    <row r="782">
      <c r="A782" s="49"/>
      <c r="B782" s="50"/>
      <c r="C782" s="51"/>
    </row>
    <row r="783">
      <c r="A783" s="49"/>
      <c r="B783" s="50"/>
      <c r="C783" s="51"/>
    </row>
    <row r="784">
      <c r="A784" s="49"/>
      <c r="B784" s="50"/>
      <c r="C784" s="51"/>
    </row>
    <row r="785">
      <c r="A785" s="49"/>
      <c r="B785" s="50"/>
      <c r="C785" s="51"/>
    </row>
    <row r="786">
      <c r="A786" s="49"/>
      <c r="B786" s="50"/>
      <c r="C786" s="51"/>
    </row>
    <row r="787">
      <c r="A787" s="49"/>
      <c r="B787" s="50"/>
      <c r="C787" s="51"/>
    </row>
    <row r="788">
      <c r="A788" s="49"/>
      <c r="B788" s="50"/>
      <c r="C788" s="51"/>
    </row>
    <row r="789">
      <c r="A789" s="49"/>
      <c r="B789" s="50"/>
      <c r="C789" s="51"/>
    </row>
    <row r="790">
      <c r="A790" s="49"/>
      <c r="B790" s="50"/>
      <c r="C790" s="51"/>
    </row>
    <row r="791">
      <c r="A791" s="49"/>
      <c r="B791" s="50"/>
      <c r="C791" s="51"/>
    </row>
    <row r="792">
      <c r="A792" s="49"/>
      <c r="B792" s="50"/>
      <c r="C792" s="51"/>
    </row>
    <row r="793">
      <c r="A793" s="49"/>
      <c r="B793" s="50"/>
      <c r="C793" s="51"/>
    </row>
    <row r="794">
      <c r="A794" s="49"/>
      <c r="B794" s="50"/>
      <c r="C794" s="51"/>
    </row>
    <row r="795">
      <c r="A795" s="49"/>
      <c r="B795" s="50"/>
      <c r="C795" s="51"/>
    </row>
    <row r="796">
      <c r="A796" s="49"/>
      <c r="B796" s="50"/>
      <c r="C796" s="51"/>
    </row>
    <row r="797">
      <c r="A797" s="49"/>
      <c r="B797" s="50"/>
      <c r="C797" s="51"/>
    </row>
    <row r="798">
      <c r="A798" s="49"/>
      <c r="B798" s="50"/>
      <c r="C798" s="51"/>
    </row>
    <row r="799">
      <c r="A799" s="49"/>
      <c r="B799" s="50"/>
      <c r="C799" s="51"/>
    </row>
    <row r="800">
      <c r="A800" s="49"/>
      <c r="B800" s="50"/>
      <c r="C800" s="51"/>
    </row>
    <row r="801">
      <c r="A801" s="49"/>
      <c r="B801" s="50"/>
      <c r="C801" s="51"/>
    </row>
    <row r="802">
      <c r="A802" s="49"/>
      <c r="B802" s="50"/>
      <c r="C802" s="51"/>
    </row>
    <row r="803">
      <c r="A803" s="49"/>
      <c r="B803" s="50"/>
      <c r="C803" s="51"/>
    </row>
    <row r="804">
      <c r="A804" s="49"/>
      <c r="B804" s="50"/>
      <c r="C804" s="51"/>
    </row>
    <row r="805">
      <c r="A805" s="49"/>
      <c r="B805" s="50"/>
      <c r="C805" s="51"/>
    </row>
    <row r="806">
      <c r="A806" s="49"/>
      <c r="B806" s="50"/>
      <c r="C806" s="51"/>
    </row>
    <row r="807">
      <c r="A807" s="49"/>
      <c r="B807" s="50"/>
      <c r="C807" s="51"/>
    </row>
    <row r="808">
      <c r="A808" s="49"/>
      <c r="B808" s="50"/>
      <c r="C808" s="51"/>
    </row>
    <row r="809">
      <c r="A809" s="49"/>
      <c r="B809" s="50"/>
      <c r="C809" s="51"/>
    </row>
    <row r="810">
      <c r="A810" s="49"/>
      <c r="B810" s="50"/>
      <c r="C810" s="51"/>
    </row>
    <row r="811">
      <c r="A811" s="49"/>
      <c r="B811" s="50"/>
      <c r="C811" s="51"/>
    </row>
    <row r="812">
      <c r="A812" s="49"/>
      <c r="B812" s="50"/>
      <c r="C812" s="51"/>
    </row>
    <row r="813">
      <c r="A813" s="49"/>
      <c r="B813" s="50"/>
      <c r="C813" s="51"/>
    </row>
    <row r="814">
      <c r="A814" s="49"/>
      <c r="B814" s="50"/>
      <c r="C814" s="51"/>
    </row>
    <row r="815">
      <c r="A815" s="49"/>
      <c r="B815" s="50"/>
      <c r="C815" s="51"/>
    </row>
    <row r="816">
      <c r="A816" s="49"/>
      <c r="B816" s="50"/>
      <c r="C816" s="51"/>
    </row>
    <row r="817">
      <c r="A817" s="49"/>
      <c r="B817" s="50"/>
      <c r="C817" s="51"/>
    </row>
    <row r="818">
      <c r="A818" s="49"/>
      <c r="B818" s="50"/>
      <c r="C818" s="51"/>
    </row>
    <row r="819">
      <c r="A819" s="49"/>
      <c r="B819" s="50"/>
      <c r="C819" s="51"/>
    </row>
    <row r="820">
      <c r="A820" s="49"/>
      <c r="B820" s="50"/>
      <c r="C820" s="51"/>
    </row>
    <row r="821">
      <c r="A821" s="49"/>
      <c r="B821" s="50"/>
      <c r="C821" s="51"/>
    </row>
    <row r="822">
      <c r="A822" s="49"/>
      <c r="B822" s="50"/>
      <c r="C822" s="51"/>
    </row>
    <row r="823">
      <c r="A823" s="49"/>
      <c r="B823" s="50"/>
      <c r="C823" s="51"/>
    </row>
    <row r="824">
      <c r="A824" s="49"/>
      <c r="B824" s="50"/>
      <c r="C824" s="51"/>
    </row>
    <row r="825">
      <c r="A825" s="49"/>
      <c r="B825" s="50"/>
      <c r="C825" s="51"/>
    </row>
    <row r="826">
      <c r="A826" s="49"/>
      <c r="B826" s="50"/>
      <c r="C826" s="51"/>
    </row>
    <row r="827">
      <c r="A827" s="49"/>
      <c r="B827" s="50"/>
      <c r="C827" s="51"/>
    </row>
    <row r="828">
      <c r="A828" s="49"/>
      <c r="B828" s="50"/>
      <c r="C828" s="51"/>
    </row>
    <row r="829">
      <c r="A829" s="49"/>
      <c r="B829" s="50"/>
      <c r="C829" s="51"/>
    </row>
    <row r="830">
      <c r="A830" s="49"/>
      <c r="B830" s="50"/>
      <c r="C830" s="51"/>
    </row>
    <row r="831">
      <c r="A831" s="49"/>
      <c r="B831" s="50"/>
      <c r="C831" s="51"/>
    </row>
    <row r="832">
      <c r="A832" s="49"/>
      <c r="B832" s="50"/>
      <c r="C832" s="51"/>
    </row>
    <row r="833">
      <c r="A833" s="49"/>
      <c r="B833" s="50"/>
      <c r="C833" s="51"/>
    </row>
    <row r="834">
      <c r="A834" s="49"/>
      <c r="B834" s="50"/>
      <c r="C834" s="51"/>
    </row>
    <row r="835">
      <c r="A835" s="49"/>
      <c r="B835" s="50"/>
      <c r="C835" s="51"/>
    </row>
    <row r="836">
      <c r="A836" s="49"/>
      <c r="B836" s="50"/>
      <c r="C836" s="51"/>
    </row>
    <row r="837">
      <c r="A837" s="49"/>
      <c r="B837" s="50"/>
      <c r="C837" s="51"/>
    </row>
    <row r="838">
      <c r="A838" s="49"/>
      <c r="B838" s="50"/>
      <c r="C838" s="51"/>
    </row>
    <row r="839">
      <c r="A839" s="49"/>
      <c r="B839" s="50"/>
      <c r="C839" s="51"/>
    </row>
    <row r="840">
      <c r="A840" s="49"/>
      <c r="B840" s="50"/>
      <c r="C840" s="51"/>
    </row>
    <row r="841">
      <c r="A841" s="49"/>
      <c r="B841" s="50"/>
      <c r="C841" s="51"/>
    </row>
    <row r="842">
      <c r="A842" s="49"/>
      <c r="B842" s="50"/>
      <c r="C842" s="51"/>
    </row>
    <row r="843">
      <c r="A843" s="49"/>
      <c r="B843" s="50"/>
      <c r="C843" s="51"/>
    </row>
    <row r="844">
      <c r="A844" s="49"/>
      <c r="B844" s="50"/>
      <c r="C844" s="51"/>
    </row>
    <row r="845">
      <c r="A845" s="49"/>
      <c r="B845" s="50"/>
      <c r="C845" s="51"/>
    </row>
    <row r="846">
      <c r="A846" s="49"/>
      <c r="B846" s="50"/>
      <c r="C846" s="51"/>
    </row>
    <row r="847">
      <c r="A847" s="49"/>
      <c r="B847" s="50"/>
      <c r="C847" s="51"/>
    </row>
    <row r="848">
      <c r="A848" s="49"/>
      <c r="B848" s="50"/>
      <c r="C848" s="51"/>
    </row>
    <row r="849">
      <c r="A849" s="49"/>
      <c r="B849" s="50"/>
      <c r="C849" s="51"/>
    </row>
    <row r="850">
      <c r="A850" s="49"/>
      <c r="B850" s="50"/>
      <c r="C850" s="51"/>
    </row>
    <row r="851">
      <c r="A851" s="49"/>
      <c r="B851" s="50"/>
      <c r="C851" s="51"/>
    </row>
    <row r="852">
      <c r="A852" s="49"/>
      <c r="B852" s="50"/>
      <c r="C852" s="51"/>
    </row>
    <row r="853">
      <c r="A853" s="49"/>
      <c r="B853" s="50"/>
      <c r="C853" s="51"/>
    </row>
    <row r="854">
      <c r="A854" s="49"/>
      <c r="B854" s="50"/>
      <c r="C854" s="51"/>
    </row>
    <row r="855">
      <c r="A855" s="49"/>
      <c r="B855" s="50"/>
      <c r="C855" s="51"/>
    </row>
    <row r="856">
      <c r="A856" s="49"/>
      <c r="B856" s="50"/>
      <c r="C856" s="51"/>
    </row>
    <row r="857">
      <c r="A857" s="49"/>
      <c r="B857" s="50"/>
      <c r="C857" s="51"/>
    </row>
    <row r="858">
      <c r="A858" s="49"/>
      <c r="B858" s="50"/>
      <c r="C858" s="51"/>
    </row>
    <row r="859">
      <c r="A859" s="49"/>
      <c r="B859" s="50"/>
      <c r="C859" s="51"/>
    </row>
    <row r="860">
      <c r="A860" s="49"/>
      <c r="B860" s="50"/>
      <c r="C860" s="51"/>
    </row>
    <row r="861">
      <c r="A861" s="49"/>
      <c r="B861" s="50"/>
      <c r="C861" s="51"/>
    </row>
    <row r="862">
      <c r="A862" s="49"/>
      <c r="B862" s="50"/>
      <c r="C862" s="51"/>
    </row>
    <row r="863">
      <c r="A863" s="49"/>
      <c r="B863" s="50"/>
      <c r="C863" s="51"/>
    </row>
    <row r="864">
      <c r="A864" s="49"/>
      <c r="B864" s="50"/>
      <c r="C864" s="51"/>
    </row>
    <row r="865">
      <c r="A865" s="49"/>
      <c r="B865" s="50"/>
      <c r="C865" s="51"/>
    </row>
    <row r="866">
      <c r="A866" s="49"/>
      <c r="B866" s="50"/>
      <c r="C866" s="51"/>
    </row>
    <row r="867">
      <c r="A867" s="49"/>
      <c r="B867" s="50"/>
      <c r="C867" s="51"/>
    </row>
    <row r="868">
      <c r="A868" s="49"/>
      <c r="B868" s="50"/>
      <c r="C868" s="51"/>
    </row>
    <row r="869">
      <c r="A869" s="49"/>
      <c r="B869" s="50"/>
      <c r="C869" s="51"/>
    </row>
    <row r="870">
      <c r="A870" s="49"/>
      <c r="B870" s="50"/>
      <c r="C870" s="51"/>
    </row>
    <row r="871">
      <c r="A871" s="49"/>
      <c r="B871" s="50"/>
      <c r="C871" s="51"/>
    </row>
    <row r="872">
      <c r="A872" s="49"/>
      <c r="B872" s="50"/>
      <c r="C872" s="51"/>
    </row>
    <row r="873">
      <c r="A873" s="49"/>
      <c r="B873" s="50"/>
      <c r="C873" s="51"/>
    </row>
    <row r="874">
      <c r="A874" s="49"/>
      <c r="B874" s="50"/>
      <c r="C874" s="51"/>
    </row>
    <row r="875">
      <c r="A875" s="49"/>
      <c r="B875" s="50"/>
      <c r="C875" s="51"/>
    </row>
    <row r="876">
      <c r="A876" s="49"/>
      <c r="B876" s="50"/>
      <c r="C876" s="51"/>
    </row>
    <row r="877">
      <c r="A877" s="49"/>
      <c r="B877" s="50"/>
      <c r="C877" s="51"/>
    </row>
    <row r="878">
      <c r="A878" s="49"/>
      <c r="B878" s="50"/>
      <c r="C878" s="51"/>
    </row>
    <row r="879">
      <c r="A879" s="49"/>
      <c r="B879" s="50"/>
      <c r="C879" s="51"/>
    </row>
    <row r="880">
      <c r="A880" s="49"/>
      <c r="B880" s="50"/>
      <c r="C880" s="51"/>
    </row>
    <row r="881">
      <c r="A881" s="49"/>
      <c r="B881" s="50"/>
      <c r="C881" s="51"/>
    </row>
    <row r="882">
      <c r="A882" s="49"/>
      <c r="B882" s="50"/>
      <c r="C882" s="51"/>
    </row>
    <row r="883">
      <c r="A883" s="49"/>
      <c r="B883" s="50"/>
      <c r="C883" s="51"/>
    </row>
    <row r="884">
      <c r="A884" s="49"/>
      <c r="B884" s="50"/>
      <c r="C884" s="51"/>
    </row>
    <row r="885">
      <c r="A885" s="49"/>
      <c r="B885" s="50"/>
      <c r="C885" s="51"/>
    </row>
    <row r="886">
      <c r="A886" s="49"/>
      <c r="B886" s="50"/>
      <c r="C886" s="51"/>
    </row>
    <row r="887">
      <c r="A887" s="49"/>
      <c r="B887" s="50"/>
      <c r="C887" s="51"/>
    </row>
    <row r="888">
      <c r="A888" s="49"/>
      <c r="B888" s="50"/>
      <c r="C888" s="51"/>
    </row>
    <row r="889">
      <c r="A889" s="49"/>
      <c r="B889" s="50"/>
      <c r="C889" s="51"/>
    </row>
    <row r="890">
      <c r="A890" s="49"/>
      <c r="B890" s="50"/>
      <c r="C890" s="51"/>
    </row>
    <row r="891">
      <c r="A891" s="49"/>
      <c r="B891" s="50"/>
      <c r="C891" s="51"/>
    </row>
    <row r="892">
      <c r="A892" s="49"/>
      <c r="B892" s="50"/>
      <c r="C892" s="51"/>
    </row>
    <row r="893">
      <c r="A893" s="49"/>
      <c r="B893" s="50"/>
      <c r="C893" s="51"/>
    </row>
    <row r="894">
      <c r="A894" s="49"/>
      <c r="B894" s="50"/>
      <c r="C894" s="51"/>
    </row>
    <row r="895">
      <c r="A895" s="49"/>
      <c r="B895" s="50"/>
      <c r="C895" s="51"/>
    </row>
    <row r="896">
      <c r="A896" s="49"/>
      <c r="B896" s="50"/>
      <c r="C896" s="51"/>
    </row>
    <row r="897">
      <c r="A897" s="49"/>
      <c r="B897" s="50"/>
      <c r="C897" s="51"/>
    </row>
    <row r="898">
      <c r="A898" s="49"/>
      <c r="B898" s="50"/>
      <c r="C898" s="51"/>
    </row>
    <row r="899">
      <c r="A899" s="49"/>
      <c r="B899" s="50"/>
      <c r="C899" s="51"/>
    </row>
    <row r="900">
      <c r="A900" s="49"/>
      <c r="B900" s="50"/>
      <c r="C900" s="51"/>
    </row>
    <row r="901">
      <c r="A901" s="49"/>
      <c r="B901" s="50"/>
      <c r="C901" s="51"/>
    </row>
    <row r="902">
      <c r="A902" s="49"/>
      <c r="B902" s="50"/>
      <c r="C902" s="51"/>
    </row>
    <row r="903">
      <c r="A903" s="49"/>
      <c r="B903" s="50"/>
      <c r="C903" s="51"/>
    </row>
    <row r="904">
      <c r="A904" s="49"/>
      <c r="B904" s="50"/>
      <c r="C904" s="51"/>
    </row>
    <row r="905">
      <c r="A905" s="49"/>
      <c r="B905" s="50"/>
      <c r="C905" s="51"/>
    </row>
    <row r="906">
      <c r="A906" s="49"/>
      <c r="B906" s="50"/>
      <c r="C906" s="51"/>
    </row>
    <row r="907">
      <c r="A907" s="49"/>
      <c r="B907" s="50"/>
      <c r="C907" s="51"/>
    </row>
    <row r="908">
      <c r="A908" s="49"/>
      <c r="B908" s="50"/>
      <c r="C908" s="51"/>
    </row>
    <row r="909">
      <c r="A909" s="49"/>
      <c r="B909" s="50"/>
      <c r="C909" s="51"/>
    </row>
    <row r="910">
      <c r="A910" s="49"/>
      <c r="B910" s="50"/>
      <c r="C910" s="51"/>
    </row>
    <row r="911">
      <c r="A911" s="49"/>
      <c r="B911" s="50"/>
      <c r="C911" s="51"/>
    </row>
    <row r="912">
      <c r="A912" s="49"/>
      <c r="B912" s="50"/>
      <c r="C912" s="51"/>
    </row>
    <row r="913">
      <c r="A913" s="49"/>
      <c r="B913" s="50"/>
      <c r="C913" s="51"/>
    </row>
    <row r="914">
      <c r="A914" s="49"/>
      <c r="B914" s="50"/>
      <c r="C914" s="51"/>
    </row>
    <row r="915">
      <c r="A915" s="49"/>
      <c r="B915" s="50"/>
      <c r="C915" s="51"/>
    </row>
    <row r="916">
      <c r="A916" s="49"/>
      <c r="B916" s="50"/>
      <c r="C916" s="51"/>
    </row>
    <row r="917">
      <c r="A917" s="49"/>
      <c r="B917" s="50"/>
      <c r="C917" s="51"/>
    </row>
    <row r="918">
      <c r="A918" s="49"/>
      <c r="B918" s="50"/>
      <c r="C918" s="51"/>
    </row>
    <row r="919">
      <c r="A919" s="49"/>
      <c r="B919" s="50"/>
      <c r="C919" s="51"/>
    </row>
    <row r="920">
      <c r="A920" s="49"/>
      <c r="B920" s="50"/>
      <c r="C920" s="51"/>
    </row>
    <row r="921">
      <c r="A921" s="49"/>
      <c r="B921" s="50"/>
      <c r="C921" s="51"/>
    </row>
    <row r="922">
      <c r="A922" s="49"/>
      <c r="B922" s="50"/>
      <c r="C922" s="51"/>
    </row>
    <row r="923">
      <c r="A923" s="49"/>
      <c r="B923" s="50"/>
      <c r="C923" s="51"/>
    </row>
    <row r="924">
      <c r="A924" s="49"/>
      <c r="B924" s="50"/>
      <c r="C924" s="51"/>
    </row>
    <row r="925">
      <c r="A925" s="49"/>
      <c r="B925" s="50"/>
      <c r="C925" s="51"/>
    </row>
    <row r="926">
      <c r="A926" s="49"/>
      <c r="B926" s="50"/>
      <c r="C926" s="51"/>
    </row>
    <row r="927">
      <c r="A927" s="49"/>
      <c r="B927" s="50"/>
      <c r="C927" s="51"/>
    </row>
    <row r="928">
      <c r="A928" s="49"/>
      <c r="B928" s="50"/>
      <c r="C928" s="51"/>
    </row>
    <row r="929">
      <c r="A929" s="49"/>
      <c r="B929" s="50"/>
      <c r="C929" s="51"/>
    </row>
    <row r="930">
      <c r="A930" s="49"/>
      <c r="B930" s="50"/>
      <c r="C930" s="51"/>
    </row>
    <row r="931">
      <c r="A931" s="49"/>
      <c r="B931" s="50"/>
      <c r="C931" s="51"/>
    </row>
    <row r="932">
      <c r="A932" s="49"/>
      <c r="B932" s="50"/>
      <c r="C932" s="51"/>
    </row>
    <row r="933">
      <c r="A933" s="49"/>
      <c r="B933" s="50"/>
      <c r="C933" s="51"/>
    </row>
    <row r="934">
      <c r="A934" s="49"/>
      <c r="B934" s="50"/>
      <c r="C934" s="51"/>
    </row>
    <row r="935">
      <c r="A935" s="49"/>
      <c r="B935" s="50"/>
      <c r="C935" s="51"/>
    </row>
    <row r="936">
      <c r="A936" s="49"/>
      <c r="B936" s="50"/>
      <c r="C936" s="51"/>
    </row>
    <row r="937">
      <c r="A937" s="49"/>
      <c r="B937" s="50"/>
      <c r="C937" s="51"/>
    </row>
    <row r="938">
      <c r="A938" s="49"/>
      <c r="B938" s="50"/>
      <c r="C938" s="51"/>
    </row>
    <row r="939">
      <c r="A939" s="49"/>
      <c r="B939" s="50"/>
      <c r="C939" s="51"/>
    </row>
    <row r="940">
      <c r="A940" s="49"/>
      <c r="B940" s="50"/>
      <c r="C940" s="51"/>
    </row>
    <row r="941">
      <c r="A941" s="49"/>
      <c r="B941" s="50"/>
      <c r="C941" s="51"/>
    </row>
    <row r="942">
      <c r="A942" s="49"/>
      <c r="B942" s="50"/>
      <c r="C942" s="51"/>
    </row>
    <row r="943">
      <c r="A943" s="49"/>
      <c r="B943" s="50"/>
      <c r="C943" s="51"/>
    </row>
    <row r="944">
      <c r="A944" s="49"/>
      <c r="B944" s="50"/>
      <c r="C944" s="51"/>
    </row>
    <row r="945">
      <c r="A945" s="49"/>
      <c r="B945" s="50"/>
      <c r="C945" s="51"/>
    </row>
    <row r="946">
      <c r="A946" s="49"/>
      <c r="B946" s="50"/>
      <c r="C946" s="51"/>
    </row>
    <row r="947">
      <c r="A947" s="49"/>
      <c r="B947" s="50"/>
      <c r="C947" s="51"/>
    </row>
    <row r="948">
      <c r="A948" s="49"/>
      <c r="B948" s="50"/>
      <c r="C948" s="51"/>
    </row>
    <row r="949">
      <c r="A949" s="49"/>
      <c r="B949" s="50"/>
      <c r="C949" s="51"/>
    </row>
    <row r="950">
      <c r="A950" s="49"/>
      <c r="B950" s="50"/>
      <c r="C950" s="51"/>
    </row>
    <row r="951">
      <c r="A951" s="49"/>
      <c r="B951" s="50"/>
      <c r="C951" s="51"/>
    </row>
    <row r="952">
      <c r="A952" s="49"/>
      <c r="B952" s="50"/>
      <c r="C952" s="51"/>
    </row>
    <row r="953">
      <c r="A953" s="49"/>
      <c r="B953" s="50"/>
      <c r="C953" s="51"/>
    </row>
    <row r="954">
      <c r="A954" s="49"/>
      <c r="B954" s="50"/>
      <c r="C954" s="51"/>
    </row>
    <row r="955">
      <c r="A955" s="49"/>
      <c r="B955" s="50"/>
      <c r="C955" s="51"/>
    </row>
    <row r="956">
      <c r="A956" s="49"/>
      <c r="B956" s="50"/>
      <c r="C956" s="51"/>
    </row>
    <row r="957">
      <c r="A957" s="49"/>
      <c r="B957" s="50"/>
      <c r="C957" s="51"/>
    </row>
    <row r="958">
      <c r="A958" s="49"/>
      <c r="B958" s="50"/>
      <c r="C958" s="51"/>
    </row>
    <row r="959">
      <c r="A959" s="49"/>
      <c r="B959" s="50"/>
      <c r="C959" s="51"/>
    </row>
    <row r="960">
      <c r="A960" s="49"/>
      <c r="B960" s="50"/>
      <c r="C960" s="51"/>
    </row>
    <row r="961">
      <c r="A961" s="49"/>
      <c r="B961" s="50"/>
      <c r="C961" s="51"/>
    </row>
    <row r="962">
      <c r="A962" s="49"/>
      <c r="B962" s="50"/>
      <c r="C962" s="51"/>
    </row>
    <row r="963">
      <c r="A963" s="49"/>
      <c r="B963" s="50"/>
      <c r="C963" s="51"/>
    </row>
    <row r="964">
      <c r="A964" s="49"/>
      <c r="B964" s="50"/>
      <c r="C964" s="51"/>
    </row>
    <row r="965">
      <c r="A965" s="49"/>
      <c r="B965" s="50"/>
      <c r="C965" s="51"/>
    </row>
    <row r="966">
      <c r="A966" s="49"/>
      <c r="B966" s="50"/>
      <c r="C966" s="51"/>
    </row>
    <row r="967">
      <c r="A967" s="49"/>
      <c r="B967" s="50"/>
      <c r="C967" s="51"/>
    </row>
    <row r="968">
      <c r="A968" s="49"/>
      <c r="B968" s="50"/>
      <c r="C968" s="51"/>
    </row>
    <row r="969">
      <c r="A969" s="49"/>
      <c r="B969" s="50"/>
      <c r="C969" s="51"/>
    </row>
    <row r="970">
      <c r="A970" s="49"/>
      <c r="B970" s="50"/>
      <c r="C970" s="51"/>
    </row>
    <row r="971">
      <c r="A971" s="49"/>
      <c r="B971" s="50"/>
      <c r="C971" s="51"/>
    </row>
    <row r="972">
      <c r="A972" s="49"/>
      <c r="B972" s="50"/>
      <c r="C972" s="51"/>
    </row>
    <row r="973">
      <c r="A973" s="49"/>
      <c r="B973" s="50"/>
      <c r="C973" s="51"/>
    </row>
    <row r="974">
      <c r="A974" s="49"/>
      <c r="B974" s="50"/>
      <c r="C974" s="51"/>
    </row>
    <row r="975">
      <c r="A975" s="49"/>
      <c r="B975" s="50"/>
      <c r="C975" s="51"/>
    </row>
    <row r="976">
      <c r="A976" s="49"/>
      <c r="B976" s="50"/>
      <c r="C976" s="51"/>
    </row>
    <row r="977">
      <c r="A977" s="49"/>
      <c r="B977" s="50"/>
      <c r="C977" s="51"/>
    </row>
    <row r="978">
      <c r="A978" s="49"/>
      <c r="B978" s="50"/>
      <c r="C978" s="51"/>
    </row>
    <row r="979">
      <c r="A979" s="49"/>
      <c r="B979" s="50"/>
      <c r="C979" s="51"/>
    </row>
    <row r="980">
      <c r="A980" s="49"/>
      <c r="B980" s="50"/>
      <c r="C980" s="51"/>
    </row>
    <row r="981">
      <c r="A981" s="49"/>
      <c r="B981" s="50"/>
      <c r="C981" s="51"/>
    </row>
    <row r="982">
      <c r="A982" s="49"/>
      <c r="B982" s="50"/>
      <c r="C982" s="51"/>
    </row>
    <row r="983">
      <c r="A983" s="49"/>
      <c r="B983" s="50"/>
      <c r="C983" s="51"/>
    </row>
    <row r="984">
      <c r="A984" s="49"/>
      <c r="B984" s="50"/>
      <c r="C984" s="51"/>
    </row>
    <row r="985">
      <c r="A985" s="49"/>
      <c r="B985" s="50"/>
      <c r="C985" s="51"/>
    </row>
    <row r="986">
      <c r="A986" s="49"/>
      <c r="B986" s="50"/>
      <c r="C986" s="51"/>
    </row>
    <row r="987">
      <c r="A987" s="49"/>
      <c r="B987" s="50"/>
      <c r="C987" s="51"/>
    </row>
    <row r="988">
      <c r="A988" s="49"/>
      <c r="B988" s="50"/>
      <c r="C988" s="51"/>
    </row>
    <row r="989">
      <c r="A989" s="49"/>
      <c r="B989" s="50"/>
      <c r="C989" s="51"/>
    </row>
    <row r="990">
      <c r="A990" s="49"/>
      <c r="B990" s="50"/>
      <c r="C990" s="51"/>
    </row>
    <row r="991">
      <c r="A991" s="49"/>
      <c r="B991" s="50"/>
      <c r="C991" s="51"/>
    </row>
    <row r="992">
      <c r="A992" s="49"/>
      <c r="B992" s="50"/>
      <c r="C992" s="51"/>
    </row>
    <row r="993">
      <c r="A993" s="49"/>
      <c r="B993" s="50"/>
      <c r="C993" s="51"/>
    </row>
    <row r="994">
      <c r="A994" s="49"/>
      <c r="B994" s="50"/>
      <c r="C994" s="51"/>
    </row>
    <row r="995">
      <c r="A995" s="49"/>
      <c r="B995" s="50"/>
      <c r="C995" s="51"/>
    </row>
    <row r="996">
      <c r="A996" s="49"/>
      <c r="B996" s="50"/>
      <c r="C996" s="51"/>
    </row>
    <row r="997">
      <c r="A997" s="49"/>
      <c r="B997" s="50"/>
      <c r="C997" s="51"/>
    </row>
    <row r="998">
      <c r="A998" s="49"/>
      <c r="B998" s="50"/>
      <c r="C998" s="51"/>
    </row>
    <row r="999">
      <c r="A999" s="49"/>
      <c r="B999" s="50"/>
      <c r="C999" s="51"/>
    </row>
    <row r="1000">
      <c r="A1000" s="49"/>
      <c r="B1000" s="50"/>
      <c r="C1000" s="5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103</v>
      </c>
      <c r="D1" s="52"/>
      <c r="E1" s="2"/>
      <c r="F1" s="52"/>
      <c r="G1" s="52"/>
      <c r="H1" s="52"/>
      <c r="I1" s="52"/>
      <c r="J1" s="52"/>
      <c r="K1" s="52"/>
      <c r="L1" s="52"/>
      <c r="M1" s="52"/>
      <c r="N1" s="5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2015.0</v>
      </c>
      <c r="B2" s="53" t="s">
        <v>104</v>
      </c>
      <c r="C2" s="54">
        <v>12.55</v>
      </c>
      <c r="D2" s="55"/>
      <c r="E2" s="56" t="s">
        <v>103</v>
      </c>
      <c r="F2" s="55"/>
      <c r="G2" s="55"/>
      <c r="H2" s="55"/>
      <c r="I2" s="55"/>
      <c r="J2" s="55"/>
      <c r="K2" s="55"/>
      <c r="L2" s="55"/>
      <c r="M2" s="55"/>
      <c r="N2" s="5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2015.0</v>
      </c>
      <c r="B3" s="53" t="s">
        <v>105</v>
      </c>
      <c r="C3" s="54">
        <v>13.3</v>
      </c>
      <c r="D3" s="55"/>
      <c r="E3" s="55">
        <v>13.3</v>
      </c>
      <c r="F3" s="55"/>
      <c r="G3" s="55"/>
      <c r="H3" s="55"/>
      <c r="I3" s="55"/>
      <c r="J3" s="55"/>
      <c r="K3" s="55"/>
      <c r="L3" s="55"/>
      <c r="M3" s="55"/>
      <c r="N3" s="5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2015.0</v>
      </c>
      <c r="B4" s="53" t="s">
        <v>106</v>
      </c>
      <c r="C4" s="54">
        <v>14.79</v>
      </c>
      <c r="D4" s="55"/>
      <c r="E4" s="55">
        <v>14.79</v>
      </c>
      <c r="F4" s="55"/>
      <c r="G4" s="55"/>
      <c r="H4" s="55"/>
      <c r="I4" s="55"/>
      <c r="J4" s="55"/>
      <c r="K4" s="55"/>
      <c r="L4" s="55"/>
      <c r="M4" s="55"/>
      <c r="N4" s="5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2015.0</v>
      </c>
      <c r="B5" s="53" t="s">
        <v>107</v>
      </c>
      <c r="C5" s="54">
        <v>15.32</v>
      </c>
      <c r="D5" s="55"/>
      <c r="E5" s="55">
        <v>15.32</v>
      </c>
      <c r="F5" s="55"/>
      <c r="G5" s="55"/>
      <c r="H5" s="55"/>
      <c r="I5" s="55"/>
      <c r="J5" s="55"/>
      <c r="K5" s="55"/>
      <c r="L5" s="55"/>
      <c r="M5" s="55"/>
      <c r="N5" s="5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2015.0</v>
      </c>
      <c r="B6" s="53" t="s">
        <v>108</v>
      </c>
      <c r="C6" s="54">
        <v>15.84</v>
      </c>
      <c r="D6" s="55"/>
      <c r="E6" s="55">
        <v>15.84</v>
      </c>
      <c r="F6" s="55"/>
      <c r="G6" s="55"/>
      <c r="H6" s="55"/>
      <c r="I6" s="55"/>
      <c r="J6" s="55"/>
      <c r="K6" s="55"/>
      <c r="L6" s="55"/>
      <c r="M6" s="55"/>
      <c r="N6" s="5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2015.0</v>
      </c>
      <c r="B7" s="53" t="s">
        <v>109</v>
      </c>
      <c r="C7" s="54">
        <v>15.6</v>
      </c>
      <c r="D7" s="55"/>
      <c r="E7" s="55">
        <v>15.6</v>
      </c>
      <c r="F7" s="55"/>
      <c r="G7" s="55"/>
      <c r="H7" s="55"/>
      <c r="I7" s="55"/>
      <c r="J7" s="55"/>
      <c r="K7" s="55"/>
      <c r="L7" s="55"/>
      <c r="M7" s="55"/>
      <c r="N7" s="5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2015.0</v>
      </c>
      <c r="B8" s="53" t="s">
        <v>110</v>
      </c>
      <c r="C8" s="54">
        <v>14.59</v>
      </c>
      <c r="D8" s="55"/>
      <c r="E8" s="55">
        <v>14.59</v>
      </c>
      <c r="F8" s="55"/>
      <c r="G8" s="55"/>
      <c r="H8" s="55"/>
      <c r="I8" s="55"/>
      <c r="J8" s="55"/>
      <c r="K8" s="55"/>
      <c r="L8" s="55"/>
      <c r="M8" s="55"/>
      <c r="N8" s="5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2015.0</v>
      </c>
      <c r="B9" s="53" t="s">
        <v>111</v>
      </c>
      <c r="C9" s="54">
        <v>14.17</v>
      </c>
      <c r="D9" s="55"/>
      <c r="E9" s="55">
        <v>14.17</v>
      </c>
      <c r="F9" s="55"/>
      <c r="G9" s="55"/>
      <c r="H9" s="55"/>
      <c r="I9" s="55"/>
      <c r="J9" s="55"/>
      <c r="K9" s="55"/>
      <c r="L9" s="55"/>
      <c r="M9" s="55"/>
      <c r="N9" s="55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2016.0</v>
      </c>
      <c r="B10" s="53" t="s">
        <v>112</v>
      </c>
      <c r="C10" s="54">
        <v>13.87</v>
      </c>
      <c r="D10" s="55"/>
      <c r="E10" s="55">
        <v>13.87</v>
      </c>
      <c r="F10" s="55"/>
      <c r="G10" s="55"/>
      <c r="H10" s="55"/>
      <c r="I10" s="55"/>
      <c r="J10" s="55"/>
      <c r="K10" s="55"/>
      <c r="L10" s="55"/>
      <c r="M10" s="55"/>
      <c r="N10" s="5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2016.0</v>
      </c>
      <c r="B11" s="53" t="s">
        <v>113</v>
      </c>
      <c r="C11" s="54">
        <v>15.21</v>
      </c>
      <c r="D11" s="55"/>
      <c r="E11" s="55">
        <v>15.21</v>
      </c>
      <c r="F11" s="55"/>
      <c r="G11" s="55"/>
      <c r="H11" s="55"/>
      <c r="I11" s="55"/>
      <c r="J11" s="55"/>
      <c r="K11" s="55"/>
      <c r="L11" s="55"/>
      <c r="M11" s="55"/>
      <c r="N11" s="5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2016.0</v>
      </c>
      <c r="B12" s="53" t="s">
        <v>114</v>
      </c>
      <c r="C12" s="54">
        <v>14.86</v>
      </c>
      <c r="D12" s="55"/>
      <c r="E12" s="55">
        <v>14.86</v>
      </c>
      <c r="F12" s="55"/>
      <c r="G12" s="55"/>
      <c r="H12" s="55"/>
      <c r="I12" s="55"/>
      <c r="J12" s="55"/>
      <c r="K12" s="55"/>
      <c r="L12" s="55"/>
      <c r="M12" s="55"/>
      <c r="N12" s="5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2016.0</v>
      </c>
      <c r="B13" s="53" t="s">
        <v>115</v>
      </c>
      <c r="C13" s="54">
        <v>14.26</v>
      </c>
      <c r="D13" s="55"/>
      <c r="E13" s="55">
        <v>14.26</v>
      </c>
      <c r="F13" s="55"/>
      <c r="G13" s="55"/>
      <c r="H13" s="55"/>
      <c r="I13" s="55"/>
      <c r="J13" s="55"/>
      <c r="K13" s="55"/>
      <c r="L13" s="55"/>
      <c r="M13" s="55"/>
      <c r="N13" s="5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2016.0</v>
      </c>
      <c r="B14" s="53" t="s">
        <v>104</v>
      </c>
      <c r="C14" s="54">
        <v>14.11</v>
      </c>
      <c r="D14" s="2"/>
      <c r="E14" s="57">
        <v>14.11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2016.0</v>
      </c>
      <c r="B15" s="53" t="s">
        <v>105</v>
      </c>
      <c r="C15" s="54">
        <v>14.65</v>
      </c>
      <c r="D15" s="2"/>
      <c r="E15" s="57">
        <v>14.65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2016.0</v>
      </c>
      <c r="B16" s="53" t="s">
        <v>106</v>
      </c>
      <c r="C16" s="54">
        <v>15.07</v>
      </c>
      <c r="D16" s="58"/>
      <c r="E16" s="57">
        <v>15.07</v>
      </c>
      <c r="G16" s="58"/>
      <c r="H16" s="58"/>
      <c r="I16" s="58"/>
      <c r="J16" s="58"/>
      <c r="K16" s="58"/>
      <c r="L16" s="58"/>
      <c r="M16" s="58"/>
      <c r="N16" s="58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2016.0</v>
      </c>
      <c r="B17" s="53" t="s">
        <v>107</v>
      </c>
      <c r="C17" s="54">
        <v>15.01</v>
      </c>
      <c r="D17" s="58"/>
      <c r="E17" s="57">
        <v>15.01</v>
      </c>
      <c r="G17" s="58"/>
      <c r="H17" s="58"/>
      <c r="I17" s="58"/>
      <c r="J17" s="58"/>
      <c r="K17" s="58"/>
      <c r="L17" s="58"/>
      <c r="M17" s="58"/>
      <c r="N17" s="58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2016.0</v>
      </c>
      <c r="B18" s="53" t="s">
        <v>108</v>
      </c>
      <c r="C18" s="54">
        <v>15.31</v>
      </c>
      <c r="D18" s="58"/>
      <c r="E18" s="57">
        <v>15.31</v>
      </c>
      <c r="G18" s="58"/>
      <c r="H18" s="58"/>
      <c r="I18" s="58"/>
      <c r="J18" s="58"/>
      <c r="K18" s="58"/>
      <c r="L18" s="58"/>
      <c r="M18" s="58"/>
      <c r="N18" s="58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2016.0</v>
      </c>
      <c r="B19" s="53" t="s">
        <v>109</v>
      </c>
      <c r="C19" s="54">
        <v>15.16</v>
      </c>
      <c r="D19" s="58"/>
      <c r="E19" s="57">
        <v>15.16</v>
      </c>
      <c r="G19" s="58"/>
      <c r="H19" s="58"/>
      <c r="I19" s="58"/>
      <c r="J19" s="58"/>
      <c r="K19" s="58"/>
      <c r="L19" s="58"/>
      <c r="M19" s="58"/>
      <c r="N19" s="58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2016.0</v>
      </c>
      <c r="B20" s="53" t="s">
        <v>110</v>
      </c>
      <c r="C20" s="54">
        <v>15.75</v>
      </c>
      <c r="D20" s="58"/>
      <c r="E20" s="57">
        <v>15.75</v>
      </c>
      <c r="G20" s="58"/>
      <c r="H20" s="58"/>
      <c r="I20" s="58"/>
      <c r="J20" s="58"/>
      <c r="K20" s="58"/>
      <c r="L20" s="58"/>
      <c r="M20" s="58"/>
      <c r="N20" s="58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2016.0</v>
      </c>
      <c r="B21" s="53" t="s">
        <v>111</v>
      </c>
      <c r="C21" s="54">
        <v>16.47</v>
      </c>
      <c r="D21" s="58"/>
      <c r="E21" s="57">
        <v>16.47</v>
      </c>
      <c r="G21" s="58"/>
      <c r="H21" s="58"/>
      <c r="I21" s="58"/>
      <c r="J21" s="58"/>
      <c r="K21" s="58"/>
      <c r="L21" s="58"/>
      <c r="M21" s="58"/>
      <c r="N21" s="58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2017.0</v>
      </c>
      <c r="B22" s="53" t="s">
        <v>112</v>
      </c>
      <c r="C22" s="54">
        <v>16.24</v>
      </c>
      <c r="D22" s="58"/>
      <c r="E22" s="57">
        <v>16.24</v>
      </c>
      <c r="G22" s="58"/>
      <c r="H22" s="58"/>
      <c r="I22" s="58"/>
      <c r="J22" s="58"/>
      <c r="K22" s="58"/>
      <c r="L22" s="58"/>
      <c r="M22" s="58"/>
      <c r="N22" s="58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2017.0</v>
      </c>
      <c r="B23" s="53" t="s">
        <v>113</v>
      </c>
      <c r="C23" s="54">
        <v>15.88</v>
      </c>
      <c r="D23" s="58"/>
      <c r="E23" s="57">
        <v>15.88</v>
      </c>
      <c r="G23" s="58"/>
      <c r="H23" s="58"/>
      <c r="I23" s="58"/>
      <c r="J23" s="58"/>
      <c r="K23" s="58"/>
      <c r="L23" s="58"/>
      <c r="M23" s="58"/>
      <c r="N23" s="58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2017.0</v>
      </c>
      <c r="B24" s="53" t="s">
        <v>114</v>
      </c>
      <c r="C24" s="54">
        <v>15.58</v>
      </c>
      <c r="D24" s="58"/>
      <c r="E24" s="57">
        <v>15.58</v>
      </c>
      <c r="G24" s="58"/>
      <c r="H24" s="58"/>
      <c r="I24" s="58"/>
      <c r="J24" s="58"/>
      <c r="K24" s="58"/>
      <c r="L24" s="58"/>
      <c r="M24" s="58"/>
      <c r="N24" s="58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2017.0</v>
      </c>
      <c r="B25" s="53" t="s">
        <v>115</v>
      </c>
      <c r="C25" s="54">
        <v>15.59</v>
      </c>
      <c r="D25" s="58"/>
      <c r="E25" s="57">
        <v>15.59</v>
      </c>
      <c r="G25" s="58"/>
      <c r="H25" s="58"/>
      <c r="I25" s="58"/>
      <c r="J25" s="58"/>
      <c r="K25" s="58"/>
      <c r="L25" s="58"/>
      <c r="M25" s="58"/>
      <c r="N25" s="58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2017.0</v>
      </c>
      <c r="B26" s="53" t="s">
        <v>104</v>
      </c>
      <c r="C26" s="54">
        <v>15.99</v>
      </c>
      <c r="D26" s="58"/>
      <c r="E26" s="57">
        <v>15.99</v>
      </c>
      <c r="G26" s="58"/>
      <c r="H26" s="58"/>
      <c r="I26" s="58"/>
      <c r="J26" s="58"/>
      <c r="K26" s="58"/>
      <c r="L26" s="58"/>
      <c r="M26" s="58"/>
      <c r="N26" s="58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2017.0</v>
      </c>
      <c r="B27" s="53" t="s">
        <v>105</v>
      </c>
      <c r="C27" s="54">
        <v>16.44</v>
      </c>
      <c r="D27" s="58"/>
      <c r="E27" s="57">
        <v>16.44</v>
      </c>
      <c r="G27" s="58"/>
      <c r="H27" s="58"/>
      <c r="I27" s="58"/>
      <c r="J27" s="58"/>
      <c r="K27" s="58"/>
      <c r="L27" s="58"/>
      <c r="M27" s="58"/>
      <c r="N27" s="58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2017.0</v>
      </c>
      <c r="B28" s="53" t="s">
        <v>106</v>
      </c>
      <c r="C28" s="54">
        <v>17.65</v>
      </c>
      <c r="D28" s="2" t="str">
        <f>SUBSTITUTE(D14,"$","")</f>
        <v/>
      </c>
      <c r="E28" s="57">
        <v>17.65</v>
      </c>
      <c r="G28" s="2" t="str">
        <f t="shared" ref="G28:N28" si="1">SUBSTITUTE(G14,"$","")</f>
        <v/>
      </c>
      <c r="H28" s="2" t="str">
        <f t="shared" si="1"/>
        <v/>
      </c>
      <c r="I28" s="2" t="str">
        <f t="shared" si="1"/>
        <v/>
      </c>
      <c r="J28" s="2" t="str">
        <f t="shared" si="1"/>
        <v/>
      </c>
      <c r="K28" s="2" t="str">
        <f t="shared" si="1"/>
        <v/>
      </c>
      <c r="L28" s="2" t="str">
        <f t="shared" si="1"/>
        <v/>
      </c>
      <c r="M28" s="2" t="str">
        <f t="shared" si="1"/>
        <v/>
      </c>
      <c r="N28" s="2" t="str">
        <f t="shared" si="1"/>
        <v/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2017.0</v>
      </c>
      <c r="B29" s="53" t="s">
        <v>107</v>
      </c>
      <c r="C29" s="54">
        <v>17.83</v>
      </c>
      <c r="E29" s="57">
        <v>17.83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2017.0</v>
      </c>
      <c r="B30" s="53" t="s">
        <v>108</v>
      </c>
      <c r="C30" s="54">
        <v>17.51</v>
      </c>
      <c r="E30" s="57">
        <v>17.51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2017.0</v>
      </c>
      <c r="B31" s="53" t="s">
        <v>109</v>
      </c>
      <c r="C31" s="54">
        <v>17.7</v>
      </c>
      <c r="E31" s="57">
        <v>17.7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2017.0</v>
      </c>
      <c r="B32" s="53" t="s">
        <v>110</v>
      </c>
      <c r="C32" s="54">
        <v>17.56</v>
      </c>
      <c r="E32" s="57">
        <v>17.56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2017.0</v>
      </c>
      <c r="B33" s="53" t="s">
        <v>111</v>
      </c>
      <c r="C33" s="54">
        <v>18.88</v>
      </c>
      <c r="E33" s="57">
        <v>18.88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2018.0</v>
      </c>
      <c r="B34" s="53" t="s">
        <v>112</v>
      </c>
      <c r="C34" s="54">
        <v>19.55</v>
      </c>
      <c r="E34" s="57">
        <v>19.55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2018.0</v>
      </c>
      <c r="B35" s="53" t="s">
        <v>113</v>
      </c>
      <c r="C35" s="54">
        <v>19.95</v>
      </c>
      <c r="E35" s="57">
        <v>19.95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2018.0</v>
      </c>
      <c r="B36" s="53" t="s">
        <v>114</v>
      </c>
      <c r="C36" s="54">
        <v>20.36</v>
      </c>
      <c r="E36" s="57">
        <v>20.36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2018.0</v>
      </c>
      <c r="B37" s="53" t="s">
        <v>115</v>
      </c>
      <c r="C37" s="54">
        <v>20.6</v>
      </c>
      <c r="E37" s="57">
        <v>20.6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2018.0</v>
      </c>
      <c r="B38" s="53" t="s">
        <v>104</v>
      </c>
      <c r="C38" s="54">
        <v>25.17</v>
      </c>
      <c r="E38" s="57">
        <v>25.17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2018.0</v>
      </c>
      <c r="B39" s="53" t="s">
        <v>105</v>
      </c>
      <c r="C39" s="54">
        <v>28.4</v>
      </c>
      <c r="E39" s="57">
        <v>28.4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2018.0</v>
      </c>
      <c r="B40" s="53" t="s">
        <v>106</v>
      </c>
      <c r="C40" s="54">
        <v>27.45</v>
      </c>
      <c r="E40" s="57">
        <v>27.45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2018.0</v>
      </c>
      <c r="B41" s="53" t="s">
        <v>107</v>
      </c>
      <c r="C41" s="54">
        <v>36.0</v>
      </c>
      <c r="D41" s="58" t="str">
        <f>SUBSTITUTE(D28,",",".")</f>
        <v/>
      </c>
      <c r="E41" s="57">
        <v>36.0</v>
      </c>
      <c r="G41" s="58" t="str">
        <f t="shared" ref="G41:N41" si="2">SUBSTITUTE(G28,",",".")</f>
        <v/>
      </c>
      <c r="H41" s="58" t="str">
        <f t="shared" si="2"/>
        <v/>
      </c>
      <c r="I41" s="58" t="str">
        <f t="shared" si="2"/>
        <v/>
      </c>
      <c r="J41" s="58" t="str">
        <f t="shared" si="2"/>
        <v/>
      </c>
      <c r="K41" s="58" t="str">
        <f t="shared" si="2"/>
        <v/>
      </c>
      <c r="L41" s="58" t="str">
        <f t="shared" si="2"/>
        <v/>
      </c>
      <c r="M41" s="58" t="str">
        <f t="shared" si="2"/>
        <v/>
      </c>
      <c r="N41" s="58" t="str">
        <f t="shared" si="2"/>
        <v/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2018.0</v>
      </c>
      <c r="B42" s="53" t="s">
        <v>108</v>
      </c>
      <c r="C42" s="54">
        <v>39.3</v>
      </c>
      <c r="D42" s="2"/>
      <c r="E42" s="57">
        <v>39.3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2018.0</v>
      </c>
      <c r="B43" s="53" t="s">
        <v>109</v>
      </c>
      <c r="C43" s="54">
        <v>34.5</v>
      </c>
      <c r="D43" s="2"/>
      <c r="E43" s="57">
        <v>34.5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2018.0</v>
      </c>
      <c r="B44" s="53" t="s">
        <v>110</v>
      </c>
      <c r="C44" s="54">
        <v>36.0</v>
      </c>
      <c r="D44" s="2"/>
      <c r="E44" s="57">
        <v>36.0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2018.0</v>
      </c>
      <c r="B45" s="53" t="s">
        <v>111</v>
      </c>
      <c r="C45" s="54">
        <v>38.5</v>
      </c>
      <c r="D45" s="2"/>
      <c r="E45" s="57">
        <v>38.5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2019.0</v>
      </c>
      <c r="B46" s="53" t="s">
        <v>112</v>
      </c>
      <c r="C46" s="54">
        <v>35.5</v>
      </c>
      <c r="D46" s="2"/>
      <c r="E46" s="57">
        <v>35.5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2019.0</v>
      </c>
      <c r="B47" s="53" t="s">
        <v>113</v>
      </c>
      <c r="C47" s="54">
        <v>38.8</v>
      </c>
      <c r="D47" s="2"/>
      <c r="E47" s="57">
        <v>38.8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2019.0</v>
      </c>
      <c r="B48" s="53" t="s">
        <v>114</v>
      </c>
      <c r="C48" s="54">
        <v>42.65</v>
      </c>
      <c r="D48" s="2"/>
      <c r="E48" s="57">
        <v>42.65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2019.0</v>
      </c>
      <c r="B49" s="53" t="s">
        <v>115</v>
      </c>
      <c r="C49" s="54">
        <v>45.0</v>
      </c>
      <c r="D49" s="2"/>
      <c r="E49" s="57">
        <v>45.0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2019.0</v>
      </c>
      <c r="B50" s="53" t="s">
        <v>104</v>
      </c>
      <c r="C50" s="54">
        <v>44.5</v>
      </c>
      <c r="D50" s="2"/>
      <c r="E50" s="57">
        <v>44.5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2019.0</v>
      </c>
      <c r="B51" s="53" t="s">
        <v>105</v>
      </c>
      <c r="C51" s="54">
        <v>42.3</v>
      </c>
      <c r="D51" s="2"/>
      <c r="E51" s="57">
        <v>42.3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2019.0</v>
      </c>
      <c r="B52" s="53" t="s">
        <v>106</v>
      </c>
      <c r="C52" s="54">
        <v>43.7</v>
      </c>
      <c r="D52" s="2"/>
      <c r="E52" s="57">
        <v>43.7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2019.0</v>
      </c>
      <c r="B53" s="53" t="s">
        <v>107</v>
      </c>
      <c r="C53" s="54">
        <v>60.0</v>
      </c>
      <c r="D53" s="2"/>
      <c r="E53" s="57">
        <v>60.0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2019.0</v>
      </c>
      <c r="B54" s="53" t="s">
        <v>108</v>
      </c>
      <c r="C54" s="54">
        <v>58.25</v>
      </c>
      <c r="D54" s="2"/>
      <c r="E54" s="57">
        <v>58.25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2019.0</v>
      </c>
      <c r="B55" s="53" t="s">
        <v>109</v>
      </c>
      <c r="C55" s="54">
        <v>66.0</v>
      </c>
      <c r="D55" s="2"/>
      <c r="E55" s="57">
        <v>66.0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2019.0</v>
      </c>
      <c r="B56" s="53" t="s">
        <v>110</v>
      </c>
      <c r="C56" s="54">
        <v>66.25</v>
      </c>
      <c r="D56" s="2"/>
      <c r="E56" s="57">
        <v>66.25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2019.0</v>
      </c>
      <c r="B57" s="53" t="s">
        <v>111</v>
      </c>
      <c r="C57" s="54">
        <v>73.5</v>
      </c>
      <c r="D57" s="2"/>
      <c r="E57" s="57">
        <v>73.5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2020.0</v>
      </c>
      <c r="B58" s="53" t="s">
        <v>112</v>
      </c>
      <c r="C58" s="54">
        <v>74.0</v>
      </c>
      <c r="D58" s="2"/>
      <c r="E58" s="57">
        <v>74.0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2020.0</v>
      </c>
      <c r="B59" s="53" t="s">
        <v>113</v>
      </c>
      <c r="C59" s="54">
        <v>74.5</v>
      </c>
      <c r="D59" s="2"/>
      <c r="E59" s="57">
        <v>74.5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2020.0</v>
      </c>
      <c r="B60" s="53" t="s">
        <v>114</v>
      </c>
      <c r="C60" s="54">
        <v>78.5</v>
      </c>
      <c r="D60" s="2"/>
      <c r="E60" s="57">
        <v>78.5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2020.0</v>
      </c>
      <c r="B61" s="53" t="s">
        <v>115</v>
      </c>
      <c r="C61" s="54">
        <v>108.0</v>
      </c>
      <c r="D61" s="2"/>
      <c r="E61" s="57">
        <v>108.0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2020.0</v>
      </c>
      <c r="B62" s="53" t="s">
        <v>104</v>
      </c>
      <c r="C62" s="54">
        <v>115.0</v>
      </c>
      <c r="D62" s="2"/>
      <c r="E62" s="57">
        <v>115.0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>
        <v>2020.0</v>
      </c>
      <c r="B63" s="53" t="s">
        <v>105</v>
      </c>
      <c r="C63" s="54">
        <v>116.0</v>
      </c>
      <c r="D63" s="2"/>
      <c r="E63" s="57">
        <v>116.0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>
        <v>2020.0</v>
      </c>
      <c r="B64" s="53" t="s">
        <v>106</v>
      </c>
      <c r="C64" s="54">
        <v>131.0</v>
      </c>
      <c r="D64" s="2"/>
      <c r="E64" s="57">
        <v>131.0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>
        <v>2020.0</v>
      </c>
      <c r="B65" s="53" t="s">
        <v>107</v>
      </c>
      <c r="C65" s="54">
        <v>131.0</v>
      </c>
      <c r="D65" s="2"/>
      <c r="E65" s="57">
        <v>131.0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>
        <v>2020.0</v>
      </c>
      <c r="B66" s="53" t="s">
        <v>108</v>
      </c>
      <c r="C66" s="54">
        <v>140.0</v>
      </c>
      <c r="D66" s="2"/>
      <c r="E66" s="57">
        <v>140.0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>
        <v>2020.0</v>
      </c>
      <c r="B67" s="53" t="s">
        <v>109</v>
      </c>
      <c r="C67" s="54">
        <v>163.0</v>
      </c>
      <c r="D67" s="2"/>
      <c r="E67" s="57">
        <v>163.0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>
        <v>2020.0</v>
      </c>
      <c r="B68" s="53" t="s">
        <v>110</v>
      </c>
      <c r="C68" s="54">
        <v>149.0</v>
      </c>
      <c r="D68" s="2"/>
      <c r="E68" s="57">
        <v>149.0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>
        <v>2020.0</v>
      </c>
      <c r="B69" s="53" t="s">
        <v>111</v>
      </c>
      <c r="C69" s="54">
        <v>160.0</v>
      </c>
      <c r="D69" s="2"/>
      <c r="E69" s="57">
        <v>160.0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>
        <v>2021.0</v>
      </c>
      <c r="B70" s="53" t="s">
        <v>112</v>
      </c>
      <c r="C70" s="54">
        <v>148.0</v>
      </c>
      <c r="D70" s="2"/>
      <c r="E70" s="57">
        <v>148.0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>
        <v>2021.0</v>
      </c>
      <c r="B71" s="53" t="s">
        <v>113</v>
      </c>
      <c r="C71" s="54">
        <v>141.0</v>
      </c>
      <c r="D71" s="2"/>
      <c r="E71" s="57">
        <v>141.0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>
        <v>2021.0</v>
      </c>
      <c r="B72" s="53" t="s">
        <v>114</v>
      </c>
      <c r="C72" s="54">
        <v>136.0</v>
      </c>
      <c r="D72" s="2"/>
      <c r="E72" s="57">
        <v>136.0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>
        <v>2021.0</v>
      </c>
      <c r="B73" s="53" t="s">
        <v>115</v>
      </c>
      <c r="C73" s="54">
        <v>145.0</v>
      </c>
      <c r="D73" s="2"/>
      <c r="E73" s="57">
        <v>145.0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>
        <v>2021.0</v>
      </c>
      <c r="B74" s="53" t="s">
        <v>104</v>
      </c>
      <c r="C74" s="54">
        <v>152.0</v>
      </c>
      <c r="D74" s="2"/>
      <c r="E74" s="57">
        <v>152.0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>
        <v>2021.0</v>
      </c>
      <c r="B75" s="53" t="s">
        <v>105</v>
      </c>
      <c r="C75" s="54">
        <v>163.0</v>
      </c>
      <c r="D75" s="2"/>
      <c r="E75" s="57">
        <v>163.0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>
        <v>2021.0</v>
      </c>
      <c r="B76" s="53" t="s">
        <v>106</v>
      </c>
      <c r="C76" s="54">
        <v>175.5</v>
      </c>
      <c r="D76" s="2"/>
      <c r="E76" s="57">
        <v>175.5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>
        <v>2021.0</v>
      </c>
      <c r="B77" s="53" t="s">
        <v>107</v>
      </c>
      <c r="C77" s="54">
        <v>176.5</v>
      </c>
      <c r="D77" s="2"/>
      <c r="E77" s="57">
        <v>176.5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>
        <v>2021.0</v>
      </c>
      <c r="B78" s="53" t="s">
        <v>108</v>
      </c>
      <c r="C78" s="54">
        <v>182.0</v>
      </c>
      <c r="D78" s="2"/>
      <c r="E78" s="57">
        <v>182.0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>
        <v>2021.0</v>
      </c>
      <c r="B79" s="53" t="s">
        <v>109</v>
      </c>
      <c r="C79" s="54">
        <v>193.5</v>
      </c>
      <c r="D79" s="2"/>
      <c r="E79" s="57">
        <v>193.5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>
        <v>2021.0</v>
      </c>
      <c r="B80" s="53" t="s">
        <v>110</v>
      </c>
      <c r="C80" s="54">
        <v>197.5</v>
      </c>
      <c r="D80" s="2"/>
      <c r="E80" s="57">
        <v>197.5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>
        <v>2021.0</v>
      </c>
      <c r="B81" s="53" t="s">
        <v>111</v>
      </c>
      <c r="C81" s="54">
        <v>204.0</v>
      </c>
      <c r="D81" s="2"/>
      <c r="E81" s="57">
        <v>204.0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>
        <v>2022.0</v>
      </c>
      <c r="B82" s="53" t="s">
        <v>112</v>
      </c>
      <c r="C82" s="54">
        <v>209.0</v>
      </c>
      <c r="D82" s="2"/>
      <c r="E82" s="57">
        <v>209.0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>
        <v>2022.0</v>
      </c>
      <c r="B83" s="53" t="s">
        <v>113</v>
      </c>
      <c r="C83" s="54">
        <v>207.0</v>
      </c>
      <c r="D83" s="2"/>
      <c r="E83" s="57">
        <v>207.0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>
        <v>2022.0</v>
      </c>
      <c r="B84" s="53" t="s">
        <v>114</v>
      </c>
      <c r="C84" s="54">
        <v>196.0</v>
      </c>
      <c r="D84" s="2"/>
      <c r="E84" s="57">
        <v>196.0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>
        <v>2022.0</v>
      </c>
      <c r="B85" s="53" t="s">
        <v>115</v>
      </c>
      <c r="C85" s="54">
        <v>196.5</v>
      </c>
      <c r="D85" s="2"/>
      <c r="E85" s="57">
        <v>196.5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>
        <v>2022.0</v>
      </c>
      <c r="B86" s="53" t="s">
        <v>104</v>
      </c>
      <c r="C86" s="54">
        <v>201.0</v>
      </c>
      <c r="D86" s="2"/>
      <c r="E86" s="57">
        <v>201.0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>
        <v>2022.0</v>
      </c>
      <c r="B87" s="53" t="s">
        <v>105</v>
      </c>
      <c r="C87" s="54">
        <v>234.0</v>
      </c>
      <c r="D87" s="2"/>
      <c r="E87" s="57">
        <v>234.0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>
        <v>2022.0</v>
      </c>
      <c r="B88" s="53" t="s">
        <v>106</v>
      </c>
      <c r="C88" s="54">
        <v>286.0</v>
      </c>
      <c r="D88" s="2"/>
      <c r="E88" s="57">
        <v>286.0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>
        <v>2022.0</v>
      </c>
      <c r="B89" s="53" t="s">
        <v>107</v>
      </c>
      <c r="C89" s="54">
        <v>285.0</v>
      </c>
      <c r="D89" s="2"/>
      <c r="E89" s="57">
        <v>285.0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>
        <v>2022.0</v>
      </c>
      <c r="B90" s="53" t="s">
        <v>108</v>
      </c>
      <c r="C90" s="54">
        <v>284.0</v>
      </c>
      <c r="D90" s="2"/>
      <c r="E90" s="57">
        <v>284.0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>
        <v>2022.0</v>
      </c>
      <c r="B91" s="53" t="s">
        <v>109</v>
      </c>
      <c r="C91" s="54">
        <v>286.0</v>
      </c>
      <c r="D91" s="2"/>
      <c r="E91" s="57">
        <v>286.0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>
        <v>2022.0</v>
      </c>
      <c r="B92" s="53" t="s">
        <v>110</v>
      </c>
      <c r="C92" s="54">
        <v>310.0</v>
      </c>
      <c r="D92" s="2"/>
      <c r="E92" s="57">
        <v>310.0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>
        <v>2022.0</v>
      </c>
      <c r="B93" s="53" t="s">
        <v>111</v>
      </c>
      <c r="C93" s="54">
        <v>342.0</v>
      </c>
      <c r="D93" s="2"/>
      <c r="E93" s="57">
        <v>342.0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>
        <v>2023.0</v>
      </c>
      <c r="B94" s="53" t="s">
        <v>112</v>
      </c>
      <c r="C94" s="54">
        <v>379.0</v>
      </c>
      <c r="D94" s="2"/>
      <c r="E94" s="57">
        <v>379.0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>
        <v>2023.0</v>
      </c>
      <c r="B95" s="53" t="s">
        <v>113</v>
      </c>
      <c r="C95" s="54">
        <v>373.0</v>
      </c>
      <c r="D95" s="2"/>
      <c r="E95" s="57">
        <v>373.0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>
        <v>2023.0</v>
      </c>
      <c r="B96" s="53" t="s">
        <v>114</v>
      </c>
      <c r="C96" s="54">
        <v>388.0</v>
      </c>
      <c r="D96" s="2"/>
      <c r="E96" s="57">
        <v>388.0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>
        <v>2023.0</v>
      </c>
      <c r="B97" s="53" t="s">
        <v>115</v>
      </c>
      <c r="C97" s="54">
        <v>462.0</v>
      </c>
      <c r="D97" s="2"/>
      <c r="E97" s="57">
        <v>462.0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>
        <v>2023.0</v>
      </c>
      <c r="B98" s="53" t="s">
        <v>104</v>
      </c>
      <c r="C98" s="54">
        <v>485.0</v>
      </c>
      <c r="D98" s="2"/>
      <c r="E98" s="57">
        <v>485.0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>
        <v>2023.0</v>
      </c>
      <c r="B99" s="53" t="s">
        <v>105</v>
      </c>
      <c r="C99" s="54">
        <v>489.0</v>
      </c>
      <c r="D99" s="2"/>
      <c r="E99" s="57">
        <v>489.0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>
        <v>2023.0</v>
      </c>
      <c r="B100" s="53" t="s">
        <v>106</v>
      </c>
      <c r="C100" s="54">
        <v>545.0</v>
      </c>
      <c r="D100" s="2"/>
      <c r="E100" s="57">
        <v>545.0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>
        <v>2023.0</v>
      </c>
      <c r="B101" s="53" t="s">
        <v>107</v>
      </c>
      <c r="C101" s="54">
        <v>725.0</v>
      </c>
      <c r="D101" s="2"/>
      <c r="E101" s="57">
        <v>725.0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>
        <v>2023.0</v>
      </c>
      <c r="B102" s="53" t="s">
        <v>108</v>
      </c>
      <c r="C102" s="54">
        <v>790.0</v>
      </c>
      <c r="D102" s="2"/>
      <c r="E102" s="57">
        <v>790.0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>
        <v>2023.0</v>
      </c>
      <c r="B103" s="53" t="s">
        <v>109</v>
      </c>
      <c r="C103" s="54" t="s">
        <v>75</v>
      </c>
      <c r="D103" s="2"/>
      <c r="E103" s="57" t="s">
        <v>75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>
        <v>2023.0</v>
      </c>
      <c r="B104" s="53" t="s">
        <v>110</v>
      </c>
      <c r="C104" s="54" t="s">
        <v>75</v>
      </c>
      <c r="D104" s="2"/>
      <c r="E104" s="57" t="s">
        <v>75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>
        <v>2023.0</v>
      </c>
      <c r="B105" s="53" t="s">
        <v>111</v>
      </c>
      <c r="C105" s="3"/>
      <c r="D105" s="2"/>
      <c r="E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