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9.xml" ContentType="application/vnd.openxmlformats-officedocument.drawingml.chart+xml"/>
  <Override PartName="/xl/charts/chart8.xml" ContentType="application/vnd.openxmlformats-officedocument.drawingml.chart+xml"/>
  <Override PartName="/xl/charts/chart7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worksheets/_rels/sheet4.xml.rels" ContentType="application/vnd.openxmlformats-package.relationships+xml"/>
  <Override PartName="/xl/worksheets/_rels/sheet2.xml.rels" ContentType="application/vnd.openxmlformats-package.relationship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_rels/.rels" ContentType="application/vnd.openxmlformats-package.relationships+xml"/>
  <Override PartName="/customXml/_rels/item1.xml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Xml" Target="../customXml/item1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Basic dist+bw" sheetId="1" state="visible" r:id="rId2"/>
    <sheet name="Ext dist+bw" sheetId="2" state="visible" r:id="rId3"/>
    <sheet name="Ext-ECC dist+bw" sheetId="3" state="visible" r:id="rId4"/>
    <sheet name="Cloud" sheetId="4" state="visible" r:id="rId5"/>
    <sheet name="Front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<sst xmlns="http://schemas.openxmlformats.org/spreadsheetml/2006/main" count="5884" uniqueCount="43">
  <si>
    <t xml:space="preserve">Theoretical Analysis</t>
  </si>
  <si>
    <t xml:space="preserve">Simulation</t>
  </si>
  <si>
    <t xml:space="preserve">h</t>
  </si>
  <si>
    <t xml:space="preserve">dist</t>
  </si>
  <si>
    <t xml:space="preserve">bw</t>
  </si>
  <si>
    <t xml:space="preserve">yellow=possibly not accurate because 5*10^8 hash values are not enough</t>
  </si>
  <si>
    <t xml:space="preserve">1/P_h(…)</t>
  </si>
  <si>
    <t xml:space="preserve">quick Sim</t>
  </si>
  <si>
    <t xml:space="preserve">Sim. adhoc chcksm seed1</t>
  </si>
  <si>
    <t xml:space="preserve">Sim. Adhoc chksm seed2</t>
  </si>
  <si>
    <t xml:space="preserve">Simulation SHA3 seed2</t>
  </si>
  <si>
    <t xml:space="preserve">Simulation SHA3 seed3</t>
  </si>
  <si>
    <t xml:space="preserve">Simulation CRC8 seed2</t>
  </si>
  <si>
    <t xml:space="preserve">Simulation CRC8 seed3</t>
  </si>
  <si>
    <t xml:space="preserve">Data for h=20, c=6, varying t, seed2</t>
  </si>
  <si>
    <t xml:space="preserve">h-c</t>
  </si>
  <si>
    <t xml:space="preserve">c</t>
  </si>
  <si>
    <t xml:space="preserve">t</t>
  </si>
  <si>
    <t xml:space="preserve">P_h(X&gt;=h-t)</t>
  </si>
  <si>
    <t xml:space="preserve">U(h,t,c)</t>
  </si>
  <si>
    <t xml:space="preserve">Analysis</t>
  </si>
  <si>
    <t xml:space="preserve">ad hoc</t>
  </si>
  <si>
    <t xml:space="preserve">SHA3</t>
  </si>
  <si>
    <t xml:space="preserve">CRC8</t>
  </si>
  <si>
    <t xml:space="preserve">Data for h-c=14, t=3, varying c, seed2</t>
  </si>
  <si>
    <t xml:space="preserve">quick sim = always signal when &gt;=h-t bits match</t>
  </si>
  <si>
    <t xml:space="preserve">Data for h, h-c,t from https://link.springer.com/content/pdf/bbm%3A978-1-4899-2174-1%2F1.pdf , Table A-1 (denoted by  n,k,t)</t>
  </si>
  <si>
    <t xml:space="preserve">Variant</t>
  </si>
  <si>
    <t xml:space="preserve">Analysis/Sim.</t>
  </si>
  <si>
    <t xml:space="preserve">Sub-variant</t>
  </si>
  <si>
    <t xml:space="preserve">ALL SIMULATION DATA: seed2</t>
  </si>
  <si>
    <t xml:space="preserve">basic</t>
  </si>
  <si>
    <t xml:space="preserve">analysis</t>
  </si>
  <si>
    <t xml:space="preserve">ext</t>
  </si>
  <si>
    <t xml:space="preserve">BCH</t>
  </si>
  <si>
    <t xml:space="preserve">sim</t>
  </si>
  <si>
    <t xml:space="preserve">chksum</t>
  </si>
  <si>
    <t xml:space="preserve">sha3</t>
  </si>
  <si>
    <t xml:space="preserve">crc8</t>
  </si>
  <si>
    <t xml:space="preserve">variants in total</t>
  </si>
  <si>
    <t xml:space="preserve">dominated variants excluded</t>
  </si>
  <si>
    <t xml:space="preserve">variants excluded as doubles</t>
  </si>
  <si>
    <t xml:space="preserve">variants in Pareto front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</si>
</sst>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000000000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b val="true"/>
      <sz val="11"/>
      <color rgb="FF000000"/>
      <name val="Calibri"/>
      <family val="2"/>
      <charset val="1"/>
    </font>
    <font>
      <sz val="10"/>
      <color rgb="FF595959"/>
      <name val="Calibri"/>
      <family val="2"/>
    </font>
    <font>
      <sz val="11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AE3F3"/>
        <bgColor rgb="FFD9D9D9"/>
      </patternFill>
    </fill>
    <fill>
      <patternFill patternType="solid">
        <fgColor rgb="FFFF0000"/>
        <bgColor rgb="FF993300"/>
      </patternFill>
    </fill>
    <fill>
      <patternFill patternType="solid">
        <fgColor rgb="FF92D050"/>
        <bgColor rgb="FFA9D18E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/>
      <right style="thin">
        <color rgb="FFA9D18E"/>
      </right>
      <top style="thin">
        <color rgb="FFA9D18E"/>
      </top>
      <bottom style="thin">
        <color rgb="FFA9D18E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DAE3F3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9D18E"/>
      <rgbColor rgb="FFFF99CC"/>
      <rgbColor rgb="FFCC99FF"/>
      <rgbColor rgb="FFFFCC99"/>
      <rgbColor rgb="FF4472C4"/>
      <rgbColor rgb="FF33CCCC"/>
      <rgbColor rgb="FF92D050"/>
      <rgbColor rgb="FFFFC000"/>
      <rgbColor rgb="FFFF9900"/>
      <rgbColor rgb="FFED7D31"/>
      <rgbColor rgb="FF59595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Influence of tolerance t on distance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"Analysis"</c:f>
              <c:strCache>
                <c:ptCount val="1"/>
                <c:pt idx="0">
                  <c:v>Analysis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'Ext dist+bw'!$AF$3:$AF$7</c:f>
              <c:numCache>
                <c:formatCode>General</c:formatCode>
                <c:ptCount val="5"/>
                <c:pt idx="0">
                  <c:v>58183.7872806215</c:v>
                </c:pt>
                <c:pt idx="1">
                  <c:v>16996.6972964525</c:v>
                </c:pt>
                <c:pt idx="2">
                  <c:v>16384.0000094267</c:v>
                </c:pt>
                <c:pt idx="3">
                  <c:v>16384</c:v>
                </c:pt>
                <c:pt idx="4">
                  <c:v>16384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"Sim. Ad hoc checksum"</c:f>
              <c:strCache>
                <c:ptCount val="1"/>
                <c:pt idx="0">
                  <c:v>Sim. Ad hoc checksum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'Ext dist+bw'!$AG$3:$AG$7</c:f>
              <c:numCache>
                <c:formatCode>General</c:formatCode>
                <c:ptCount val="5"/>
                <c:pt idx="0">
                  <c:v>64020</c:v>
                </c:pt>
                <c:pt idx="1">
                  <c:v>12703</c:v>
                </c:pt>
                <c:pt idx="2">
                  <c:v>7374</c:v>
                </c:pt>
                <c:pt idx="3">
                  <c:v>7531</c:v>
                </c:pt>
                <c:pt idx="4">
                  <c:v>8950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"Sim. SHA-3 checksum"</c:f>
              <c:strCache>
                <c:ptCount val="1"/>
                <c:pt idx="0">
                  <c:v>Sim. SHA-3 checksum</c:v>
                </c:pt>
              </c:strCache>
            </c:strRef>
          </c:tx>
          <c:spPr>
            <a:solidFill>
              <a:srgbClr val="a5a5a5"/>
            </a:solidFill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'Ext dist+bw'!$AH$3:$AH$7</c:f>
              <c:numCache>
                <c:formatCode>General</c:formatCode>
                <c:ptCount val="5"/>
                <c:pt idx="0">
                  <c:v>53763</c:v>
                </c:pt>
                <c:pt idx="1">
                  <c:v>16134</c:v>
                </c:pt>
                <c:pt idx="2">
                  <c:v>15752</c:v>
                </c:pt>
                <c:pt idx="3">
                  <c:v>14590</c:v>
                </c:pt>
                <c:pt idx="4">
                  <c:v>13691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"Sim. CRC8 checksum"</c:f>
              <c:strCache>
                <c:ptCount val="1"/>
                <c:pt idx="0">
                  <c:v>Sim. CRC8 checksum</c:v>
                </c:pt>
              </c:strCache>
            </c:strRef>
          </c:tx>
          <c:spPr>
            <a:solidFill>
              <a:srgbClr val="ffc000"/>
            </a:solidFill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'Ext dist+bw'!$AI$3:$AI$7</c:f>
              <c:numCache>
                <c:formatCode>General</c:formatCode>
                <c:ptCount val="5"/>
                <c:pt idx="0">
                  <c:v>50658</c:v>
                </c:pt>
                <c:pt idx="1">
                  <c:v>16155</c:v>
                </c:pt>
                <c:pt idx="2">
                  <c:v>16350</c:v>
                </c:pt>
                <c:pt idx="3">
                  <c:v>16202</c:v>
                </c:pt>
                <c:pt idx="4">
                  <c:v>16170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34092876"/>
        <c:axId val="69237256"/>
      </c:lineChart>
      <c:catAx>
        <c:axId val="340928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9237256"/>
        <c:crosses val="autoZero"/>
        <c:auto val="1"/>
        <c:lblAlgn val="ctr"/>
        <c:lblOffset val="100"/>
      </c:catAx>
      <c:valAx>
        <c:axId val="6923725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4092876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Influence of no. checkbits c on distance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"Analysis"</c:f>
              <c:strCache>
                <c:ptCount val="1"/>
                <c:pt idx="0">
                  <c:v>Analysis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'Ext dist+bw'!$AF$29:$AF$33</c:f>
              <c:numCache>
                <c:formatCode>General</c:formatCode>
                <c:ptCount val="5"/>
                <c:pt idx="0">
                  <c:v>16384.0000094267</c:v>
                </c:pt>
                <c:pt idx="1">
                  <c:v>16384.0783179946</c:v>
                </c:pt>
                <c:pt idx="2">
                  <c:v>16398.635030415</c:v>
                </c:pt>
                <c:pt idx="3">
                  <c:v>16688.4667241164</c:v>
                </c:pt>
                <c:pt idx="4">
                  <c:v>18268.2868414291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"Sim. Ad hoc checksum"</c:f>
              <c:strCache>
                <c:ptCount val="1"/>
                <c:pt idx="0">
                  <c:v>Sim. Ad hoc checksum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'Ext dist+bw'!$AG$29:$AG$33</c:f>
              <c:numCache>
                <c:formatCode>General</c:formatCode>
                <c:ptCount val="5"/>
                <c:pt idx="0">
                  <c:v>7374</c:v>
                </c:pt>
                <c:pt idx="1">
                  <c:v>9750</c:v>
                </c:pt>
                <c:pt idx="2">
                  <c:v>14265</c:v>
                </c:pt>
                <c:pt idx="3">
                  <c:v>23764</c:v>
                </c:pt>
                <c:pt idx="4">
                  <c:v>40716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"Sim. SHA-3 checksum"</c:f>
              <c:strCache>
                <c:ptCount val="1"/>
                <c:pt idx="0">
                  <c:v>Sim. SHA-3 checksum</c:v>
                </c:pt>
              </c:strCache>
            </c:strRef>
          </c:tx>
          <c:spPr>
            <a:solidFill>
              <a:srgbClr val="a5a5a5"/>
            </a:solidFill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'Ext dist+bw'!$AH$29:$AH$33</c:f>
              <c:numCache>
                <c:formatCode>General</c:formatCode>
                <c:ptCount val="5"/>
                <c:pt idx="0">
                  <c:v>15752</c:v>
                </c:pt>
                <c:pt idx="1">
                  <c:v>18142</c:v>
                </c:pt>
                <c:pt idx="2">
                  <c:v>18443</c:v>
                </c:pt>
                <c:pt idx="3">
                  <c:v>16700</c:v>
                </c:pt>
                <c:pt idx="4">
                  <c:v>18281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"Sim. CRC8 checksum"</c:f>
              <c:strCache>
                <c:ptCount val="1"/>
                <c:pt idx="0">
                  <c:v>Sim. CRC8 checksum</c:v>
                </c:pt>
              </c:strCache>
            </c:strRef>
          </c:tx>
          <c:spPr>
            <a:solidFill>
              <a:srgbClr val="ffc000"/>
            </a:solidFill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'Ext dist+bw'!$AI$29:$AI$33</c:f>
              <c:numCache>
                <c:formatCode>General</c:formatCode>
                <c:ptCount val="5"/>
                <c:pt idx="0">
                  <c:v>16350</c:v>
                </c:pt>
                <c:pt idx="1">
                  <c:v>16286</c:v>
                </c:pt>
                <c:pt idx="2">
                  <c:v>16228</c:v>
                </c:pt>
                <c:pt idx="3">
                  <c:v/>
                </c:pt>
                <c:pt idx="4">
                  <c:v/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61918053"/>
        <c:axId val="6694257"/>
      </c:lineChart>
      <c:catAx>
        <c:axId val="6191805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694257"/>
        <c:crosses val="autoZero"/>
        <c:auto val="1"/>
        <c:lblAlgn val="ctr"/>
        <c:lblOffset val="100"/>
      </c:catAx>
      <c:valAx>
        <c:axId val="669425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1918053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All points</a:t>
            </a:r>
          </a:p>
        </c:rich>
      </c:tx>
      <c:layout>
        <c:manualLayout>
          <c:xMode val="edge"/>
          <c:yMode val="edge"/>
          <c:x val="0.453780956164746"/>
          <c:y val="0"/>
        </c:manualLayout>
      </c:layout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4472c4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Cloud!$H$2:$H$493</c:f>
              <c:numCache>
                <c:formatCode>General</c:formatCode>
                <c:ptCount val="492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  <c:pt idx="14">
                  <c:v>65536</c:v>
                </c:pt>
                <c:pt idx="15">
                  <c:v>131072</c:v>
                </c:pt>
                <c:pt idx="16">
                  <c:v>262144</c:v>
                </c:pt>
                <c:pt idx="17">
                  <c:v>524288</c:v>
                </c:pt>
                <c:pt idx="18">
                  <c:v>1048576</c:v>
                </c:pt>
                <c:pt idx="19">
                  <c:v>2097152</c:v>
                </c:pt>
                <c:pt idx="20">
                  <c:v>4194304</c:v>
                </c:pt>
                <c:pt idx="21">
                  <c:v>8388608</c:v>
                </c:pt>
                <c:pt idx="22">
                  <c:v>16777216</c:v>
                </c:pt>
                <c:pt idx="23">
                  <c:v>16367</c:v>
                </c:pt>
                <c:pt idx="24">
                  <c:v>32797</c:v>
                </c:pt>
                <c:pt idx="25">
                  <c:v>66436</c:v>
                </c:pt>
                <c:pt idx="26">
                  <c:v>131164</c:v>
                </c:pt>
                <c:pt idx="27">
                  <c:v>261643</c:v>
                </c:pt>
                <c:pt idx="28">
                  <c:v>511247</c:v>
                </c:pt>
                <c:pt idx="29">
                  <c:v>994035</c:v>
                </c:pt>
                <c:pt idx="30">
                  <c:v>58183.7872806215</c:v>
                </c:pt>
                <c:pt idx="31">
                  <c:v>16996.6972964525</c:v>
                </c:pt>
                <c:pt idx="32">
                  <c:v>16384.0000094267</c:v>
                </c:pt>
                <c:pt idx="33">
                  <c:v>16384</c:v>
                </c:pt>
                <c:pt idx="34">
                  <c:v>16384</c:v>
                </c:pt>
                <c:pt idx="35">
                  <c:v>103379.711834877</c:v>
                </c:pt>
                <c:pt idx="36">
                  <c:v>19553.361108076</c:v>
                </c:pt>
                <c:pt idx="37">
                  <c:v>16384.0783179946</c:v>
                </c:pt>
                <c:pt idx="38">
                  <c:v>16384</c:v>
                </c:pt>
                <c:pt idx="39">
                  <c:v>16384</c:v>
                </c:pt>
                <c:pt idx="40">
                  <c:v>190319.527506401</c:v>
                </c:pt>
                <c:pt idx="41">
                  <c:v>26008.2104729312</c:v>
                </c:pt>
                <c:pt idx="42">
                  <c:v>16398.635030415</c:v>
                </c:pt>
                <c:pt idx="43">
                  <c:v>16384</c:v>
                </c:pt>
                <c:pt idx="44">
                  <c:v>16384</c:v>
                </c:pt>
                <c:pt idx="45">
                  <c:v>357439.949011238</c:v>
                </c:pt>
                <c:pt idx="46">
                  <c:v>39181.9997455903</c:v>
                </c:pt>
                <c:pt idx="47">
                  <c:v>16688.4667241164</c:v>
                </c:pt>
                <c:pt idx="48">
                  <c:v>16384.0000090596</c:v>
                </c:pt>
                <c:pt idx="49">
                  <c:v>16384</c:v>
                </c:pt>
                <c:pt idx="50">
                  <c:v>678986.25592897</c:v>
                </c:pt>
                <c:pt idx="51">
                  <c:v>64303.9905780843</c:v>
                </c:pt>
                <c:pt idx="52">
                  <c:v>18268.2868414291</c:v>
                </c:pt>
                <c:pt idx="53">
                  <c:v>16384.0523618631</c:v>
                </c:pt>
                <c:pt idx="54">
                  <c:v>16384</c:v>
                </c:pt>
                <c:pt idx="55">
                  <c:v>111906.598886836</c:v>
                </c:pt>
                <c:pt idx="56">
                  <c:v>33639.1614935262</c:v>
                </c:pt>
                <c:pt idx="57">
                  <c:v>32768.0000006796</c:v>
                </c:pt>
                <c:pt idx="58">
                  <c:v>32768</c:v>
                </c:pt>
                <c:pt idx="59">
                  <c:v>32768</c:v>
                </c:pt>
                <c:pt idx="60">
                  <c:v>198524.090892922</c:v>
                </c:pt>
                <c:pt idx="61">
                  <c:v>37943.4711335023</c:v>
                </c:pt>
                <c:pt idx="62">
                  <c:v>32768.0253886798</c:v>
                </c:pt>
                <c:pt idx="63">
                  <c:v>32768</c:v>
                </c:pt>
                <c:pt idx="64">
                  <c:v>32768</c:v>
                </c:pt>
                <c:pt idx="65">
                  <c:v>365482.684945114</c:v>
                </c:pt>
                <c:pt idx="66">
                  <c:v>49512.6316884898</c:v>
                </c:pt>
                <c:pt idx="67">
                  <c:v>32778.8251507679</c:v>
                </c:pt>
                <c:pt idx="68">
                  <c:v>32768</c:v>
                </c:pt>
                <c:pt idx="69">
                  <c:v>32768</c:v>
                </c:pt>
                <c:pt idx="70">
                  <c:v>686950.524856088</c:v>
                </c:pt>
                <c:pt idx="71">
                  <c:v>73665.5141182597</c:v>
                </c:pt>
                <c:pt idx="72">
                  <c:v>33119.5752570199</c:v>
                </c:pt>
                <c:pt idx="73">
                  <c:v>32768.0000003306</c:v>
                </c:pt>
                <c:pt idx="74">
                  <c:v>32768</c:v>
                </c:pt>
                <c:pt idx="75">
                  <c:v>1306378.18692621</c:v>
                </c:pt>
                <c:pt idx="76">
                  <c:v>120129.730659789</c:v>
                </c:pt>
                <c:pt idx="77">
                  <c:v>35496.4289970377</c:v>
                </c:pt>
                <c:pt idx="78">
                  <c:v>32768.010801723</c:v>
                </c:pt>
                <c:pt idx="79">
                  <c:v>32768</c:v>
                </c:pt>
                <c:pt idx="80">
                  <c:v>215674.457987151</c:v>
                </c:pt>
                <c:pt idx="81">
                  <c:v>66758.6258044016</c:v>
                </c:pt>
                <c:pt idx="82">
                  <c:v>65536.0000000352</c:v>
                </c:pt>
                <c:pt idx="83">
                  <c:v>65536</c:v>
                </c:pt>
                <c:pt idx="84">
                  <c:v>65536</c:v>
                </c:pt>
                <c:pt idx="85">
                  <c:v>381953.629615236</c:v>
                </c:pt>
                <c:pt idx="86">
                  <c:v>73958.8542769987</c:v>
                </c:pt>
                <c:pt idx="87">
                  <c:v>65536.0069260027</c:v>
                </c:pt>
                <c:pt idx="88">
                  <c:v>65536</c:v>
                </c:pt>
                <c:pt idx="89">
                  <c:v>65536</c:v>
                </c:pt>
                <c:pt idx="90">
                  <c:v>703079.357465916</c:v>
                </c:pt>
                <c:pt idx="91">
                  <c:v>94687.1601307046</c:v>
                </c:pt>
                <c:pt idx="92">
                  <c:v>65543.3202952358</c:v>
                </c:pt>
                <c:pt idx="93">
                  <c:v>65536</c:v>
                </c:pt>
                <c:pt idx="94">
                  <c:v>65536</c:v>
                </c:pt>
                <c:pt idx="95">
                  <c:v>1322339.9511393</c:v>
                </c:pt>
                <c:pt idx="96">
                  <c:v>139052.551844866</c:v>
                </c:pt>
                <c:pt idx="97">
                  <c:v>65924.5198447807</c:v>
                </c:pt>
                <c:pt idx="98">
                  <c:v>65536.000000007</c:v>
                </c:pt>
                <c:pt idx="99">
                  <c:v>65536</c:v>
                </c:pt>
                <c:pt idx="100">
                  <c:v>2517211.72291182</c:v>
                </c:pt>
                <c:pt idx="101">
                  <c:v>225199.634099718</c:v>
                </c:pt>
                <c:pt idx="102">
                  <c:v>69416.2515002563</c:v>
                </c:pt>
                <c:pt idx="103">
                  <c:v>65536.0016605459</c:v>
                </c:pt>
                <c:pt idx="104">
                  <c:v>65536</c:v>
                </c:pt>
                <c:pt idx="105">
                  <c:v>416442.040874656</c:v>
                </c:pt>
                <c:pt idx="106">
                  <c:v>132764.629054843</c:v>
                </c:pt>
                <c:pt idx="107">
                  <c:v>131072.000000001</c:v>
                </c:pt>
                <c:pt idx="108">
                  <c:v>131072</c:v>
                </c:pt>
                <c:pt idx="109">
                  <c:v>131072</c:v>
                </c:pt>
                <c:pt idx="110">
                  <c:v>736140.112469957</c:v>
                </c:pt>
                <c:pt idx="111">
                  <c:v>144726.201494669</c:v>
                </c:pt>
                <c:pt idx="112">
                  <c:v>131072.001577545</c:v>
                </c:pt>
                <c:pt idx="113">
                  <c:v>131072</c:v>
                </c:pt>
                <c:pt idx="114">
                  <c:v>131072</c:v>
                </c:pt>
                <c:pt idx="115">
                  <c:v>1354680.1311716</c:v>
                </c:pt>
                <c:pt idx="116">
                  <c:v>181835.053593443</c:v>
                </c:pt>
                <c:pt idx="117">
                  <c:v>131076.507022958</c:v>
                </c:pt>
                <c:pt idx="118">
                  <c:v>131072</c:v>
                </c:pt>
                <c:pt idx="119">
                  <c:v>131072</c:v>
                </c:pt>
                <c:pt idx="120">
                  <c:v>2549197.9677863</c:v>
                </c:pt>
                <c:pt idx="121">
                  <c:v>263457.947459833</c:v>
                </c:pt>
                <c:pt idx="122">
                  <c:v>131481.673261479</c:v>
                </c:pt>
                <c:pt idx="123">
                  <c:v>131072</c:v>
                </c:pt>
                <c:pt idx="124">
                  <c:v>131072</c:v>
                </c:pt>
                <c:pt idx="125">
                  <c:v>4856984.14201503</c:v>
                </c:pt>
                <c:pt idx="126">
                  <c:v>423534.967712595</c:v>
                </c:pt>
                <c:pt idx="127">
                  <c:v>136480.899643277</c:v>
                </c:pt>
                <c:pt idx="128">
                  <c:v>131072.000185643</c:v>
                </c:pt>
                <c:pt idx="129">
                  <c:v>131072</c:v>
                </c:pt>
                <c:pt idx="130">
                  <c:v>805482.563860678</c:v>
                </c:pt>
                <c:pt idx="131">
                  <c:v>264454.383028739</c:v>
                </c:pt>
                <c:pt idx="132">
                  <c:v>262144</c:v>
                </c:pt>
                <c:pt idx="133">
                  <c:v>262144</c:v>
                </c:pt>
                <c:pt idx="134">
                  <c:v>262144</c:v>
                </c:pt>
                <c:pt idx="135">
                  <c:v>1421030.92933715</c:v>
                </c:pt>
                <c:pt idx="136">
                  <c:v>284181.302155518</c:v>
                </c:pt>
                <c:pt idx="137">
                  <c:v>262144.000297667</c:v>
                </c:pt>
                <c:pt idx="138">
                  <c:v>262144</c:v>
                </c:pt>
                <c:pt idx="139">
                  <c:v>262144</c:v>
                </c:pt>
                <c:pt idx="140">
                  <c:v>2614035.87848567</c:v>
                </c:pt>
                <c:pt idx="141">
                  <c:v>350534.745087886</c:v>
                </c:pt>
                <c:pt idx="142">
                  <c:v>262146.516396841</c:v>
                </c:pt>
                <c:pt idx="143">
                  <c:v>262144</c:v>
                </c:pt>
                <c:pt idx="144">
                  <c:v>262144</c:v>
                </c:pt>
                <c:pt idx="145">
                  <c:v>4921075.39269314</c:v>
                </c:pt>
                <c:pt idx="146">
                  <c:v>500902.813776098</c:v>
                </c:pt>
                <c:pt idx="147">
                  <c:v>262555.077211532</c:v>
                </c:pt>
                <c:pt idx="148">
                  <c:v>262144</c:v>
                </c:pt>
                <c:pt idx="149">
                  <c:v>262144</c:v>
                </c:pt>
                <c:pt idx="150">
                  <c:v>9383565.53501814</c:v>
                </c:pt>
                <c:pt idx="151">
                  <c:v>798960.578848525</c:v>
                </c:pt>
                <c:pt idx="152">
                  <c:v>269519.803512397</c:v>
                </c:pt>
                <c:pt idx="153">
                  <c:v>262144.000014715</c:v>
                </c:pt>
                <c:pt idx="154">
                  <c:v>262144</c:v>
                </c:pt>
                <c:pt idx="155">
                  <c:v>64020</c:v>
                </c:pt>
                <c:pt idx="156">
                  <c:v>12703</c:v>
                </c:pt>
                <c:pt idx="157">
                  <c:v>7374</c:v>
                </c:pt>
                <c:pt idx="158">
                  <c:v>7531</c:v>
                </c:pt>
                <c:pt idx="159">
                  <c:v>8950</c:v>
                </c:pt>
                <c:pt idx="160">
                  <c:v>130890</c:v>
                </c:pt>
                <c:pt idx="161">
                  <c:v>23507</c:v>
                </c:pt>
                <c:pt idx="162">
                  <c:v>9750</c:v>
                </c:pt>
                <c:pt idx="163">
                  <c:v>8906</c:v>
                </c:pt>
                <c:pt idx="164">
                  <c:v>9964</c:v>
                </c:pt>
                <c:pt idx="165">
                  <c:v>251256</c:v>
                </c:pt>
                <c:pt idx="166">
                  <c:v>40000</c:v>
                </c:pt>
                <c:pt idx="167">
                  <c:v>14265</c:v>
                </c:pt>
                <c:pt idx="168">
                  <c:v>10755</c:v>
                </c:pt>
                <c:pt idx="169">
                  <c:v>11188</c:v>
                </c:pt>
                <c:pt idx="170">
                  <c:v>515463</c:v>
                </c:pt>
                <c:pt idx="171">
                  <c:v>78247</c:v>
                </c:pt>
                <c:pt idx="172">
                  <c:v>23764</c:v>
                </c:pt>
                <c:pt idx="173">
                  <c:v>13706</c:v>
                </c:pt>
                <c:pt idx="174">
                  <c:v>13900</c:v>
                </c:pt>
                <c:pt idx="175">
                  <c:v>1020408</c:v>
                </c:pt>
                <c:pt idx="176">
                  <c:v>166112</c:v>
                </c:pt>
                <c:pt idx="177">
                  <c:v>40716</c:v>
                </c:pt>
                <c:pt idx="178">
                  <c:v>19561</c:v>
                </c:pt>
                <c:pt idx="179">
                  <c:v>17170</c:v>
                </c:pt>
                <c:pt idx="180">
                  <c:v>125000</c:v>
                </c:pt>
                <c:pt idx="181">
                  <c:v>22251</c:v>
                </c:pt>
                <c:pt idx="182">
                  <c:v>11882</c:v>
                </c:pt>
                <c:pt idx="183">
                  <c:v>13020</c:v>
                </c:pt>
                <c:pt idx="184">
                  <c:v>16512</c:v>
                </c:pt>
                <c:pt idx="185">
                  <c:v>226244</c:v>
                </c:pt>
                <c:pt idx="186">
                  <c:v>39714</c:v>
                </c:pt>
                <c:pt idx="187">
                  <c:v>16583</c:v>
                </c:pt>
                <c:pt idx="188">
                  <c:v>14351</c:v>
                </c:pt>
                <c:pt idx="189">
                  <c:v>15933</c:v>
                </c:pt>
                <c:pt idx="190">
                  <c:v>400000</c:v>
                </c:pt>
                <c:pt idx="191">
                  <c:v>71225</c:v>
                </c:pt>
                <c:pt idx="192">
                  <c:v>22331</c:v>
                </c:pt>
                <c:pt idx="193">
                  <c:v>15974</c:v>
                </c:pt>
                <c:pt idx="194">
                  <c:v>17024</c:v>
                </c:pt>
                <c:pt idx="195">
                  <c:v>704225</c:v>
                </c:pt>
                <c:pt idx="196">
                  <c:v>138504</c:v>
                </c:pt>
                <c:pt idx="197">
                  <c:v>37792</c:v>
                </c:pt>
                <c:pt idx="198">
                  <c:v>21477</c:v>
                </c:pt>
                <c:pt idx="199">
                  <c:v>20903</c:v>
                </c:pt>
                <c:pt idx="200">
                  <c:v>1315789</c:v>
                </c:pt>
                <c:pt idx="201">
                  <c:v>263157</c:v>
                </c:pt>
                <c:pt idx="202">
                  <c:v>68775</c:v>
                </c:pt>
                <c:pt idx="203">
                  <c:v>33025</c:v>
                </c:pt>
                <c:pt idx="204">
                  <c:v>26469</c:v>
                </c:pt>
                <c:pt idx="205">
                  <c:v>206611</c:v>
                </c:pt>
                <c:pt idx="206">
                  <c:v>39062</c:v>
                </c:pt>
                <c:pt idx="207">
                  <c:v>22421</c:v>
                </c:pt>
                <c:pt idx="208">
                  <c:v>24437</c:v>
                </c:pt>
                <c:pt idx="209">
                  <c:v>28328</c:v>
                </c:pt>
                <c:pt idx="210">
                  <c:v>359712</c:v>
                </c:pt>
                <c:pt idx="211">
                  <c:v>75075</c:v>
                </c:pt>
                <c:pt idx="212">
                  <c:v>28137</c:v>
                </c:pt>
                <c:pt idx="213">
                  <c:v>23651</c:v>
                </c:pt>
                <c:pt idx="214">
                  <c:v>28752</c:v>
                </c:pt>
                <c:pt idx="215">
                  <c:v>735294</c:v>
                </c:pt>
                <c:pt idx="216">
                  <c:v>131578</c:v>
                </c:pt>
                <c:pt idx="217">
                  <c:v>45537</c:v>
                </c:pt>
                <c:pt idx="218">
                  <c:v>33783</c:v>
                </c:pt>
                <c:pt idx="219">
                  <c:v>32743</c:v>
                </c:pt>
                <c:pt idx="220">
                  <c:v>1315789</c:v>
                </c:pt>
                <c:pt idx="221">
                  <c:v>230414</c:v>
                </c:pt>
                <c:pt idx="222">
                  <c:v>69444</c:v>
                </c:pt>
                <c:pt idx="223">
                  <c:v>40420</c:v>
                </c:pt>
                <c:pt idx="224">
                  <c:v>38669</c:v>
                </c:pt>
                <c:pt idx="225">
                  <c:v>2777777</c:v>
                </c:pt>
                <c:pt idx="226">
                  <c:v>431034</c:v>
                </c:pt>
                <c:pt idx="227">
                  <c:v>113636</c:v>
                </c:pt>
                <c:pt idx="228">
                  <c:v>58616</c:v>
                </c:pt>
                <c:pt idx="229">
                  <c:v>48449</c:v>
                </c:pt>
                <c:pt idx="230">
                  <c:v>390625</c:v>
                </c:pt>
                <c:pt idx="231">
                  <c:v>69348</c:v>
                </c:pt>
                <c:pt idx="232">
                  <c:v>40096</c:v>
                </c:pt>
                <c:pt idx="233">
                  <c:v>42087</c:v>
                </c:pt>
                <c:pt idx="234">
                  <c:v>52192</c:v>
                </c:pt>
                <c:pt idx="235">
                  <c:v>746268</c:v>
                </c:pt>
                <c:pt idx="236">
                  <c:v>125313</c:v>
                </c:pt>
                <c:pt idx="237">
                  <c:v>48216</c:v>
                </c:pt>
                <c:pt idx="238">
                  <c:v>42735</c:v>
                </c:pt>
                <c:pt idx="239">
                  <c:v>51921</c:v>
                </c:pt>
                <c:pt idx="240">
                  <c:v>1282051</c:v>
                </c:pt>
                <c:pt idx="241">
                  <c:v>264550</c:v>
                </c:pt>
                <c:pt idx="242">
                  <c:v>82236</c:v>
                </c:pt>
                <c:pt idx="243">
                  <c:v>56625</c:v>
                </c:pt>
                <c:pt idx="244">
                  <c:v>57012</c:v>
                </c:pt>
                <c:pt idx="245">
                  <c:v>2380952</c:v>
                </c:pt>
                <c:pt idx="246">
                  <c:v>413223</c:v>
                </c:pt>
                <c:pt idx="247">
                  <c:v>113636</c:v>
                </c:pt>
                <c:pt idx="248">
                  <c:v>63775</c:v>
                </c:pt>
                <c:pt idx="249">
                  <c:v>57405</c:v>
                </c:pt>
                <c:pt idx="250">
                  <c:v>3571428</c:v>
                </c:pt>
                <c:pt idx="251">
                  <c:v>793650</c:v>
                </c:pt>
                <c:pt idx="252">
                  <c:v>236966</c:v>
                </c:pt>
                <c:pt idx="253">
                  <c:v>86655</c:v>
                </c:pt>
                <c:pt idx="254">
                  <c:v>74962</c:v>
                </c:pt>
                <c:pt idx="255">
                  <c:v>1063829</c:v>
                </c:pt>
                <c:pt idx="256">
                  <c:v>136612</c:v>
                </c:pt>
                <c:pt idx="257">
                  <c:v>74738</c:v>
                </c:pt>
                <c:pt idx="258">
                  <c:v>88183</c:v>
                </c:pt>
                <c:pt idx="259">
                  <c:v>105932</c:v>
                </c:pt>
                <c:pt idx="260">
                  <c:v>1785714</c:v>
                </c:pt>
                <c:pt idx="261">
                  <c:v>243902</c:v>
                </c:pt>
                <c:pt idx="262">
                  <c:v>83892</c:v>
                </c:pt>
                <c:pt idx="263">
                  <c:v>70224</c:v>
                </c:pt>
                <c:pt idx="264">
                  <c:v>93984</c:v>
                </c:pt>
                <c:pt idx="265">
                  <c:v>3125000</c:v>
                </c:pt>
                <c:pt idx="266">
                  <c:v>438596</c:v>
                </c:pt>
                <c:pt idx="267">
                  <c:v>140056</c:v>
                </c:pt>
                <c:pt idx="268">
                  <c:v>93808</c:v>
                </c:pt>
                <c:pt idx="269">
                  <c:v>106157</c:v>
                </c:pt>
                <c:pt idx="270">
                  <c:v>6250000</c:v>
                </c:pt>
                <c:pt idx="271">
                  <c:v>781250</c:v>
                </c:pt>
                <c:pt idx="272">
                  <c:v>230414</c:v>
                </c:pt>
                <c:pt idx="273">
                  <c:v>116550</c:v>
                </c:pt>
                <c:pt idx="274">
                  <c:v>123456</c:v>
                </c:pt>
                <c:pt idx="275">
                  <c:v>12500000</c:v>
                </c:pt>
                <c:pt idx="276">
                  <c:v>1515151</c:v>
                </c:pt>
                <c:pt idx="277">
                  <c:v>340136</c:v>
                </c:pt>
                <c:pt idx="278">
                  <c:v>157728</c:v>
                </c:pt>
                <c:pt idx="279">
                  <c:v>134048</c:v>
                </c:pt>
                <c:pt idx="280">
                  <c:v>53763</c:v>
                </c:pt>
                <c:pt idx="281">
                  <c:v>16134</c:v>
                </c:pt>
                <c:pt idx="282">
                  <c:v>15752</c:v>
                </c:pt>
                <c:pt idx="283">
                  <c:v>14590</c:v>
                </c:pt>
                <c:pt idx="284">
                  <c:v>13691</c:v>
                </c:pt>
                <c:pt idx="285">
                  <c:v>93808</c:v>
                </c:pt>
                <c:pt idx="286">
                  <c:v>19716</c:v>
                </c:pt>
                <c:pt idx="287">
                  <c:v>18142</c:v>
                </c:pt>
                <c:pt idx="288">
                  <c:v>16233</c:v>
                </c:pt>
                <c:pt idx="289">
                  <c:v>17253</c:v>
                </c:pt>
                <c:pt idx="290">
                  <c:v>176678</c:v>
                </c:pt>
                <c:pt idx="291">
                  <c:v>25641</c:v>
                </c:pt>
                <c:pt idx="292">
                  <c:v>18443</c:v>
                </c:pt>
                <c:pt idx="293">
                  <c:v>16835</c:v>
                </c:pt>
                <c:pt idx="294">
                  <c:v>17568</c:v>
                </c:pt>
                <c:pt idx="295">
                  <c:v>316455</c:v>
                </c:pt>
                <c:pt idx="296">
                  <c:v>36416</c:v>
                </c:pt>
                <c:pt idx="297">
                  <c:v>16700</c:v>
                </c:pt>
                <c:pt idx="298">
                  <c:v>16212</c:v>
                </c:pt>
                <c:pt idx="299">
                  <c:v>15532</c:v>
                </c:pt>
                <c:pt idx="300">
                  <c:v>657894</c:v>
                </c:pt>
                <c:pt idx="301">
                  <c:v>60168</c:v>
                </c:pt>
                <c:pt idx="302">
                  <c:v>18281</c:v>
                </c:pt>
                <c:pt idx="303">
                  <c:v>17373</c:v>
                </c:pt>
                <c:pt idx="304">
                  <c:v>16452</c:v>
                </c:pt>
                <c:pt idx="305">
                  <c:v>101832</c:v>
                </c:pt>
                <c:pt idx="306">
                  <c:v>30120</c:v>
                </c:pt>
                <c:pt idx="307">
                  <c:v>30339</c:v>
                </c:pt>
                <c:pt idx="308">
                  <c:v>29188</c:v>
                </c:pt>
                <c:pt idx="309">
                  <c:v>26881</c:v>
                </c:pt>
                <c:pt idx="310">
                  <c:v>179856</c:v>
                </c:pt>
                <c:pt idx="311">
                  <c:v>37481</c:v>
                </c:pt>
                <c:pt idx="312">
                  <c:v>33921</c:v>
                </c:pt>
                <c:pt idx="313">
                  <c:v>33670</c:v>
                </c:pt>
                <c:pt idx="314">
                  <c:v>31446</c:v>
                </c:pt>
                <c:pt idx="315">
                  <c:v>357142</c:v>
                </c:pt>
                <c:pt idx="316">
                  <c:v>49261</c:v>
                </c:pt>
                <c:pt idx="317">
                  <c:v>34554</c:v>
                </c:pt>
                <c:pt idx="318">
                  <c:v>31806</c:v>
                </c:pt>
                <c:pt idx="319">
                  <c:v>33090</c:v>
                </c:pt>
                <c:pt idx="320">
                  <c:v>675675</c:v>
                </c:pt>
                <c:pt idx="321">
                  <c:v>68119</c:v>
                </c:pt>
                <c:pt idx="322">
                  <c:v>33355</c:v>
                </c:pt>
                <c:pt idx="323">
                  <c:v>32092</c:v>
                </c:pt>
                <c:pt idx="324">
                  <c:v>31766</c:v>
                </c:pt>
                <c:pt idx="325">
                  <c:v>1190476</c:v>
                </c:pt>
                <c:pt idx="326">
                  <c:v>111358</c:v>
                </c:pt>
                <c:pt idx="327">
                  <c:v>37481</c:v>
                </c:pt>
                <c:pt idx="328">
                  <c:v>34411</c:v>
                </c:pt>
                <c:pt idx="329">
                  <c:v>34867</c:v>
                </c:pt>
                <c:pt idx="330">
                  <c:v>200803</c:v>
                </c:pt>
                <c:pt idx="331">
                  <c:v>56561</c:v>
                </c:pt>
                <c:pt idx="332">
                  <c:v>55309</c:v>
                </c:pt>
                <c:pt idx="333">
                  <c:v>53191</c:v>
                </c:pt>
                <c:pt idx="334">
                  <c:v>54644</c:v>
                </c:pt>
                <c:pt idx="335">
                  <c:v>370370</c:v>
                </c:pt>
                <c:pt idx="336">
                  <c:v>69444</c:v>
                </c:pt>
                <c:pt idx="337">
                  <c:v>67114</c:v>
                </c:pt>
                <c:pt idx="338">
                  <c:v>66934</c:v>
                </c:pt>
                <c:pt idx="339">
                  <c:v>62656</c:v>
                </c:pt>
                <c:pt idx="340">
                  <c:v>757575</c:v>
                </c:pt>
                <c:pt idx="341">
                  <c:v>97656</c:v>
                </c:pt>
                <c:pt idx="342">
                  <c:v>64599</c:v>
                </c:pt>
                <c:pt idx="343">
                  <c:v>64350</c:v>
                </c:pt>
                <c:pt idx="344">
                  <c:v>69252</c:v>
                </c:pt>
                <c:pt idx="345">
                  <c:v>1724137</c:v>
                </c:pt>
                <c:pt idx="346">
                  <c:v>136612</c:v>
                </c:pt>
                <c:pt idx="347">
                  <c:v>66312</c:v>
                </c:pt>
                <c:pt idx="348">
                  <c:v>66755</c:v>
                </c:pt>
                <c:pt idx="349">
                  <c:v>62111</c:v>
                </c:pt>
                <c:pt idx="350">
                  <c:v>3125000</c:v>
                </c:pt>
                <c:pt idx="351">
                  <c:v>229357</c:v>
                </c:pt>
                <c:pt idx="352">
                  <c:v>68027</c:v>
                </c:pt>
                <c:pt idx="353">
                  <c:v>64516</c:v>
                </c:pt>
                <c:pt idx="354">
                  <c:v>60827</c:v>
                </c:pt>
                <c:pt idx="355">
                  <c:v>370370</c:v>
                </c:pt>
                <c:pt idx="356">
                  <c:v>94339</c:v>
                </c:pt>
                <c:pt idx="357">
                  <c:v>113378</c:v>
                </c:pt>
                <c:pt idx="358">
                  <c:v>98039</c:v>
                </c:pt>
                <c:pt idx="359">
                  <c:v>99601</c:v>
                </c:pt>
                <c:pt idx="360">
                  <c:v>724637</c:v>
                </c:pt>
                <c:pt idx="361">
                  <c:v>123456</c:v>
                </c:pt>
                <c:pt idx="362">
                  <c:v>131578</c:v>
                </c:pt>
                <c:pt idx="363">
                  <c:v>128205</c:v>
                </c:pt>
                <c:pt idx="364">
                  <c:v>115473</c:v>
                </c:pt>
                <c:pt idx="365">
                  <c:v>1162790</c:v>
                </c:pt>
                <c:pt idx="366">
                  <c:v>173611</c:v>
                </c:pt>
                <c:pt idx="367">
                  <c:v>129533</c:v>
                </c:pt>
                <c:pt idx="368">
                  <c:v>125000</c:v>
                </c:pt>
                <c:pt idx="369">
                  <c:v>131926</c:v>
                </c:pt>
                <c:pt idx="370">
                  <c:v>2083333</c:v>
                </c:pt>
                <c:pt idx="371">
                  <c:v>236966</c:v>
                </c:pt>
                <c:pt idx="372">
                  <c:v>129870</c:v>
                </c:pt>
                <c:pt idx="373">
                  <c:v>123762</c:v>
                </c:pt>
                <c:pt idx="374">
                  <c:v>122249</c:v>
                </c:pt>
                <c:pt idx="375">
                  <c:v>2941176</c:v>
                </c:pt>
                <c:pt idx="376">
                  <c:v>384615</c:v>
                </c:pt>
                <c:pt idx="377">
                  <c:v>136612</c:v>
                </c:pt>
                <c:pt idx="378">
                  <c:v>132275</c:v>
                </c:pt>
                <c:pt idx="379">
                  <c:v>124378</c:v>
                </c:pt>
                <c:pt idx="380">
                  <c:v>625000</c:v>
                </c:pt>
                <c:pt idx="381">
                  <c:v>210970</c:v>
                </c:pt>
                <c:pt idx="382">
                  <c:v>230414</c:v>
                </c:pt>
                <c:pt idx="383">
                  <c:v>252525</c:v>
                </c:pt>
                <c:pt idx="384">
                  <c:v>246305</c:v>
                </c:pt>
                <c:pt idx="385">
                  <c:v>1219512</c:v>
                </c:pt>
                <c:pt idx="386">
                  <c:v>263157</c:v>
                </c:pt>
                <c:pt idx="387">
                  <c:v>256410</c:v>
                </c:pt>
                <c:pt idx="388">
                  <c:v>304878</c:v>
                </c:pt>
                <c:pt idx="389">
                  <c:v>277777</c:v>
                </c:pt>
                <c:pt idx="390">
                  <c:v>2272727</c:v>
                </c:pt>
                <c:pt idx="391">
                  <c:v>354609</c:v>
                </c:pt>
                <c:pt idx="392">
                  <c:v>242718</c:v>
                </c:pt>
                <c:pt idx="393">
                  <c:v>259067</c:v>
                </c:pt>
                <c:pt idx="394">
                  <c:v>277777</c:v>
                </c:pt>
                <c:pt idx="395">
                  <c:v>4166666</c:v>
                </c:pt>
                <c:pt idx="396">
                  <c:v>450450</c:v>
                </c:pt>
                <c:pt idx="397">
                  <c:v>282485</c:v>
                </c:pt>
                <c:pt idx="398">
                  <c:v>274725</c:v>
                </c:pt>
                <c:pt idx="399">
                  <c:v>253807</c:v>
                </c:pt>
                <c:pt idx="400">
                  <c:v>7142857</c:v>
                </c:pt>
                <c:pt idx="401">
                  <c:v>746268</c:v>
                </c:pt>
                <c:pt idx="402">
                  <c:v>268817</c:v>
                </c:pt>
                <c:pt idx="403">
                  <c:v>230414</c:v>
                </c:pt>
                <c:pt idx="404">
                  <c:v>248756</c:v>
                </c:pt>
                <c:pt idx="405">
                  <c:v>50658</c:v>
                </c:pt>
                <c:pt idx="406">
                  <c:v>16155</c:v>
                </c:pt>
                <c:pt idx="407">
                  <c:v>16350</c:v>
                </c:pt>
                <c:pt idx="408">
                  <c:v>16202</c:v>
                </c:pt>
                <c:pt idx="409">
                  <c:v>16170</c:v>
                </c:pt>
                <c:pt idx="410">
                  <c:v>94876</c:v>
                </c:pt>
                <c:pt idx="411">
                  <c:v>17094</c:v>
                </c:pt>
                <c:pt idx="412">
                  <c:v>16286</c:v>
                </c:pt>
                <c:pt idx="413">
                  <c:v>16061</c:v>
                </c:pt>
                <c:pt idx="414">
                  <c:v>16030</c:v>
                </c:pt>
                <c:pt idx="415">
                  <c:v>179856</c:v>
                </c:pt>
                <c:pt idx="416">
                  <c:v>21824</c:v>
                </c:pt>
                <c:pt idx="417">
                  <c:v>16228</c:v>
                </c:pt>
                <c:pt idx="418">
                  <c:v>16051</c:v>
                </c:pt>
                <c:pt idx="419">
                  <c:v>16165</c:v>
                </c:pt>
                <c:pt idx="420">
                  <c:v>103519</c:v>
                </c:pt>
                <c:pt idx="421">
                  <c:v>31786</c:v>
                </c:pt>
                <c:pt idx="422">
                  <c:v>31407</c:v>
                </c:pt>
                <c:pt idx="423">
                  <c:v>32404</c:v>
                </c:pt>
                <c:pt idx="424">
                  <c:v>33579</c:v>
                </c:pt>
                <c:pt idx="425">
                  <c:v>179856</c:v>
                </c:pt>
                <c:pt idx="426">
                  <c:v>34083</c:v>
                </c:pt>
                <c:pt idx="427">
                  <c:v>30864</c:v>
                </c:pt>
                <c:pt idx="428">
                  <c:v>32679</c:v>
                </c:pt>
                <c:pt idx="429">
                  <c:v>33112</c:v>
                </c:pt>
                <c:pt idx="430">
                  <c:v>314465</c:v>
                </c:pt>
                <c:pt idx="431">
                  <c:v>41597</c:v>
                </c:pt>
                <c:pt idx="432">
                  <c:v>31746</c:v>
                </c:pt>
                <c:pt idx="433">
                  <c:v>31847</c:v>
                </c:pt>
                <c:pt idx="434">
                  <c:v>33333</c:v>
                </c:pt>
                <c:pt idx="435">
                  <c:v>209205</c:v>
                </c:pt>
                <c:pt idx="436">
                  <c:v>64850</c:v>
                </c:pt>
                <c:pt idx="437">
                  <c:v>65019</c:v>
                </c:pt>
                <c:pt idx="438">
                  <c:v>64683</c:v>
                </c:pt>
                <c:pt idx="439">
                  <c:v>65963</c:v>
                </c:pt>
                <c:pt idx="440">
                  <c:v>324675</c:v>
                </c:pt>
                <c:pt idx="441">
                  <c:v>69060</c:v>
                </c:pt>
                <c:pt idx="442">
                  <c:v>65359</c:v>
                </c:pt>
                <c:pt idx="443">
                  <c:v>67024</c:v>
                </c:pt>
                <c:pt idx="444">
                  <c:v>66934</c:v>
                </c:pt>
                <c:pt idx="445">
                  <c:v>588235</c:v>
                </c:pt>
                <c:pt idx="446">
                  <c:v>80128</c:v>
                </c:pt>
                <c:pt idx="447">
                  <c:v>63051</c:v>
                </c:pt>
                <c:pt idx="448">
                  <c:v>65189</c:v>
                </c:pt>
                <c:pt idx="449">
                  <c:v>64935</c:v>
                </c:pt>
                <c:pt idx="450">
                  <c:v>349650</c:v>
                </c:pt>
                <c:pt idx="451">
                  <c:v>124378</c:v>
                </c:pt>
                <c:pt idx="452">
                  <c:v>138888</c:v>
                </c:pt>
                <c:pt idx="453">
                  <c:v>127226</c:v>
                </c:pt>
                <c:pt idx="454">
                  <c:v>139664</c:v>
                </c:pt>
                <c:pt idx="455">
                  <c:v>588235</c:v>
                </c:pt>
                <c:pt idx="456">
                  <c:v>138504</c:v>
                </c:pt>
                <c:pt idx="457">
                  <c:v>132275</c:v>
                </c:pt>
                <c:pt idx="458">
                  <c:v>131578</c:v>
                </c:pt>
                <c:pt idx="459">
                  <c:v>125944</c:v>
                </c:pt>
                <c:pt idx="460">
                  <c:v>1041666</c:v>
                </c:pt>
                <c:pt idx="461">
                  <c:v>185185</c:v>
                </c:pt>
                <c:pt idx="462">
                  <c:v>126582</c:v>
                </c:pt>
                <c:pt idx="463">
                  <c:v>122249</c:v>
                </c:pt>
                <c:pt idx="464">
                  <c:v>126262</c:v>
                </c:pt>
                <c:pt idx="465">
                  <c:v>649350</c:v>
                </c:pt>
                <c:pt idx="466">
                  <c:v>246305</c:v>
                </c:pt>
                <c:pt idx="467">
                  <c:v>280898</c:v>
                </c:pt>
                <c:pt idx="468">
                  <c:v>273224</c:v>
                </c:pt>
                <c:pt idx="469">
                  <c:v>273224</c:v>
                </c:pt>
                <c:pt idx="470">
                  <c:v>1041666</c:v>
                </c:pt>
                <c:pt idx="471">
                  <c:v>271739</c:v>
                </c:pt>
                <c:pt idx="472">
                  <c:v>235849</c:v>
                </c:pt>
                <c:pt idx="473">
                  <c:v>246305</c:v>
                </c:pt>
                <c:pt idx="474">
                  <c:v>248756</c:v>
                </c:pt>
                <c:pt idx="475">
                  <c:v>1785714</c:v>
                </c:pt>
                <c:pt idx="476">
                  <c:v>303030</c:v>
                </c:pt>
                <c:pt idx="477">
                  <c:v>265957</c:v>
                </c:pt>
                <c:pt idx="478">
                  <c:v>230414</c:v>
                </c:pt>
                <c:pt idx="479">
                  <c:v>239234</c:v>
                </c:pt>
                <c:pt idx="480">
                  <c:v>16</c:v>
                </c:pt>
                <c:pt idx="481">
                  <c:v>2</c:v>
                </c:pt>
                <c:pt idx="482">
                  <c:v>2048</c:v>
                </c:pt>
                <c:pt idx="483">
                  <c:v>270.809917355372</c:v>
                </c:pt>
                <c:pt idx="484">
                  <c:v>56.8888888888889</c:v>
                </c:pt>
                <c:pt idx="485">
                  <c:v>2</c:v>
                </c:pt>
                <c:pt idx="486">
                  <c:v>67108864</c:v>
                </c:pt>
                <c:pt idx="487">
                  <c:v>4320892.65191146</c:v>
                </c:pt>
                <c:pt idx="488">
                  <c:v>430185.025641026</c:v>
                </c:pt>
                <c:pt idx="489">
                  <c:v>10406.0883857962</c:v>
                </c:pt>
                <c:pt idx="490">
                  <c:v>601.161530743873</c:v>
                </c:pt>
                <c:pt idx="491">
                  <c:v>2</c:v>
                </c:pt>
              </c:numCache>
            </c:numRef>
          </c:xVal>
          <c:yVal>
            <c:numRef>
              <c:f>Cloud!$I$2:$I$493</c:f>
              <c:numCache>
                <c:formatCode>General</c:formatCode>
                <c:ptCount val="492"/>
                <c:pt idx="0">
                  <c:v>0.5</c:v>
                </c:pt>
                <c:pt idx="1">
                  <c:v>0.375</c:v>
                </c:pt>
                <c:pt idx="2">
                  <c:v>0.25</c:v>
                </c:pt>
                <c:pt idx="3">
                  <c:v>0.15625</c:v>
                </c:pt>
                <c:pt idx="4">
                  <c:v>0.09375</c:v>
                </c:pt>
                <c:pt idx="5">
                  <c:v>0.0546875</c:v>
                </c:pt>
                <c:pt idx="6">
                  <c:v>0.03125</c:v>
                </c:pt>
                <c:pt idx="7">
                  <c:v>0.017578125</c:v>
                </c:pt>
                <c:pt idx="8">
                  <c:v>0.009765625</c:v>
                </c:pt>
                <c:pt idx="9">
                  <c:v>0.00537109375</c:v>
                </c:pt>
                <c:pt idx="10">
                  <c:v>0.0029296875</c:v>
                </c:pt>
                <c:pt idx="11">
                  <c:v>0.0015869140625</c:v>
                </c:pt>
                <c:pt idx="12">
                  <c:v>0.0008544921875</c:v>
                </c:pt>
                <c:pt idx="13">
                  <c:v>0.000457763671875</c:v>
                </c:pt>
                <c:pt idx="14">
                  <c:v>0.000244140625</c:v>
                </c:pt>
                <c:pt idx="15">
                  <c:v>0.00012969970703125</c:v>
                </c:pt>
                <c:pt idx="16">
                  <c:v>6.866455078125E-005</c:v>
                </c:pt>
                <c:pt idx="17">
                  <c:v>3.62396240234375E-005</c:v>
                </c:pt>
                <c:pt idx="18">
                  <c:v>1.9073486328125E-005</c:v>
                </c:pt>
                <c:pt idx="19">
                  <c:v>1.00135803222656E-005</c:v>
                </c:pt>
                <c:pt idx="20">
                  <c:v>5.24520874023438E-006</c:v>
                </c:pt>
                <c:pt idx="21">
                  <c:v>2.74181365966797E-006</c:v>
                </c:pt>
                <c:pt idx="22">
                  <c:v>1.43051147460938E-006</c:v>
                </c:pt>
                <c:pt idx="23">
                  <c:v>0.000855379727500458</c:v>
                </c:pt>
                <c:pt idx="24">
                  <c:v>0.000457358904777876</c:v>
                </c:pt>
                <c:pt idx="25">
                  <c:v>0.000240833283159733</c:v>
                </c:pt>
                <c:pt idx="26">
                  <c:v>0.00012960873410387</c:v>
                </c:pt>
                <c:pt idx="27">
                  <c:v>6.87960312333982E-005</c:v>
                </c:pt>
                <c:pt idx="28">
                  <c:v>3.716403225838E-005</c:v>
                </c:pt>
                <c:pt idx="29">
                  <c:v>2.01200158948126E-005</c:v>
                </c:pt>
                <c:pt idx="30">
                  <c:v>0.000240616856590612</c:v>
                </c:pt>
                <c:pt idx="31">
                  <c:v>0.000823689435412964</c:v>
                </c:pt>
                <c:pt idx="32">
                  <c:v>0.000854492187008362</c:v>
                </c:pt>
                <c:pt idx="33">
                  <c:v>0.0008544921875</c:v>
                </c:pt>
                <c:pt idx="34">
                  <c:v>0.0008544921875</c:v>
                </c:pt>
                <c:pt idx="35">
                  <c:v>0.000135423089806648</c:v>
                </c:pt>
                <c:pt idx="36">
                  <c:v>0.000715989436425724</c:v>
                </c:pt>
                <c:pt idx="37">
                  <c:v>0.000854488102917808</c:v>
                </c:pt>
                <c:pt idx="38">
                  <c:v>0.0008544921875</c:v>
                </c:pt>
                <c:pt idx="39">
                  <c:v>0.0008544921875</c:v>
                </c:pt>
                <c:pt idx="40">
                  <c:v>7.35605020852585E-005</c:v>
                </c:pt>
                <c:pt idx="41">
                  <c:v>0.000538291552760653</c:v>
                </c:pt>
                <c:pt idx="42">
                  <c:v>0.000853729592373623</c:v>
                </c:pt>
                <c:pt idx="43">
                  <c:v>0.0008544921875</c:v>
                </c:pt>
                <c:pt idx="44">
                  <c:v>0.0008544921875</c:v>
                </c:pt>
                <c:pt idx="45">
                  <c:v>3.91674182998494E-005</c:v>
                </c:pt>
                <c:pt idx="46">
                  <c:v>0.000357306928969995</c:v>
                </c:pt>
                <c:pt idx="47">
                  <c:v>0.000838902712360547</c:v>
                </c:pt>
                <c:pt idx="48">
                  <c:v>0.000854492187027505</c:v>
                </c:pt>
                <c:pt idx="49">
                  <c:v>0.0008544921875</c:v>
                </c:pt>
                <c:pt idx="50">
                  <c:v>2.06189740628042E-005</c:v>
                </c:pt>
                <c:pt idx="51">
                  <c:v>0.000217715881613907</c:v>
                </c:pt>
                <c:pt idx="52">
                  <c:v>0.00076635538523791</c:v>
                </c:pt>
                <c:pt idx="53">
                  <c:v>0.000854489456624757</c:v>
                </c:pt>
                <c:pt idx="54">
                  <c:v>0.0008544921875</c:v>
                </c:pt>
                <c:pt idx="55">
                  <c:v>0.000134040352840753</c:v>
                </c:pt>
                <c:pt idx="56">
                  <c:v>0.000445908855453687</c:v>
                </c:pt>
                <c:pt idx="57">
                  <c:v>0.000457763671865506</c:v>
                </c:pt>
                <c:pt idx="58">
                  <c:v>0.000457763671875</c:v>
                </c:pt>
                <c:pt idx="59">
                  <c:v>0.000457763671875</c:v>
                </c:pt>
                <c:pt idx="60">
                  <c:v>7.55575806066307E-005</c:v>
                </c:pt>
                <c:pt idx="61">
                  <c:v>0.000395324928160188</c:v>
                </c:pt>
                <c:pt idx="62">
                  <c:v>0.000457763317199515</c:v>
                </c:pt>
                <c:pt idx="63">
                  <c:v>0.000457763671875</c:v>
                </c:pt>
                <c:pt idx="64">
                  <c:v>0.000457763671875</c:v>
                </c:pt>
                <c:pt idx="65">
                  <c:v>4.10416159721838E-005</c:v>
                </c:pt>
                <c:pt idx="66">
                  <c:v>0.000302952993780919</c:v>
                </c:pt>
                <c:pt idx="67">
                  <c:v>0.000457612496207742</c:v>
                </c:pt>
                <c:pt idx="68">
                  <c:v>0.000457763671875</c:v>
                </c:pt>
                <c:pt idx="69">
                  <c:v>0.000457763671875</c:v>
                </c:pt>
                <c:pt idx="70">
                  <c:v>2.18356336551929E-005</c:v>
                </c:pt>
                <c:pt idx="71">
                  <c:v>0.000203623095277929</c:v>
                </c:pt>
                <c:pt idx="72">
                  <c:v>0.000452904358935602</c:v>
                </c:pt>
                <c:pt idx="73">
                  <c:v>0.000457763671870382</c:v>
                </c:pt>
                <c:pt idx="74">
                  <c:v>0.000457763671875</c:v>
                </c:pt>
                <c:pt idx="75">
                  <c:v>1.1482126806858E-005</c:v>
                </c:pt>
                <c:pt idx="76">
                  <c:v>0.000124865009832416</c:v>
                </c:pt>
                <c:pt idx="77">
                  <c:v>0.000422577719050325</c:v>
                </c:pt>
                <c:pt idx="78">
                  <c:v>0.000457763520976723</c:v>
                </c:pt>
                <c:pt idx="79">
                  <c:v>0.000457763671875</c:v>
                </c:pt>
                <c:pt idx="80">
                  <c:v>7.41858825070201E-005</c:v>
                </c:pt>
                <c:pt idx="81">
                  <c:v>0.000239669403125208</c:v>
                </c:pt>
                <c:pt idx="82">
                  <c:v>0.000244140624999869</c:v>
                </c:pt>
                <c:pt idx="83">
                  <c:v>0.000244140625</c:v>
                </c:pt>
                <c:pt idx="84">
                  <c:v>0.000244140625</c:v>
                </c:pt>
                <c:pt idx="85">
                  <c:v>4.18899017038212E-005</c:v>
                </c:pt>
                <c:pt idx="86">
                  <c:v>0.000216336504349771</c:v>
                </c:pt>
                <c:pt idx="87">
                  <c:v>0.000244140599198632</c:v>
                </c:pt>
                <c:pt idx="88">
                  <c:v>0.000244140625</c:v>
                </c:pt>
                <c:pt idx="89">
                  <c:v>0.000244140625</c:v>
                </c:pt>
                <c:pt idx="90">
                  <c:v>2.27570328016289E-005</c:v>
                </c:pt>
                <c:pt idx="91">
                  <c:v>0.000168977504214023</c:v>
                </c:pt>
                <c:pt idx="92">
                  <c:v>0.000244113357820888</c:v>
                </c:pt>
                <c:pt idx="93">
                  <c:v>0.000244140625</c:v>
                </c:pt>
                <c:pt idx="94">
                  <c:v>0.000244140625</c:v>
                </c:pt>
                <c:pt idx="95">
                  <c:v>1.20997629892485E-005</c:v>
                </c:pt>
                <c:pt idx="96">
                  <c:v>0.000115064411172047</c:v>
                </c:pt>
                <c:pt idx="97">
                  <c:v>0.000242701805605441</c:v>
                </c:pt>
                <c:pt idx="98">
                  <c:v>0.000244140624999974</c:v>
                </c:pt>
                <c:pt idx="99">
                  <c:v>0.000244140625</c:v>
                </c:pt>
                <c:pt idx="100">
                  <c:v>6.35623926838056E-006</c:v>
                </c:pt>
                <c:pt idx="101">
                  <c:v>7.10480728086585E-005</c:v>
                </c:pt>
                <c:pt idx="102">
                  <c:v>0.000230493575412105</c:v>
                </c:pt>
                <c:pt idx="103">
                  <c:v>0.000244140618813985</c:v>
                </c:pt>
                <c:pt idx="104">
                  <c:v>0.000244140625</c:v>
                </c:pt>
                <c:pt idx="105">
                  <c:v>4.08220072216887E-005</c:v>
                </c:pt>
                <c:pt idx="106">
                  <c:v>0.000128046152962756</c:v>
                </c:pt>
                <c:pt idx="107">
                  <c:v>0.000129699707031249</c:v>
                </c:pt>
                <c:pt idx="108">
                  <c:v>0.00012969970703125</c:v>
                </c:pt>
                <c:pt idx="109">
                  <c:v>0.00012969970703125</c:v>
                </c:pt>
                <c:pt idx="110">
                  <c:v>2.3093429786023E-005</c:v>
                </c:pt>
                <c:pt idx="111">
                  <c:v>0.00011746318098887</c:v>
                </c:pt>
                <c:pt idx="112">
                  <c:v>0.000129699705470222</c:v>
                </c:pt>
                <c:pt idx="113">
                  <c:v>0.00012969970703125</c:v>
                </c:pt>
                <c:pt idx="114">
                  <c:v>0.00012969970703125</c:v>
                </c:pt>
                <c:pt idx="115">
                  <c:v>1.25490878686598E-005</c:v>
                </c:pt>
                <c:pt idx="116">
                  <c:v>9.34913244946133E-005</c:v>
                </c:pt>
                <c:pt idx="117">
                  <c:v>0.000129695247349111</c:v>
                </c:pt>
                <c:pt idx="118">
                  <c:v>0.00012969970703125</c:v>
                </c:pt>
                <c:pt idx="119">
                  <c:v>0.00012969970703125</c:v>
                </c:pt>
                <c:pt idx="120">
                  <c:v>6.66876414261487E-006</c:v>
                </c:pt>
                <c:pt idx="121">
                  <c:v>6.45264269455823E-005</c:v>
                </c:pt>
                <c:pt idx="122">
                  <c:v>0.000129295586056256</c:v>
                </c:pt>
                <c:pt idx="123">
                  <c:v>0.00012969970703125</c:v>
                </c:pt>
                <c:pt idx="124">
                  <c:v>0.00012969970703125</c:v>
                </c:pt>
                <c:pt idx="125">
                  <c:v>3.50011437199116E-006</c:v>
                </c:pt>
                <c:pt idx="126">
                  <c:v>4.01383623454108E-005</c:v>
                </c:pt>
                <c:pt idx="127">
                  <c:v>0.000124559554079972</c:v>
                </c:pt>
                <c:pt idx="128">
                  <c:v>0.00012969970684755</c:v>
                </c:pt>
                <c:pt idx="129">
                  <c:v>0.00012969970703125</c:v>
                </c:pt>
                <c:pt idx="130">
                  <c:v>2.23468524429952E-005</c:v>
                </c:pt>
                <c:pt idx="131">
                  <c:v>6.80646688243542E-005</c:v>
                </c:pt>
                <c:pt idx="132">
                  <c:v>6.866455078125E-005</c:v>
                </c:pt>
                <c:pt idx="133">
                  <c:v>6.866455078125E-005</c:v>
                </c:pt>
                <c:pt idx="134">
                  <c:v>6.866455078125E-005</c:v>
                </c:pt>
                <c:pt idx="135">
                  <c:v>1.26668601142948E-005</c:v>
                </c:pt>
                <c:pt idx="136">
                  <c:v>6.33398463004773E-005</c:v>
                </c:pt>
                <c:pt idx="137">
                  <c:v>6.86645507032807E-005</c:v>
                </c:pt>
                <c:pt idx="138">
                  <c:v>6.866455078125E-005</c:v>
                </c:pt>
                <c:pt idx="139">
                  <c:v>6.866455078125E-005</c:v>
                </c:pt>
                <c:pt idx="140">
                  <c:v>6.88590395722784E-006</c:v>
                </c:pt>
                <c:pt idx="141">
                  <c:v>5.13501165069587E-005</c:v>
                </c:pt>
                <c:pt idx="142">
                  <c:v>6.8663891656494E-005</c:v>
                </c:pt>
                <c:pt idx="143">
                  <c:v>6.866455078125E-005</c:v>
                </c:pt>
                <c:pt idx="144">
                  <c:v>6.866455078125E-005</c:v>
                </c:pt>
                <c:pt idx="145">
                  <c:v>3.65773709273517E-006</c:v>
                </c:pt>
                <c:pt idx="146">
                  <c:v>3.59351145670464E-005</c:v>
                </c:pt>
                <c:pt idx="147">
                  <c:v>6.85570440730728E-005</c:v>
                </c:pt>
                <c:pt idx="148">
                  <c:v>6.866455078125E-005</c:v>
                </c:pt>
                <c:pt idx="149">
                  <c:v>6.866455078125E-005</c:v>
                </c:pt>
                <c:pt idx="150">
                  <c:v>1.91824737972219E-006</c:v>
                </c:pt>
                <c:pt idx="151">
                  <c:v>2.25292717519829E-005</c:v>
                </c:pt>
                <c:pt idx="152">
                  <c:v>6.67854449484713E-005</c:v>
                </c:pt>
                <c:pt idx="153">
                  <c:v>6.86645507773958E-005</c:v>
                </c:pt>
                <c:pt idx="154">
                  <c:v>6.866455078125E-005</c:v>
                </c:pt>
                <c:pt idx="155">
                  <c:v>0.000218681661980631</c:v>
                </c:pt>
                <c:pt idx="156">
                  <c:v>0.00110210186570102</c:v>
                </c:pt>
                <c:pt idx="157">
                  <c:v>0.00189856251695145</c:v>
                </c:pt>
                <c:pt idx="158">
                  <c:v>0.00185898287080069</c:v>
                </c:pt>
                <c:pt idx="159">
                  <c:v>0.00156424581005587</c:v>
                </c:pt>
                <c:pt idx="160">
                  <c:v>0.000106960042784017</c:v>
                </c:pt>
                <c:pt idx="161">
                  <c:v>0.000595567277832135</c:v>
                </c:pt>
                <c:pt idx="162">
                  <c:v>0.00143589743589744</c:v>
                </c:pt>
                <c:pt idx="163">
                  <c:v>0.00157197395014597</c:v>
                </c:pt>
                <c:pt idx="164">
                  <c:v>0.0014050582095544</c:v>
                </c:pt>
                <c:pt idx="165">
                  <c:v>5.57200624064699E-005</c:v>
                </c:pt>
                <c:pt idx="166">
                  <c:v>0.00035</c:v>
                </c:pt>
                <c:pt idx="167">
                  <c:v>0.000981423063441991</c:v>
                </c:pt>
                <c:pt idx="168">
                  <c:v>0.00130172013017201</c:v>
                </c:pt>
                <c:pt idx="169">
                  <c:v>0.00125134072220236</c:v>
                </c:pt>
                <c:pt idx="170">
                  <c:v>2.71600483448861E-005</c:v>
                </c:pt>
                <c:pt idx="171">
                  <c:v>0.000178920597594796</c:v>
                </c:pt>
                <c:pt idx="172">
                  <c:v>0.000589126409695338</c:v>
                </c:pt>
                <c:pt idx="173">
                  <c:v>0.00102145045965271</c:v>
                </c:pt>
                <c:pt idx="174">
                  <c:v>0.00100719424460432</c:v>
                </c:pt>
                <c:pt idx="175">
                  <c:v>1.37200021952004E-005</c:v>
                </c:pt>
                <c:pt idx="176">
                  <c:v>8.42804854555962E-005</c:v>
                </c:pt>
                <c:pt idx="177">
                  <c:v>0.000343845171431378</c:v>
                </c:pt>
                <c:pt idx="178">
                  <c:v>0.000715709830785747</c:v>
                </c:pt>
                <c:pt idx="179">
                  <c:v>0.00081537565521258</c:v>
                </c:pt>
                <c:pt idx="180">
                  <c:v>0.00012</c:v>
                </c:pt>
                <c:pt idx="181">
                  <c:v>0.000674127005527842</c:v>
                </c:pt>
                <c:pt idx="182">
                  <c:v>0.00126241373506144</c:v>
                </c:pt>
                <c:pt idx="183">
                  <c:v>0.00115207373271889</c:v>
                </c:pt>
                <c:pt idx="184">
                  <c:v>0.00090843023255814</c:v>
                </c:pt>
                <c:pt idx="185">
                  <c:v>6.63001007761532E-005</c:v>
                </c:pt>
                <c:pt idx="186">
                  <c:v>0.000377700558996827</c:v>
                </c:pt>
                <c:pt idx="187">
                  <c:v>0.000904540794789845</c:v>
                </c:pt>
                <c:pt idx="188">
                  <c:v>0.00104522332938471</c:v>
                </c:pt>
                <c:pt idx="189">
                  <c:v>0.000941442289587648</c:v>
                </c:pt>
                <c:pt idx="190">
                  <c:v>3.75E-005</c:v>
                </c:pt>
                <c:pt idx="191">
                  <c:v>0.000210600210600211</c:v>
                </c:pt>
                <c:pt idx="192">
                  <c:v>0.000671711969907304</c:v>
                </c:pt>
                <c:pt idx="193">
                  <c:v>0.000939025917115312</c:v>
                </c:pt>
                <c:pt idx="194">
                  <c:v>0.000881109022556391</c:v>
                </c:pt>
                <c:pt idx="195">
                  <c:v>2.13000106500053E-005</c:v>
                </c:pt>
                <c:pt idx="196">
                  <c:v>0.000108300121296136</c:v>
                </c:pt>
                <c:pt idx="197">
                  <c:v>0.000396909398814564</c:v>
                </c:pt>
                <c:pt idx="198">
                  <c:v>0.000698421567257997</c:v>
                </c:pt>
                <c:pt idx="199">
                  <c:v>0.000717600344448165</c:v>
                </c:pt>
                <c:pt idx="200">
                  <c:v>1.14000041040015E-005</c:v>
                </c:pt>
                <c:pt idx="201">
                  <c:v>5.70001938006589E-005</c:v>
                </c:pt>
                <c:pt idx="202">
                  <c:v>0.000218102508178844</c:v>
                </c:pt>
                <c:pt idx="203">
                  <c:v>0.000454201362604088</c:v>
                </c:pt>
                <c:pt idx="204">
                  <c:v>0.000566700668706789</c:v>
                </c:pt>
                <c:pt idx="205">
                  <c:v>7.74402137349899E-005</c:v>
                </c:pt>
                <c:pt idx="206">
                  <c:v>0.00040960524294711</c:v>
                </c:pt>
                <c:pt idx="207">
                  <c:v>0.000713616698630748</c:v>
                </c:pt>
                <c:pt idx="208">
                  <c:v>0.000654744854114662</c:v>
                </c:pt>
                <c:pt idx="209">
                  <c:v>0.000564812199943519</c:v>
                </c:pt>
                <c:pt idx="210">
                  <c:v>4.44800284672182E-005</c:v>
                </c:pt>
                <c:pt idx="211">
                  <c:v>0.000213120213120213</c:v>
                </c:pt>
                <c:pt idx="212">
                  <c:v>0.000568646266481857</c:v>
                </c:pt>
                <c:pt idx="213">
                  <c:v>0.000676504164728764</c:v>
                </c:pt>
                <c:pt idx="214">
                  <c:v>0.000556483027267668</c:v>
                </c:pt>
                <c:pt idx="215">
                  <c:v>2.17600034816006E-005</c:v>
                </c:pt>
                <c:pt idx="216">
                  <c:v>0.000121600875526304</c:v>
                </c:pt>
                <c:pt idx="217">
                  <c:v>0.000351362628192459</c:v>
                </c:pt>
                <c:pt idx="218">
                  <c:v>0.000473610987774916</c:v>
                </c:pt>
                <c:pt idx="219">
                  <c:v>0.000488654063463946</c:v>
                </c:pt>
                <c:pt idx="220">
                  <c:v>1.21600043776016E-005</c:v>
                </c:pt>
                <c:pt idx="221">
                  <c:v>6.9440224986329E-005</c:v>
                </c:pt>
                <c:pt idx="222">
                  <c:v>0.000230401474569437</c:v>
                </c:pt>
                <c:pt idx="223">
                  <c:v>0.000395843641761504</c:v>
                </c:pt>
                <c:pt idx="224">
                  <c:v>0.000413768134681528</c:v>
                </c:pt>
                <c:pt idx="225">
                  <c:v>5.76000161280045E-006</c:v>
                </c:pt>
                <c:pt idx="226">
                  <c:v>3.71200415744466E-005</c:v>
                </c:pt>
                <c:pt idx="227">
                  <c:v>0.000140800450561442</c:v>
                </c:pt>
                <c:pt idx="228">
                  <c:v>0.000272963013511669</c:v>
                </c:pt>
                <c:pt idx="229">
                  <c:v>0.000330244174286363</c:v>
                </c:pt>
                <c:pt idx="230">
                  <c:v>4.352E-005</c:v>
                </c:pt>
                <c:pt idx="231">
                  <c:v>0.00024514045105843</c:v>
                </c:pt>
                <c:pt idx="232">
                  <c:v>0.000423982442138867</c:v>
                </c:pt>
                <c:pt idx="233">
                  <c:v>0.000403925202556609</c:v>
                </c:pt>
                <c:pt idx="234">
                  <c:v>0.000325720416922134</c:v>
                </c:pt>
                <c:pt idx="235">
                  <c:v>2.27800200464176E-005</c:v>
                </c:pt>
                <c:pt idx="236">
                  <c:v>0.000135660306592293</c:v>
                </c:pt>
                <c:pt idx="237">
                  <c:v>0.000352580056412809</c:v>
                </c:pt>
                <c:pt idx="238">
                  <c:v>0.000397800397800398</c:v>
                </c:pt>
                <c:pt idx="239">
                  <c:v>0.000327420504227576</c:v>
                </c:pt>
                <c:pt idx="240">
                  <c:v>1.32600029172006E-005</c:v>
                </c:pt>
                <c:pt idx="241">
                  <c:v>6.42600642600643E-005</c:v>
                </c:pt>
                <c:pt idx="242">
                  <c:v>0.000206722116834476</c:v>
                </c:pt>
                <c:pt idx="243">
                  <c:v>0.000300220750551876</c:v>
                </c:pt>
                <c:pt idx="244">
                  <c:v>0.000298182838700624</c:v>
                </c:pt>
                <c:pt idx="245">
                  <c:v>7.14000114240018E-006</c:v>
                </c:pt>
                <c:pt idx="246">
                  <c:v>4.11400139876048E-005</c:v>
                </c:pt>
                <c:pt idx="247">
                  <c:v>0.000149600478721532</c:v>
                </c:pt>
                <c:pt idx="248">
                  <c:v>0.00026656213249706</c:v>
                </c:pt>
                <c:pt idx="249">
                  <c:v>0.00029614145109311</c:v>
                </c:pt>
                <c:pt idx="250">
                  <c:v>4.76000076160012E-006</c:v>
                </c:pt>
                <c:pt idx="251">
                  <c:v>2.14200214200214E-005</c:v>
                </c:pt>
                <c:pt idx="252">
                  <c:v>7.17402496560688E-005</c:v>
                </c:pt>
                <c:pt idx="253">
                  <c:v>0.000196180255034332</c:v>
                </c:pt>
                <c:pt idx="254">
                  <c:v>0.00022678156932846</c:v>
                </c:pt>
                <c:pt idx="255">
                  <c:v>1.69200125208093E-005</c:v>
                </c:pt>
                <c:pt idx="256">
                  <c:v>0.000131760021081603</c:v>
                </c:pt>
                <c:pt idx="257">
                  <c:v>0.000240841339077845</c:v>
                </c:pt>
                <c:pt idx="258">
                  <c:v>0.000204120975698264</c:v>
                </c:pt>
                <c:pt idx="259">
                  <c:v>0.000169920326247026</c:v>
                </c:pt>
                <c:pt idx="260">
                  <c:v>1.00800016128003E-005</c:v>
                </c:pt>
                <c:pt idx="261">
                  <c:v>7.38001328402391E-005</c:v>
                </c:pt>
                <c:pt idx="262">
                  <c:v>0.000214561579173223</c:v>
                </c:pt>
                <c:pt idx="263">
                  <c:v>0.000256322624743677</c:v>
                </c:pt>
                <c:pt idx="264">
                  <c:v>0.000191521961184883</c:v>
                </c:pt>
                <c:pt idx="265">
                  <c:v>5.76E-006</c:v>
                </c:pt>
                <c:pt idx="266">
                  <c:v>4.10400459648515E-005</c:v>
                </c:pt>
                <c:pt idx="267">
                  <c:v>0.000128520020563203</c:v>
                </c:pt>
                <c:pt idx="268">
                  <c:v>0.000191881289442265</c:v>
                </c:pt>
                <c:pt idx="269">
                  <c:v>0.000169560179733791</c:v>
                </c:pt>
                <c:pt idx="270">
                  <c:v>2.88E-006</c:v>
                </c:pt>
                <c:pt idx="271">
                  <c:v>2.304E-005</c:v>
                </c:pt>
                <c:pt idx="272">
                  <c:v>7.81202531096201E-005</c:v>
                </c:pt>
                <c:pt idx="273">
                  <c:v>0.000154440154440154</c:v>
                </c:pt>
                <c:pt idx="274">
                  <c:v>0.000145800933125972</c:v>
                </c:pt>
                <c:pt idx="275">
                  <c:v>1.44E-006</c:v>
                </c:pt>
                <c:pt idx="276">
                  <c:v>1.18800040392014E-005</c:v>
                </c:pt>
                <c:pt idx="277">
                  <c:v>5.29200084672014E-005</c:v>
                </c:pt>
                <c:pt idx="278">
                  <c:v>0.00011412051125989</c:v>
                </c:pt>
                <c:pt idx="279">
                  <c:v>0.000134280257818095</c:v>
                </c:pt>
                <c:pt idx="280">
                  <c:v>0.000260402135297509</c:v>
                </c:pt>
                <c:pt idx="281">
                  <c:v>0.000867732738316598</c:v>
                </c:pt>
                <c:pt idx="282">
                  <c:v>0.000888776028440833</c:v>
                </c:pt>
                <c:pt idx="283">
                  <c:v>0.000959561343385881</c:v>
                </c:pt>
                <c:pt idx="284">
                  <c:v>0.00102256957125119</c:v>
                </c:pt>
                <c:pt idx="285">
                  <c:v>0.000149241002899539</c:v>
                </c:pt>
                <c:pt idx="286">
                  <c:v>0.000710083181172652</c:v>
                </c:pt>
                <c:pt idx="287">
                  <c:v>0.000771690001102414</c:v>
                </c:pt>
                <c:pt idx="288">
                  <c:v>0.00086244070720138</c:v>
                </c:pt>
                <c:pt idx="289">
                  <c:v>0.00081145308062366</c:v>
                </c:pt>
                <c:pt idx="290">
                  <c:v>7.92401996853032E-005</c:v>
                </c:pt>
                <c:pt idx="291">
                  <c:v>0.000546000546000546</c:v>
                </c:pt>
                <c:pt idx="292">
                  <c:v>0.000759095591823456</c:v>
                </c:pt>
                <c:pt idx="293">
                  <c:v>0.000831600831600832</c:v>
                </c:pt>
                <c:pt idx="294">
                  <c:v>0.000796903460837887</c:v>
                </c:pt>
                <c:pt idx="295">
                  <c:v>4.42400973282141E-005</c:v>
                </c:pt>
                <c:pt idx="296">
                  <c:v>0.000384446397188049</c:v>
                </c:pt>
                <c:pt idx="297">
                  <c:v>0.000838323353293413</c:v>
                </c:pt>
                <c:pt idx="298">
                  <c:v>0.000863557858376511</c:v>
                </c:pt>
                <c:pt idx="299">
                  <c:v>0.000901364924027814</c:v>
                </c:pt>
                <c:pt idx="300">
                  <c:v>2.12800238336267E-005</c:v>
                </c:pt>
                <c:pt idx="301">
                  <c:v>0.000232681824225502</c:v>
                </c:pt>
                <c:pt idx="302">
                  <c:v>0.000765822438597451</c:v>
                </c:pt>
                <c:pt idx="303">
                  <c:v>0.000805848155183331</c:v>
                </c:pt>
                <c:pt idx="304">
                  <c:v>0.000850960369559932</c:v>
                </c:pt>
                <c:pt idx="305">
                  <c:v>0.000147301437662032</c:v>
                </c:pt>
                <c:pt idx="306">
                  <c:v>0.00049800796812749</c:v>
                </c:pt>
                <c:pt idx="307">
                  <c:v>0.000494413131612776</c:v>
                </c:pt>
                <c:pt idx="308">
                  <c:v>0.000513909825955872</c:v>
                </c:pt>
                <c:pt idx="309">
                  <c:v>0.000558014954800789</c:v>
                </c:pt>
                <c:pt idx="310">
                  <c:v>8.34000533760342E-005</c:v>
                </c:pt>
                <c:pt idx="311">
                  <c:v>0.000400202769403164</c:v>
                </c:pt>
                <c:pt idx="312">
                  <c:v>0.000442203944459185</c:v>
                </c:pt>
                <c:pt idx="313">
                  <c:v>0.000445500445500446</c:v>
                </c:pt>
                <c:pt idx="314">
                  <c:v>0.000477008204541118</c:v>
                </c:pt>
                <c:pt idx="315">
                  <c:v>4.20001008002419E-005</c:v>
                </c:pt>
                <c:pt idx="316">
                  <c:v>0.00030450051765088</c:v>
                </c:pt>
                <c:pt idx="317">
                  <c:v>0.000434103142906755</c:v>
                </c:pt>
                <c:pt idx="318">
                  <c:v>0.000471609130352764</c:v>
                </c:pt>
                <c:pt idx="319">
                  <c:v>0.000453309156844968</c:v>
                </c:pt>
                <c:pt idx="320">
                  <c:v>2.22000222000222E-005</c:v>
                </c:pt>
                <c:pt idx="321">
                  <c:v>0.000220202880253674</c:v>
                </c:pt>
                <c:pt idx="322">
                  <c:v>0.000449707690001499</c:v>
                </c:pt>
                <c:pt idx="323">
                  <c:v>0.000467406207154431</c:v>
                </c:pt>
                <c:pt idx="324">
                  <c:v>0.000472202984322861</c:v>
                </c:pt>
                <c:pt idx="325">
                  <c:v>1.26000020160003E-005</c:v>
                </c:pt>
                <c:pt idx="326">
                  <c:v>0.000134700695055586</c:v>
                </c:pt>
                <c:pt idx="327">
                  <c:v>0.000400202769403164</c:v>
                </c:pt>
                <c:pt idx="328">
                  <c:v>0.000435907122722385</c:v>
                </c:pt>
                <c:pt idx="329">
                  <c:v>0.000430206212177704</c:v>
                </c:pt>
                <c:pt idx="330">
                  <c:v>7.96800844608895E-005</c:v>
                </c:pt>
                <c:pt idx="331">
                  <c:v>0.000282880429978254</c:v>
                </c:pt>
                <c:pt idx="332">
                  <c:v>0.000289283841689418</c:v>
                </c:pt>
                <c:pt idx="333">
                  <c:v>0.00030080276738546</c:v>
                </c:pt>
                <c:pt idx="334">
                  <c:v>0.000292804333504136</c:v>
                </c:pt>
                <c:pt idx="335">
                  <c:v>4.32000432000432E-005</c:v>
                </c:pt>
                <c:pt idx="336">
                  <c:v>0.000230401474569437</c:v>
                </c:pt>
                <c:pt idx="337">
                  <c:v>0.000238400333760467</c:v>
                </c:pt>
                <c:pt idx="338">
                  <c:v>0.000239041443810321</c:v>
                </c:pt>
                <c:pt idx="339">
                  <c:v>0.000255362614913177</c:v>
                </c:pt>
                <c:pt idx="340">
                  <c:v>2.11200211200211E-005</c:v>
                </c:pt>
                <c:pt idx="341">
                  <c:v>0.000163840419431474</c:v>
                </c:pt>
                <c:pt idx="342">
                  <c:v>0.000247681852660258</c:v>
                </c:pt>
                <c:pt idx="343">
                  <c:v>0.000248640248640249</c:v>
                </c:pt>
                <c:pt idx="344">
                  <c:v>0.00023104025876509</c:v>
                </c:pt>
                <c:pt idx="345">
                  <c:v>9.28000501120271E-006</c:v>
                </c:pt>
                <c:pt idx="346">
                  <c:v>0.000117120018739203</c:v>
                </c:pt>
                <c:pt idx="347">
                  <c:v>0.000241283628905779</c:v>
                </c:pt>
                <c:pt idx="348">
                  <c:v>0.00023968242079245</c:v>
                </c:pt>
                <c:pt idx="349">
                  <c:v>0.000257603323082868</c:v>
                </c:pt>
                <c:pt idx="350">
                  <c:v>5.12E-006</c:v>
                </c:pt>
                <c:pt idx="351">
                  <c:v>6.97602427656448E-005</c:v>
                </c:pt>
                <c:pt idx="352">
                  <c:v>0.00023520072912226</c:v>
                </c:pt>
                <c:pt idx="353">
                  <c:v>0.000248000496000992</c:v>
                </c:pt>
                <c:pt idx="354">
                  <c:v>0.000263041083729265</c:v>
                </c:pt>
                <c:pt idx="355">
                  <c:v>4.59000459000459E-005</c:v>
                </c:pt>
                <c:pt idx="356">
                  <c:v>0.00018020118932785</c:v>
                </c:pt>
                <c:pt idx="357">
                  <c:v>0.00014994090564307</c:v>
                </c:pt>
                <c:pt idx="358">
                  <c:v>0.000173400381480839</c:v>
                </c:pt>
                <c:pt idx="359">
                  <c:v>0.000170681017258863</c:v>
                </c:pt>
                <c:pt idx="360">
                  <c:v>2.34600220524207E-005</c:v>
                </c:pt>
                <c:pt idx="361">
                  <c:v>0.00013770088128564</c:v>
                </c:pt>
                <c:pt idx="362">
                  <c:v>0.000129200930246698</c:v>
                </c:pt>
                <c:pt idx="363">
                  <c:v>0.000132600132600133</c:v>
                </c:pt>
                <c:pt idx="364">
                  <c:v>0.000147220562382548</c:v>
                </c:pt>
                <c:pt idx="365">
                  <c:v>1.46200087720053E-005</c:v>
                </c:pt>
                <c:pt idx="366">
                  <c:v>9.79200626688401E-005</c:v>
                </c:pt>
                <c:pt idx="367">
                  <c:v>0.000131240687701204</c:v>
                </c:pt>
                <c:pt idx="368">
                  <c:v>0.000136</c:v>
                </c:pt>
                <c:pt idx="369">
                  <c:v>0.000128860118551309</c:v>
                </c:pt>
                <c:pt idx="370">
                  <c:v>8.16000130560021E-006</c:v>
                </c:pt>
                <c:pt idx="371">
                  <c:v>7.17402496560688E-005</c:v>
                </c:pt>
                <c:pt idx="372">
                  <c:v>0.000130900130900131</c:v>
                </c:pt>
                <c:pt idx="373">
                  <c:v>0.000137360417575669</c:v>
                </c:pt>
                <c:pt idx="374">
                  <c:v>0.000139060442212206</c:v>
                </c:pt>
                <c:pt idx="375">
                  <c:v>5.78000092480015E-006</c:v>
                </c:pt>
                <c:pt idx="376">
                  <c:v>4.42000442000442E-005</c:v>
                </c:pt>
                <c:pt idx="377">
                  <c:v>0.000124440019910403</c:v>
                </c:pt>
                <c:pt idx="378">
                  <c:v>0.000128520128520129</c:v>
                </c:pt>
                <c:pt idx="379">
                  <c:v>0.000136680120278506</c:v>
                </c:pt>
                <c:pt idx="380">
                  <c:v>2.88E-005</c:v>
                </c:pt>
                <c:pt idx="381">
                  <c:v>8.5320187704413E-005</c:v>
                </c:pt>
                <c:pt idx="382">
                  <c:v>7.81202531096201E-005</c:v>
                </c:pt>
                <c:pt idx="383">
                  <c:v>7.12800712800713E-005</c:v>
                </c:pt>
                <c:pt idx="384">
                  <c:v>7.30801242362112E-005</c:v>
                </c:pt>
                <c:pt idx="385">
                  <c:v>1.47600023616004E-005</c:v>
                </c:pt>
                <c:pt idx="386">
                  <c:v>6.84002325607907E-005</c:v>
                </c:pt>
                <c:pt idx="387">
                  <c:v>7.02000702000702E-005</c:v>
                </c:pt>
                <c:pt idx="388">
                  <c:v>5.90400094464015E-005</c:v>
                </c:pt>
                <c:pt idx="389">
                  <c:v>6.4800181440508E-005</c:v>
                </c:pt>
                <c:pt idx="390">
                  <c:v>7.92000095040011E-006</c:v>
                </c:pt>
                <c:pt idx="391">
                  <c:v>5.07601329915484E-005</c:v>
                </c:pt>
                <c:pt idx="392">
                  <c:v>7.41601364546511E-005</c:v>
                </c:pt>
                <c:pt idx="393">
                  <c:v>6.94800958825323E-005</c:v>
                </c:pt>
                <c:pt idx="394">
                  <c:v>6.4800181440508E-005</c:v>
                </c:pt>
                <c:pt idx="395">
                  <c:v>4.32000069120011E-006</c:v>
                </c:pt>
                <c:pt idx="396">
                  <c:v>3.996003996004E-005</c:v>
                </c:pt>
                <c:pt idx="397">
                  <c:v>6.37201975326124E-005</c:v>
                </c:pt>
                <c:pt idx="398">
                  <c:v>6.55200655200655E-005</c:v>
                </c:pt>
                <c:pt idx="399">
                  <c:v>7.09200297864125E-005</c:v>
                </c:pt>
                <c:pt idx="400">
                  <c:v>2.5200000504E-006</c:v>
                </c:pt>
                <c:pt idx="401">
                  <c:v>2.41200212256187E-005</c:v>
                </c:pt>
                <c:pt idx="402">
                  <c:v>6.69600508896387E-005</c:v>
                </c:pt>
                <c:pt idx="403">
                  <c:v>7.81202531096201E-005</c:v>
                </c:pt>
                <c:pt idx="404">
                  <c:v>7.2360063676856E-005</c:v>
                </c:pt>
                <c:pt idx="405">
                  <c:v>0.000276363062102728</c:v>
                </c:pt>
                <c:pt idx="406">
                  <c:v>0.000866604766326215</c:v>
                </c:pt>
                <c:pt idx="407">
                  <c:v>0.000856269113149847</c:v>
                </c:pt>
                <c:pt idx="408">
                  <c:v>0.000864090852981114</c:v>
                </c:pt>
                <c:pt idx="409">
                  <c:v>0.000865800865800866</c:v>
                </c:pt>
                <c:pt idx="410">
                  <c:v>0.000147561027024748</c:v>
                </c:pt>
                <c:pt idx="411">
                  <c:v>0.000819000819000819</c:v>
                </c:pt>
                <c:pt idx="412">
                  <c:v>0.000859634041508044</c:v>
                </c:pt>
                <c:pt idx="413">
                  <c:v>0.000871676732457506</c:v>
                </c:pt>
                <c:pt idx="414">
                  <c:v>0.000873362445414847</c:v>
                </c:pt>
                <c:pt idx="415">
                  <c:v>7.78400498176319E-005</c:v>
                </c:pt>
                <c:pt idx="416">
                  <c:v>0.000641495601173021</c:v>
                </c:pt>
                <c:pt idx="417">
                  <c:v>0.000862706433325117</c:v>
                </c:pt>
                <c:pt idx="418">
                  <c:v>0.000872219799389446</c:v>
                </c:pt>
                <c:pt idx="419">
                  <c:v>0.000866068666872874</c:v>
                </c:pt>
                <c:pt idx="420">
                  <c:v>0.000144900936060047</c:v>
                </c:pt>
                <c:pt idx="421">
                  <c:v>0.000471905870509029</c:v>
                </c:pt>
                <c:pt idx="422">
                  <c:v>0.000477600534912599</c:v>
                </c:pt>
                <c:pt idx="423">
                  <c:v>0.000462905814097025</c:v>
                </c:pt>
                <c:pt idx="424">
                  <c:v>0.000446707763780934</c:v>
                </c:pt>
                <c:pt idx="425">
                  <c:v>8.34000533760342E-005</c:v>
                </c:pt>
                <c:pt idx="426">
                  <c:v>0.000440102103688056</c:v>
                </c:pt>
                <c:pt idx="427">
                  <c:v>0.000486003110419907</c:v>
                </c:pt>
                <c:pt idx="428">
                  <c:v>0.000459010373634444</c:v>
                </c:pt>
                <c:pt idx="429">
                  <c:v>0.000453007972940324</c:v>
                </c:pt>
                <c:pt idx="430">
                  <c:v>4.77000620100806E-005</c:v>
                </c:pt>
                <c:pt idx="431">
                  <c:v>0.000360602928095776</c:v>
                </c:pt>
                <c:pt idx="432">
                  <c:v>0.000472500472500473</c:v>
                </c:pt>
                <c:pt idx="433">
                  <c:v>0.000471001978208309</c:v>
                </c:pt>
                <c:pt idx="434">
                  <c:v>0.000450004500045</c:v>
                </c:pt>
                <c:pt idx="435">
                  <c:v>7.64800076480008E-005</c:v>
                </c:pt>
                <c:pt idx="436">
                  <c:v>0.000246723207401696</c:v>
                </c:pt>
                <c:pt idx="437">
                  <c:v>0.000246081914517295</c:v>
                </c:pt>
                <c:pt idx="438">
                  <c:v>0.000247360202835366</c:v>
                </c:pt>
                <c:pt idx="439">
                  <c:v>0.000242560223155405</c:v>
                </c:pt>
                <c:pt idx="440">
                  <c:v>4.92800492800493E-005</c:v>
                </c:pt>
                <c:pt idx="441">
                  <c:v>0.000231682594845062</c:v>
                </c:pt>
                <c:pt idx="442">
                  <c:v>0.000244801787053045</c:v>
                </c:pt>
                <c:pt idx="443">
                  <c:v>0.00023872045834328</c:v>
                </c:pt>
                <c:pt idx="444">
                  <c:v>0.000239041443810321</c:v>
                </c:pt>
                <c:pt idx="445">
                  <c:v>2.72000136000068E-005</c:v>
                </c:pt>
                <c:pt idx="446">
                  <c:v>0.000199680511182109</c:v>
                </c:pt>
                <c:pt idx="447">
                  <c:v>0.000253762826917892</c:v>
                </c:pt>
                <c:pt idx="448">
                  <c:v>0.000245440181625734</c:v>
                </c:pt>
                <c:pt idx="449">
                  <c:v>0.000246400246400246</c:v>
                </c:pt>
                <c:pt idx="450">
                  <c:v>4.86200486200486E-005</c:v>
                </c:pt>
                <c:pt idx="451">
                  <c:v>0.000136680120278506</c:v>
                </c:pt>
                <c:pt idx="452">
                  <c:v>0.000122400783365014</c:v>
                </c:pt>
                <c:pt idx="453">
                  <c:v>0.00013362048637857</c:v>
                </c:pt>
                <c:pt idx="454">
                  <c:v>0.000121720701111238</c:v>
                </c:pt>
                <c:pt idx="455">
                  <c:v>2.89000144500072E-005</c:v>
                </c:pt>
                <c:pt idx="456">
                  <c:v>0.000122740137468954</c:v>
                </c:pt>
                <c:pt idx="457">
                  <c:v>0.000128520128520129</c:v>
                </c:pt>
                <c:pt idx="458">
                  <c:v>0.000129200930246698</c:v>
                </c:pt>
                <c:pt idx="459">
                  <c:v>0.000134980626310106</c:v>
                </c:pt>
                <c:pt idx="460">
                  <c:v>1.63200104448067E-005</c:v>
                </c:pt>
                <c:pt idx="461">
                  <c:v>9.18000918000918E-005</c:v>
                </c:pt>
                <c:pt idx="462">
                  <c:v>0.00013430029546065</c:v>
                </c:pt>
                <c:pt idx="463">
                  <c:v>0.000139060442212206</c:v>
                </c:pt>
                <c:pt idx="464">
                  <c:v>0.000134640667817712</c:v>
                </c:pt>
                <c:pt idx="465">
                  <c:v>2.77200277200277E-005</c:v>
                </c:pt>
                <c:pt idx="466">
                  <c:v>7.30801242362112E-005</c:v>
                </c:pt>
                <c:pt idx="467">
                  <c:v>6.40801999302238E-005</c:v>
                </c:pt>
                <c:pt idx="468">
                  <c:v>6.58800105408017E-005</c:v>
                </c:pt>
                <c:pt idx="469">
                  <c:v>6.58800105408017E-005</c:v>
                </c:pt>
                <c:pt idx="470">
                  <c:v>1.72800110592071E-005</c:v>
                </c:pt>
                <c:pt idx="471">
                  <c:v>6.62400317952153E-005</c:v>
                </c:pt>
                <c:pt idx="472">
                  <c:v>7.63200183168044E-005</c:v>
                </c:pt>
                <c:pt idx="473">
                  <c:v>7.30801242362112E-005</c:v>
                </c:pt>
                <c:pt idx="474">
                  <c:v>7.2360063676856E-005</c:v>
                </c:pt>
                <c:pt idx="475">
                  <c:v>1.00800016128003E-005</c:v>
                </c:pt>
                <c:pt idx="476">
                  <c:v>5.94000594000594E-005</c:v>
                </c:pt>
                <c:pt idx="477">
                  <c:v>6.7680113702591E-005</c:v>
                </c:pt>
                <c:pt idx="478">
                  <c:v>7.81202531096201E-005</c:v>
                </c:pt>
                <c:pt idx="479">
                  <c:v>7.52401414514659E-005</c:v>
                </c:pt>
                <c:pt idx="480">
                  <c:v>0.25</c:v>
                </c:pt>
                <c:pt idx="481">
                  <c:v>0.5</c:v>
                </c:pt>
                <c:pt idx="482">
                  <c:v>0.00537109375</c:v>
                </c:pt>
                <c:pt idx="483">
                  <c:v>0.025848388671875</c:v>
                </c:pt>
                <c:pt idx="484">
                  <c:v>0.087890625</c:v>
                </c:pt>
                <c:pt idx="485">
                  <c:v>0.5</c:v>
                </c:pt>
                <c:pt idx="486">
                  <c:v>3.87430191040039E-007</c:v>
                </c:pt>
                <c:pt idx="487">
                  <c:v>4.86010685563088E-006</c:v>
                </c:pt>
                <c:pt idx="488">
                  <c:v>3.71932983398437E-005</c:v>
                </c:pt>
                <c:pt idx="489">
                  <c:v>0.00105707347393036</c:v>
                </c:pt>
                <c:pt idx="490">
                  <c:v>0.00998067855834961</c:v>
                </c:pt>
                <c:pt idx="491">
                  <c:v>0.5</c:v>
                </c:pt>
              </c:numCache>
            </c:numRef>
          </c:yVal>
          <c:smooth val="0"/>
        </c:ser>
        <c:axId val="98072394"/>
        <c:axId val="33437004"/>
      </c:scatterChart>
      <c:valAx>
        <c:axId val="98072394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Distance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3437004"/>
        <c:crosses val="autoZero"/>
        <c:crossBetween val="midCat"/>
      </c:valAx>
      <c:valAx>
        <c:axId val="3343700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Bandwidth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8072394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Basic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4472c4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Cloud!$H$2:$H$24</c:f>
              <c:numCache>
                <c:formatCode>General</c:formatCode>
                <c:ptCount val="2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  <c:pt idx="14">
                  <c:v>65536</c:v>
                </c:pt>
                <c:pt idx="15">
                  <c:v>131072</c:v>
                </c:pt>
                <c:pt idx="16">
                  <c:v>262144</c:v>
                </c:pt>
                <c:pt idx="17">
                  <c:v>524288</c:v>
                </c:pt>
                <c:pt idx="18">
                  <c:v>1048576</c:v>
                </c:pt>
                <c:pt idx="19">
                  <c:v>2097152</c:v>
                </c:pt>
                <c:pt idx="20">
                  <c:v>4194304</c:v>
                </c:pt>
                <c:pt idx="21">
                  <c:v>8388608</c:v>
                </c:pt>
                <c:pt idx="22">
                  <c:v>16777216</c:v>
                </c:pt>
              </c:numCache>
            </c:numRef>
          </c:xVal>
          <c:yVal>
            <c:numRef>
              <c:f>Cloud!$I$2:$I$24</c:f>
              <c:numCache>
                <c:formatCode>General</c:formatCode>
                <c:ptCount val="23"/>
                <c:pt idx="0">
                  <c:v>0.5</c:v>
                </c:pt>
                <c:pt idx="1">
                  <c:v>0.375</c:v>
                </c:pt>
                <c:pt idx="2">
                  <c:v>0.25</c:v>
                </c:pt>
                <c:pt idx="3">
                  <c:v>0.15625</c:v>
                </c:pt>
                <c:pt idx="4">
                  <c:v>0.09375</c:v>
                </c:pt>
                <c:pt idx="5">
                  <c:v>0.0546875</c:v>
                </c:pt>
                <c:pt idx="6">
                  <c:v>0.03125</c:v>
                </c:pt>
                <c:pt idx="7">
                  <c:v>0.017578125</c:v>
                </c:pt>
                <c:pt idx="8">
                  <c:v>0.009765625</c:v>
                </c:pt>
                <c:pt idx="9">
                  <c:v>0.00537109375</c:v>
                </c:pt>
                <c:pt idx="10">
                  <c:v>0.0029296875</c:v>
                </c:pt>
                <c:pt idx="11">
                  <c:v>0.0015869140625</c:v>
                </c:pt>
                <c:pt idx="12">
                  <c:v>0.0008544921875</c:v>
                </c:pt>
                <c:pt idx="13">
                  <c:v>0.000457763671875</c:v>
                </c:pt>
                <c:pt idx="14">
                  <c:v>0.000244140625</c:v>
                </c:pt>
                <c:pt idx="15">
                  <c:v>0.00012969970703125</c:v>
                </c:pt>
                <c:pt idx="16">
                  <c:v>6.866455078125E-005</c:v>
                </c:pt>
                <c:pt idx="17">
                  <c:v>3.62396240234375E-005</c:v>
                </c:pt>
                <c:pt idx="18">
                  <c:v>1.9073486328125E-005</c:v>
                </c:pt>
                <c:pt idx="19">
                  <c:v>1.00135803222656E-005</c:v>
                </c:pt>
                <c:pt idx="20">
                  <c:v>5.24520874023438E-006</c:v>
                </c:pt>
                <c:pt idx="21">
                  <c:v>2.74181365966797E-006</c:v>
                </c:pt>
                <c:pt idx="22">
                  <c:v>1.43051147460938E-006</c:v>
                </c:pt>
              </c:numCache>
            </c:numRef>
          </c:yVal>
          <c:smooth val="0"/>
        </c:ser>
        <c:axId val="99318351"/>
        <c:axId val="37823972"/>
      </c:scatterChart>
      <c:valAx>
        <c:axId val="99318351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7823972"/>
        <c:crosses val="autoZero"/>
        <c:crossBetween val="midCat"/>
      </c:valAx>
      <c:valAx>
        <c:axId val="3782397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9318351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All points - Zoom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4472c4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Cloud!$AA$10:$AA$450</c:f>
              <c:numCache>
                <c:formatCode>General</c:formatCode>
                <c:ptCount val="441"/>
                <c:pt idx="0">
                  <c:v>56.8888888888889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270.809917355372</c:v>
                </c:pt>
                <c:pt idx="5">
                  <c:v>512</c:v>
                </c:pt>
                <c:pt idx="6">
                  <c:v>601.161530743873</c:v>
                </c:pt>
                <c:pt idx="7">
                  <c:v>1024</c:v>
                </c:pt>
                <c:pt idx="8">
                  <c:v>2048</c:v>
                </c:pt>
                <c:pt idx="9">
                  <c:v>2048</c:v>
                </c:pt>
                <c:pt idx="10">
                  <c:v>4096</c:v>
                </c:pt>
                <c:pt idx="11">
                  <c:v>7374</c:v>
                </c:pt>
                <c:pt idx="12">
                  <c:v>7531</c:v>
                </c:pt>
                <c:pt idx="13">
                  <c:v>8192</c:v>
                </c:pt>
                <c:pt idx="14">
                  <c:v>8906</c:v>
                </c:pt>
                <c:pt idx="15">
                  <c:v>8950</c:v>
                </c:pt>
                <c:pt idx="16">
                  <c:v>9750</c:v>
                </c:pt>
                <c:pt idx="17">
                  <c:v>9964</c:v>
                </c:pt>
                <c:pt idx="18">
                  <c:v>10406.0883857962</c:v>
                </c:pt>
                <c:pt idx="19">
                  <c:v>10755</c:v>
                </c:pt>
                <c:pt idx="20">
                  <c:v>11188</c:v>
                </c:pt>
                <c:pt idx="21">
                  <c:v>11882</c:v>
                </c:pt>
                <c:pt idx="22">
                  <c:v>12703</c:v>
                </c:pt>
                <c:pt idx="23">
                  <c:v>13020</c:v>
                </c:pt>
                <c:pt idx="24">
                  <c:v>13691</c:v>
                </c:pt>
                <c:pt idx="25">
                  <c:v>13706</c:v>
                </c:pt>
                <c:pt idx="26">
                  <c:v>13900</c:v>
                </c:pt>
                <c:pt idx="27">
                  <c:v>14265</c:v>
                </c:pt>
                <c:pt idx="28">
                  <c:v>14351</c:v>
                </c:pt>
                <c:pt idx="29">
                  <c:v>14590</c:v>
                </c:pt>
                <c:pt idx="30">
                  <c:v>15532</c:v>
                </c:pt>
                <c:pt idx="31">
                  <c:v>15752</c:v>
                </c:pt>
                <c:pt idx="32">
                  <c:v>15933</c:v>
                </c:pt>
                <c:pt idx="33">
                  <c:v>15974</c:v>
                </c:pt>
                <c:pt idx="34">
                  <c:v>16030</c:v>
                </c:pt>
                <c:pt idx="35">
                  <c:v>16051</c:v>
                </c:pt>
                <c:pt idx="36">
                  <c:v>16061</c:v>
                </c:pt>
                <c:pt idx="37">
                  <c:v>16134</c:v>
                </c:pt>
                <c:pt idx="38">
                  <c:v>16155</c:v>
                </c:pt>
                <c:pt idx="39">
                  <c:v>16165</c:v>
                </c:pt>
                <c:pt idx="40">
                  <c:v>16170</c:v>
                </c:pt>
                <c:pt idx="41">
                  <c:v>16202</c:v>
                </c:pt>
                <c:pt idx="42">
                  <c:v>16212</c:v>
                </c:pt>
                <c:pt idx="43">
                  <c:v>16228</c:v>
                </c:pt>
                <c:pt idx="44">
                  <c:v>16233</c:v>
                </c:pt>
                <c:pt idx="45">
                  <c:v>16286</c:v>
                </c:pt>
                <c:pt idx="46">
                  <c:v>16350</c:v>
                </c:pt>
                <c:pt idx="47">
                  <c:v>16367</c:v>
                </c:pt>
                <c:pt idx="48">
                  <c:v>16384</c:v>
                </c:pt>
                <c:pt idx="49">
                  <c:v>16384</c:v>
                </c:pt>
                <c:pt idx="50">
                  <c:v>16384</c:v>
                </c:pt>
                <c:pt idx="51">
                  <c:v>16384</c:v>
                </c:pt>
                <c:pt idx="52">
                  <c:v>16384</c:v>
                </c:pt>
                <c:pt idx="53">
                  <c:v>16384</c:v>
                </c:pt>
                <c:pt idx="54">
                  <c:v>16384</c:v>
                </c:pt>
                <c:pt idx="55">
                  <c:v>16384</c:v>
                </c:pt>
                <c:pt idx="56">
                  <c:v>16384</c:v>
                </c:pt>
                <c:pt idx="57">
                  <c:v>16384.0000090596</c:v>
                </c:pt>
                <c:pt idx="58">
                  <c:v>16384.0000094267</c:v>
                </c:pt>
                <c:pt idx="59">
                  <c:v>16384.0523618631</c:v>
                </c:pt>
                <c:pt idx="60">
                  <c:v>16384.0783179946</c:v>
                </c:pt>
                <c:pt idx="61">
                  <c:v>16398.635030415</c:v>
                </c:pt>
                <c:pt idx="62">
                  <c:v>16452</c:v>
                </c:pt>
                <c:pt idx="63">
                  <c:v>16512</c:v>
                </c:pt>
                <c:pt idx="64">
                  <c:v>16583</c:v>
                </c:pt>
                <c:pt idx="65">
                  <c:v>16688.4667241164</c:v>
                </c:pt>
                <c:pt idx="66">
                  <c:v>16700</c:v>
                </c:pt>
                <c:pt idx="67">
                  <c:v>16835</c:v>
                </c:pt>
                <c:pt idx="68">
                  <c:v>16996.6972964525</c:v>
                </c:pt>
                <c:pt idx="69">
                  <c:v>17024</c:v>
                </c:pt>
                <c:pt idx="70">
                  <c:v>17094</c:v>
                </c:pt>
                <c:pt idx="71">
                  <c:v>17170</c:v>
                </c:pt>
                <c:pt idx="72">
                  <c:v>17253</c:v>
                </c:pt>
                <c:pt idx="73">
                  <c:v>17373</c:v>
                </c:pt>
                <c:pt idx="74">
                  <c:v>17568</c:v>
                </c:pt>
                <c:pt idx="75">
                  <c:v>18142</c:v>
                </c:pt>
                <c:pt idx="76">
                  <c:v>18268.2868414291</c:v>
                </c:pt>
                <c:pt idx="77">
                  <c:v>18281</c:v>
                </c:pt>
                <c:pt idx="78">
                  <c:v>18443</c:v>
                </c:pt>
                <c:pt idx="79">
                  <c:v>19553.361108076</c:v>
                </c:pt>
                <c:pt idx="80">
                  <c:v>19561</c:v>
                </c:pt>
                <c:pt idx="81">
                  <c:v>19716</c:v>
                </c:pt>
                <c:pt idx="82">
                  <c:v>20903</c:v>
                </c:pt>
                <c:pt idx="83">
                  <c:v>21477</c:v>
                </c:pt>
                <c:pt idx="84">
                  <c:v>21824</c:v>
                </c:pt>
                <c:pt idx="85">
                  <c:v>22251</c:v>
                </c:pt>
                <c:pt idx="86">
                  <c:v>22331</c:v>
                </c:pt>
                <c:pt idx="87">
                  <c:v>22421</c:v>
                </c:pt>
                <c:pt idx="88">
                  <c:v>23507</c:v>
                </c:pt>
                <c:pt idx="89">
                  <c:v>23651</c:v>
                </c:pt>
                <c:pt idx="90">
                  <c:v>23764</c:v>
                </c:pt>
                <c:pt idx="91">
                  <c:v>24437</c:v>
                </c:pt>
                <c:pt idx="92">
                  <c:v>25641</c:v>
                </c:pt>
                <c:pt idx="93">
                  <c:v>26008.2104729312</c:v>
                </c:pt>
                <c:pt idx="94">
                  <c:v>26469</c:v>
                </c:pt>
                <c:pt idx="95">
                  <c:v>26881</c:v>
                </c:pt>
                <c:pt idx="96">
                  <c:v>28137</c:v>
                </c:pt>
                <c:pt idx="97">
                  <c:v>28328</c:v>
                </c:pt>
                <c:pt idx="98">
                  <c:v>28752</c:v>
                </c:pt>
                <c:pt idx="99">
                  <c:v>29188</c:v>
                </c:pt>
                <c:pt idx="100">
                  <c:v>30120</c:v>
                </c:pt>
                <c:pt idx="101">
                  <c:v>30339</c:v>
                </c:pt>
                <c:pt idx="102">
                  <c:v>30864</c:v>
                </c:pt>
                <c:pt idx="103">
                  <c:v>31407</c:v>
                </c:pt>
                <c:pt idx="104">
                  <c:v>31446</c:v>
                </c:pt>
                <c:pt idx="105">
                  <c:v>31746</c:v>
                </c:pt>
                <c:pt idx="106">
                  <c:v>31766</c:v>
                </c:pt>
                <c:pt idx="107">
                  <c:v>31786</c:v>
                </c:pt>
                <c:pt idx="108">
                  <c:v>31806</c:v>
                </c:pt>
                <c:pt idx="109">
                  <c:v>31847</c:v>
                </c:pt>
                <c:pt idx="110">
                  <c:v>32092</c:v>
                </c:pt>
                <c:pt idx="111">
                  <c:v>32404</c:v>
                </c:pt>
                <c:pt idx="112">
                  <c:v>32679</c:v>
                </c:pt>
                <c:pt idx="113">
                  <c:v>32743</c:v>
                </c:pt>
                <c:pt idx="114">
                  <c:v>32768</c:v>
                </c:pt>
                <c:pt idx="115">
                  <c:v>32768</c:v>
                </c:pt>
                <c:pt idx="116">
                  <c:v>32768</c:v>
                </c:pt>
                <c:pt idx="117">
                  <c:v>32768</c:v>
                </c:pt>
                <c:pt idx="118">
                  <c:v>32768</c:v>
                </c:pt>
                <c:pt idx="119">
                  <c:v>32768</c:v>
                </c:pt>
                <c:pt idx="120">
                  <c:v>32768</c:v>
                </c:pt>
                <c:pt idx="121">
                  <c:v>32768</c:v>
                </c:pt>
                <c:pt idx="122">
                  <c:v>32768</c:v>
                </c:pt>
                <c:pt idx="123">
                  <c:v>32768.0000003306</c:v>
                </c:pt>
                <c:pt idx="124">
                  <c:v>32768.0000006796</c:v>
                </c:pt>
                <c:pt idx="125">
                  <c:v>32768.010801723</c:v>
                </c:pt>
                <c:pt idx="126">
                  <c:v>32768.0253886798</c:v>
                </c:pt>
                <c:pt idx="127">
                  <c:v>32778.8251507679</c:v>
                </c:pt>
                <c:pt idx="128">
                  <c:v>32797</c:v>
                </c:pt>
                <c:pt idx="129">
                  <c:v>33025</c:v>
                </c:pt>
                <c:pt idx="130">
                  <c:v>33090</c:v>
                </c:pt>
                <c:pt idx="131">
                  <c:v>33112</c:v>
                </c:pt>
                <c:pt idx="132">
                  <c:v>33119.5752570199</c:v>
                </c:pt>
                <c:pt idx="133">
                  <c:v>33333</c:v>
                </c:pt>
                <c:pt idx="134">
                  <c:v>33355</c:v>
                </c:pt>
                <c:pt idx="135">
                  <c:v>33579</c:v>
                </c:pt>
                <c:pt idx="136">
                  <c:v>33639.1614935262</c:v>
                </c:pt>
                <c:pt idx="137">
                  <c:v>33670</c:v>
                </c:pt>
                <c:pt idx="138">
                  <c:v>33783</c:v>
                </c:pt>
                <c:pt idx="139">
                  <c:v>33921</c:v>
                </c:pt>
                <c:pt idx="140">
                  <c:v>34083</c:v>
                </c:pt>
                <c:pt idx="141">
                  <c:v>34411</c:v>
                </c:pt>
                <c:pt idx="142">
                  <c:v>34554</c:v>
                </c:pt>
                <c:pt idx="143">
                  <c:v>34867</c:v>
                </c:pt>
                <c:pt idx="144">
                  <c:v>35496.4289970377</c:v>
                </c:pt>
                <c:pt idx="145">
                  <c:v>36416</c:v>
                </c:pt>
                <c:pt idx="146">
                  <c:v>37481</c:v>
                </c:pt>
                <c:pt idx="147">
                  <c:v>37481</c:v>
                </c:pt>
                <c:pt idx="148">
                  <c:v>37792</c:v>
                </c:pt>
                <c:pt idx="149">
                  <c:v>37943.4711335023</c:v>
                </c:pt>
                <c:pt idx="150">
                  <c:v>38669</c:v>
                </c:pt>
                <c:pt idx="151">
                  <c:v>39062</c:v>
                </c:pt>
                <c:pt idx="152">
                  <c:v>39181.9997455903</c:v>
                </c:pt>
                <c:pt idx="153">
                  <c:v>39714</c:v>
                </c:pt>
                <c:pt idx="154">
                  <c:v>40000</c:v>
                </c:pt>
                <c:pt idx="155">
                  <c:v>40096</c:v>
                </c:pt>
                <c:pt idx="156">
                  <c:v>40420</c:v>
                </c:pt>
                <c:pt idx="157">
                  <c:v>40716</c:v>
                </c:pt>
                <c:pt idx="158">
                  <c:v>41597</c:v>
                </c:pt>
                <c:pt idx="159">
                  <c:v>42087</c:v>
                </c:pt>
                <c:pt idx="160">
                  <c:v>42735</c:v>
                </c:pt>
                <c:pt idx="161">
                  <c:v>45537</c:v>
                </c:pt>
                <c:pt idx="162">
                  <c:v>48216</c:v>
                </c:pt>
                <c:pt idx="163">
                  <c:v>48449</c:v>
                </c:pt>
                <c:pt idx="164">
                  <c:v>49261</c:v>
                </c:pt>
                <c:pt idx="165">
                  <c:v>49512.6316884898</c:v>
                </c:pt>
                <c:pt idx="166">
                  <c:v>50658</c:v>
                </c:pt>
                <c:pt idx="167">
                  <c:v>51921</c:v>
                </c:pt>
                <c:pt idx="168">
                  <c:v>52192</c:v>
                </c:pt>
                <c:pt idx="169">
                  <c:v>53191</c:v>
                </c:pt>
                <c:pt idx="170">
                  <c:v>53763</c:v>
                </c:pt>
                <c:pt idx="171">
                  <c:v>54644</c:v>
                </c:pt>
                <c:pt idx="172">
                  <c:v>55309</c:v>
                </c:pt>
                <c:pt idx="173">
                  <c:v>56561</c:v>
                </c:pt>
                <c:pt idx="174">
                  <c:v>56625</c:v>
                </c:pt>
                <c:pt idx="175">
                  <c:v>57012</c:v>
                </c:pt>
                <c:pt idx="176">
                  <c:v>57405</c:v>
                </c:pt>
                <c:pt idx="177">
                  <c:v>58183.7872806215</c:v>
                </c:pt>
                <c:pt idx="178">
                  <c:v>58616</c:v>
                </c:pt>
                <c:pt idx="179">
                  <c:v>60168</c:v>
                </c:pt>
                <c:pt idx="180">
                  <c:v>60827</c:v>
                </c:pt>
                <c:pt idx="181">
                  <c:v>62111</c:v>
                </c:pt>
                <c:pt idx="182">
                  <c:v>62656</c:v>
                </c:pt>
                <c:pt idx="183">
                  <c:v>63051</c:v>
                </c:pt>
                <c:pt idx="184">
                  <c:v>63775</c:v>
                </c:pt>
                <c:pt idx="185">
                  <c:v>64020</c:v>
                </c:pt>
                <c:pt idx="186">
                  <c:v>64303.9905780843</c:v>
                </c:pt>
                <c:pt idx="187">
                  <c:v>64350</c:v>
                </c:pt>
                <c:pt idx="188">
                  <c:v>64516</c:v>
                </c:pt>
                <c:pt idx="189">
                  <c:v>64599</c:v>
                </c:pt>
                <c:pt idx="190">
                  <c:v>64683</c:v>
                </c:pt>
                <c:pt idx="191">
                  <c:v>64850</c:v>
                </c:pt>
                <c:pt idx="192">
                  <c:v>64935</c:v>
                </c:pt>
                <c:pt idx="193">
                  <c:v>65019</c:v>
                </c:pt>
                <c:pt idx="194">
                  <c:v>65189</c:v>
                </c:pt>
                <c:pt idx="195">
                  <c:v>65359</c:v>
                </c:pt>
                <c:pt idx="196">
                  <c:v>65536</c:v>
                </c:pt>
                <c:pt idx="197">
                  <c:v>65536</c:v>
                </c:pt>
                <c:pt idx="198">
                  <c:v>65536</c:v>
                </c:pt>
                <c:pt idx="199">
                  <c:v>65536</c:v>
                </c:pt>
                <c:pt idx="200">
                  <c:v>65536</c:v>
                </c:pt>
                <c:pt idx="201">
                  <c:v>65536</c:v>
                </c:pt>
                <c:pt idx="202">
                  <c:v>65536</c:v>
                </c:pt>
                <c:pt idx="203">
                  <c:v>65536</c:v>
                </c:pt>
                <c:pt idx="204">
                  <c:v>65536</c:v>
                </c:pt>
                <c:pt idx="205">
                  <c:v>65536.000000007</c:v>
                </c:pt>
                <c:pt idx="206">
                  <c:v>65536.0000000352</c:v>
                </c:pt>
                <c:pt idx="207">
                  <c:v>65536.0016605459</c:v>
                </c:pt>
                <c:pt idx="208">
                  <c:v>65536.0069260027</c:v>
                </c:pt>
                <c:pt idx="209">
                  <c:v>65543.3202952358</c:v>
                </c:pt>
                <c:pt idx="210">
                  <c:v>65924.5198447807</c:v>
                </c:pt>
                <c:pt idx="211">
                  <c:v>65963</c:v>
                </c:pt>
                <c:pt idx="212">
                  <c:v>66312</c:v>
                </c:pt>
                <c:pt idx="213">
                  <c:v>66436</c:v>
                </c:pt>
                <c:pt idx="214">
                  <c:v>66755</c:v>
                </c:pt>
                <c:pt idx="215">
                  <c:v>66758.6258044016</c:v>
                </c:pt>
                <c:pt idx="216">
                  <c:v>66934</c:v>
                </c:pt>
                <c:pt idx="217">
                  <c:v>66934</c:v>
                </c:pt>
                <c:pt idx="218">
                  <c:v>67024</c:v>
                </c:pt>
                <c:pt idx="219">
                  <c:v>67114</c:v>
                </c:pt>
                <c:pt idx="220">
                  <c:v>68027</c:v>
                </c:pt>
                <c:pt idx="221">
                  <c:v>68119</c:v>
                </c:pt>
                <c:pt idx="222">
                  <c:v>68775</c:v>
                </c:pt>
                <c:pt idx="223">
                  <c:v>69060</c:v>
                </c:pt>
                <c:pt idx="224">
                  <c:v>69252</c:v>
                </c:pt>
                <c:pt idx="225">
                  <c:v>69348</c:v>
                </c:pt>
                <c:pt idx="226">
                  <c:v>69416.2515002563</c:v>
                </c:pt>
                <c:pt idx="227">
                  <c:v>69444</c:v>
                </c:pt>
                <c:pt idx="228">
                  <c:v>69444</c:v>
                </c:pt>
                <c:pt idx="229">
                  <c:v>70224</c:v>
                </c:pt>
                <c:pt idx="230">
                  <c:v>71225</c:v>
                </c:pt>
                <c:pt idx="231">
                  <c:v>73665.5141182597</c:v>
                </c:pt>
                <c:pt idx="232">
                  <c:v>73958.8542769987</c:v>
                </c:pt>
                <c:pt idx="233">
                  <c:v>74738</c:v>
                </c:pt>
                <c:pt idx="234">
                  <c:v>74962</c:v>
                </c:pt>
                <c:pt idx="235">
                  <c:v>75075</c:v>
                </c:pt>
                <c:pt idx="236">
                  <c:v>78247</c:v>
                </c:pt>
                <c:pt idx="237">
                  <c:v>80128</c:v>
                </c:pt>
                <c:pt idx="238">
                  <c:v>82236</c:v>
                </c:pt>
                <c:pt idx="239">
                  <c:v>83892</c:v>
                </c:pt>
                <c:pt idx="240">
                  <c:v>86655</c:v>
                </c:pt>
                <c:pt idx="241">
                  <c:v>88183</c:v>
                </c:pt>
                <c:pt idx="242">
                  <c:v>93808</c:v>
                </c:pt>
                <c:pt idx="243">
                  <c:v>93808</c:v>
                </c:pt>
                <c:pt idx="244">
                  <c:v>93984</c:v>
                </c:pt>
                <c:pt idx="245">
                  <c:v>94339</c:v>
                </c:pt>
                <c:pt idx="246">
                  <c:v>94687.1601307046</c:v>
                </c:pt>
                <c:pt idx="247">
                  <c:v>94876</c:v>
                </c:pt>
                <c:pt idx="248">
                  <c:v>97656</c:v>
                </c:pt>
                <c:pt idx="249">
                  <c:v>98039</c:v>
                </c:pt>
                <c:pt idx="250">
                  <c:v>99601</c:v>
                </c:pt>
                <c:pt idx="251">
                  <c:v>101832</c:v>
                </c:pt>
                <c:pt idx="252">
                  <c:v>103379.711834877</c:v>
                </c:pt>
                <c:pt idx="253">
                  <c:v>103519</c:v>
                </c:pt>
                <c:pt idx="254">
                  <c:v>105932</c:v>
                </c:pt>
                <c:pt idx="255">
                  <c:v>106157</c:v>
                </c:pt>
                <c:pt idx="256">
                  <c:v>111358</c:v>
                </c:pt>
                <c:pt idx="257">
                  <c:v>111906.598886836</c:v>
                </c:pt>
                <c:pt idx="258">
                  <c:v>113378</c:v>
                </c:pt>
                <c:pt idx="259">
                  <c:v>113636</c:v>
                </c:pt>
                <c:pt idx="260">
                  <c:v>113636</c:v>
                </c:pt>
                <c:pt idx="261">
                  <c:v>115473</c:v>
                </c:pt>
                <c:pt idx="262">
                  <c:v>116550</c:v>
                </c:pt>
                <c:pt idx="263">
                  <c:v>120129.730659789</c:v>
                </c:pt>
                <c:pt idx="264">
                  <c:v>122249</c:v>
                </c:pt>
                <c:pt idx="265">
                  <c:v>122249</c:v>
                </c:pt>
                <c:pt idx="266">
                  <c:v>123456</c:v>
                </c:pt>
                <c:pt idx="267">
                  <c:v>123456</c:v>
                </c:pt>
                <c:pt idx="268">
                  <c:v>123762</c:v>
                </c:pt>
                <c:pt idx="269">
                  <c:v>124378</c:v>
                </c:pt>
                <c:pt idx="270">
                  <c:v>124378</c:v>
                </c:pt>
                <c:pt idx="271">
                  <c:v>125000</c:v>
                </c:pt>
                <c:pt idx="272">
                  <c:v>125000</c:v>
                </c:pt>
                <c:pt idx="273">
                  <c:v>125313</c:v>
                </c:pt>
                <c:pt idx="274">
                  <c:v>125944</c:v>
                </c:pt>
                <c:pt idx="275">
                  <c:v>126262</c:v>
                </c:pt>
                <c:pt idx="276">
                  <c:v>126582</c:v>
                </c:pt>
                <c:pt idx="277">
                  <c:v>127226</c:v>
                </c:pt>
                <c:pt idx="278">
                  <c:v>128205</c:v>
                </c:pt>
                <c:pt idx="279">
                  <c:v>129533</c:v>
                </c:pt>
                <c:pt idx="280">
                  <c:v>129870</c:v>
                </c:pt>
                <c:pt idx="281">
                  <c:v>130890</c:v>
                </c:pt>
                <c:pt idx="282">
                  <c:v>131072</c:v>
                </c:pt>
                <c:pt idx="283">
                  <c:v>131072</c:v>
                </c:pt>
                <c:pt idx="284">
                  <c:v>131072</c:v>
                </c:pt>
                <c:pt idx="285">
                  <c:v>131072</c:v>
                </c:pt>
                <c:pt idx="286">
                  <c:v>131072</c:v>
                </c:pt>
                <c:pt idx="287">
                  <c:v>131072</c:v>
                </c:pt>
                <c:pt idx="288">
                  <c:v>131072</c:v>
                </c:pt>
                <c:pt idx="289">
                  <c:v>131072</c:v>
                </c:pt>
                <c:pt idx="290">
                  <c:v>131072</c:v>
                </c:pt>
                <c:pt idx="291">
                  <c:v>131072</c:v>
                </c:pt>
                <c:pt idx="292">
                  <c:v>131072.000000001</c:v>
                </c:pt>
                <c:pt idx="293">
                  <c:v>131072.000185643</c:v>
                </c:pt>
                <c:pt idx="294">
                  <c:v>131072.001577545</c:v>
                </c:pt>
                <c:pt idx="295">
                  <c:v>131076.507022958</c:v>
                </c:pt>
                <c:pt idx="296">
                  <c:v>131164</c:v>
                </c:pt>
                <c:pt idx="297">
                  <c:v>131481.673261479</c:v>
                </c:pt>
                <c:pt idx="298">
                  <c:v>131578</c:v>
                </c:pt>
                <c:pt idx="299">
                  <c:v>131578</c:v>
                </c:pt>
                <c:pt idx="300">
                  <c:v>131578</c:v>
                </c:pt>
                <c:pt idx="301">
                  <c:v>131926</c:v>
                </c:pt>
                <c:pt idx="302">
                  <c:v>132275</c:v>
                </c:pt>
                <c:pt idx="303">
                  <c:v>132275</c:v>
                </c:pt>
                <c:pt idx="304">
                  <c:v>132764.629054843</c:v>
                </c:pt>
                <c:pt idx="305">
                  <c:v>134048</c:v>
                </c:pt>
                <c:pt idx="306">
                  <c:v>136480.899643277</c:v>
                </c:pt>
                <c:pt idx="307">
                  <c:v>136612</c:v>
                </c:pt>
                <c:pt idx="308">
                  <c:v>136612</c:v>
                </c:pt>
                <c:pt idx="309">
                  <c:v>136612</c:v>
                </c:pt>
                <c:pt idx="310">
                  <c:v>138504</c:v>
                </c:pt>
                <c:pt idx="311">
                  <c:v>138504</c:v>
                </c:pt>
                <c:pt idx="312">
                  <c:v>138888</c:v>
                </c:pt>
                <c:pt idx="313">
                  <c:v>139052.551844866</c:v>
                </c:pt>
                <c:pt idx="314">
                  <c:v>139664</c:v>
                </c:pt>
                <c:pt idx="315">
                  <c:v>140056</c:v>
                </c:pt>
                <c:pt idx="316">
                  <c:v>144726.201494669</c:v>
                </c:pt>
                <c:pt idx="317">
                  <c:v>157728</c:v>
                </c:pt>
                <c:pt idx="318">
                  <c:v>166112</c:v>
                </c:pt>
                <c:pt idx="319">
                  <c:v>173611</c:v>
                </c:pt>
                <c:pt idx="320">
                  <c:v>176678</c:v>
                </c:pt>
                <c:pt idx="321">
                  <c:v>179856</c:v>
                </c:pt>
                <c:pt idx="322">
                  <c:v>179856</c:v>
                </c:pt>
                <c:pt idx="323">
                  <c:v>179856</c:v>
                </c:pt>
                <c:pt idx="324">
                  <c:v>181835.053593443</c:v>
                </c:pt>
                <c:pt idx="325">
                  <c:v>185185</c:v>
                </c:pt>
                <c:pt idx="326">
                  <c:v>190319.527506401</c:v>
                </c:pt>
                <c:pt idx="327">
                  <c:v>198524.090892922</c:v>
                </c:pt>
                <c:pt idx="328">
                  <c:v>200803</c:v>
                </c:pt>
                <c:pt idx="329">
                  <c:v>206611</c:v>
                </c:pt>
                <c:pt idx="330">
                  <c:v>209205</c:v>
                </c:pt>
                <c:pt idx="331">
                  <c:v>210970</c:v>
                </c:pt>
                <c:pt idx="332">
                  <c:v>215674.457987151</c:v>
                </c:pt>
                <c:pt idx="333">
                  <c:v>225199.634099718</c:v>
                </c:pt>
                <c:pt idx="334">
                  <c:v>226244</c:v>
                </c:pt>
                <c:pt idx="335">
                  <c:v>229357</c:v>
                </c:pt>
                <c:pt idx="336">
                  <c:v>230414</c:v>
                </c:pt>
                <c:pt idx="337">
                  <c:v>230414</c:v>
                </c:pt>
                <c:pt idx="338">
                  <c:v>230414</c:v>
                </c:pt>
                <c:pt idx="339">
                  <c:v>230414</c:v>
                </c:pt>
                <c:pt idx="340">
                  <c:v>230414</c:v>
                </c:pt>
                <c:pt idx="341">
                  <c:v>235849</c:v>
                </c:pt>
                <c:pt idx="342">
                  <c:v>236966</c:v>
                </c:pt>
                <c:pt idx="343">
                  <c:v>236966</c:v>
                </c:pt>
                <c:pt idx="344">
                  <c:v>239234</c:v>
                </c:pt>
                <c:pt idx="345">
                  <c:v>242718</c:v>
                </c:pt>
                <c:pt idx="346">
                  <c:v>243902</c:v>
                </c:pt>
                <c:pt idx="347">
                  <c:v>246305</c:v>
                </c:pt>
                <c:pt idx="348">
                  <c:v>246305</c:v>
                </c:pt>
                <c:pt idx="349">
                  <c:v>246305</c:v>
                </c:pt>
                <c:pt idx="350">
                  <c:v>248756</c:v>
                </c:pt>
                <c:pt idx="351">
                  <c:v>248756</c:v>
                </c:pt>
                <c:pt idx="352">
                  <c:v>251256</c:v>
                </c:pt>
                <c:pt idx="353">
                  <c:v>252525</c:v>
                </c:pt>
                <c:pt idx="354">
                  <c:v>253807</c:v>
                </c:pt>
                <c:pt idx="355">
                  <c:v>256410</c:v>
                </c:pt>
                <c:pt idx="356">
                  <c:v>259067</c:v>
                </c:pt>
                <c:pt idx="357">
                  <c:v>261643</c:v>
                </c:pt>
                <c:pt idx="358">
                  <c:v>262144</c:v>
                </c:pt>
                <c:pt idx="359">
                  <c:v>262144</c:v>
                </c:pt>
                <c:pt idx="360">
                  <c:v>262144</c:v>
                </c:pt>
                <c:pt idx="361">
                  <c:v>262144</c:v>
                </c:pt>
                <c:pt idx="362">
                  <c:v>262144</c:v>
                </c:pt>
                <c:pt idx="363">
                  <c:v>262144</c:v>
                </c:pt>
                <c:pt idx="364">
                  <c:v>262144</c:v>
                </c:pt>
                <c:pt idx="365">
                  <c:v>262144</c:v>
                </c:pt>
                <c:pt idx="366">
                  <c:v>262144</c:v>
                </c:pt>
                <c:pt idx="367">
                  <c:v>262144</c:v>
                </c:pt>
                <c:pt idx="368">
                  <c:v>262144</c:v>
                </c:pt>
                <c:pt idx="369">
                  <c:v>262144.000014715</c:v>
                </c:pt>
                <c:pt idx="370">
                  <c:v>262144.000297667</c:v>
                </c:pt>
                <c:pt idx="371">
                  <c:v>262146.516396841</c:v>
                </c:pt>
                <c:pt idx="372">
                  <c:v>262555.077211532</c:v>
                </c:pt>
                <c:pt idx="373">
                  <c:v>263157</c:v>
                </c:pt>
                <c:pt idx="374">
                  <c:v>263157</c:v>
                </c:pt>
                <c:pt idx="375">
                  <c:v>263457.947459833</c:v>
                </c:pt>
                <c:pt idx="376">
                  <c:v>264454.383028739</c:v>
                </c:pt>
                <c:pt idx="377">
                  <c:v>264550</c:v>
                </c:pt>
                <c:pt idx="378">
                  <c:v>265957</c:v>
                </c:pt>
                <c:pt idx="379">
                  <c:v>268817</c:v>
                </c:pt>
                <c:pt idx="380">
                  <c:v>269519.803512397</c:v>
                </c:pt>
                <c:pt idx="381">
                  <c:v>271739</c:v>
                </c:pt>
                <c:pt idx="382">
                  <c:v>273224</c:v>
                </c:pt>
                <c:pt idx="383">
                  <c:v>273224</c:v>
                </c:pt>
                <c:pt idx="384">
                  <c:v>274725</c:v>
                </c:pt>
                <c:pt idx="385">
                  <c:v>277777</c:v>
                </c:pt>
                <c:pt idx="386">
                  <c:v>277777</c:v>
                </c:pt>
                <c:pt idx="387">
                  <c:v>280898</c:v>
                </c:pt>
                <c:pt idx="388">
                  <c:v>282485</c:v>
                </c:pt>
                <c:pt idx="389">
                  <c:v>284181.302155518</c:v>
                </c:pt>
                <c:pt idx="390">
                  <c:v>303030</c:v>
                </c:pt>
                <c:pt idx="391">
                  <c:v>304878</c:v>
                </c:pt>
                <c:pt idx="392">
                  <c:v>314465</c:v>
                </c:pt>
                <c:pt idx="393">
                  <c:v>316455</c:v>
                </c:pt>
                <c:pt idx="394">
                  <c:v>324675</c:v>
                </c:pt>
                <c:pt idx="395">
                  <c:v>340136</c:v>
                </c:pt>
                <c:pt idx="396">
                  <c:v>349650</c:v>
                </c:pt>
                <c:pt idx="397">
                  <c:v>350534.745087886</c:v>
                </c:pt>
                <c:pt idx="398">
                  <c:v>354609</c:v>
                </c:pt>
                <c:pt idx="399">
                  <c:v>357142</c:v>
                </c:pt>
                <c:pt idx="400">
                  <c:v>357439.949011238</c:v>
                </c:pt>
                <c:pt idx="401">
                  <c:v>359712</c:v>
                </c:pt>
                <c:pt idx="402">
                  <c:v>365482.684945114</c:v>
                </c:pt>
                <c:pt idx="403">
                  <c:v>370370</c:v>
                </c:pt>
                <c:pt idx="404">
                  <c:v>370370</c:v>
                </c:pt>
                <c:pt idx="405">
                  <c:v>381953.629615236</c:v>
                </c:pt>
                <c:pt idx="406">
                  <c:v>384615</c:v>
                </c:pt>
                <c:pt idx="407">
                  <c:v>390625</c:v>
                </c:pt>
                <c:pt idx="408">
                  <c:v>400000</c:v>
                </c:pt>
                <c:pt idx="409">
                  <c:v>413223</c:v>
                </c:pt>
                <c:pt idx="410">
                  <c:v>416442.040874656</c:v>
                </c:pt>
                <c:pt idx="411">
                  <c:v>423534.967712595</c:v>
                </c:pt>
                <c:pt idx="412">
                  <c:v>430185.025641026</c:v>
                </c:pt>
                <c:pt idx="413">
                  <c:v>431034</c:v>
                </c:pt>
                <c:pt idx="414">
                  <c:v>438596</c:v>
                </c:pt>
                <c:pt idx="415">
                  <c:v>450450</c:v>
                </c:pt>
                <c:pt idx="416">
                  <c:v>500902.813776098</c:v>
                </c:pt>
                <c:pt idx="417">
                  <c:v>511247</c:v>
                </c:pt>
                <c:pt idx="418">
                  <c:v>515463</c:v>
                </c:pt>
                <c:pt idx="419">
                  <c:v>524288</c:v>
                </c:pt>
                <c:pt idx="420">
                  <c:v>588235</c:v>
                </c:pt>
                <c:pt idx="421">
                  <c:v>588235</c:v>
                </c:pt>
                <c:pt idx="422">
                  <c:v>625000</c:v>
                </c:pt>
                <c:pt idx="423">
                  <c:v>649350</c:v>
                </c:pt>
                <c:pt idx="424">
                  <c:v>657894</c:v>
                </c:pt>
                <c:pt idx="425">
                  <c:v>675675</c:v>
                </c:pt>
                <c:pt idx="426">
                  <c:v>678986.25592897</c:v>
                </c:pt>
                <c:pt idx="427">
                  <c:v>686950.524856088</c:v>
                </c:pt>
                <c:pt idx="428">
                  <c:v>703079.357465916</c:v>
                </c:pt>
                <c:pt idx="429">
                  <c:v>704225</c:v>
                </c:pt>
                <c:pt idx="430">
                  <c:v>724637</c:v>
                </c:pt>
                <c:pt idx="431">
                  <c:v>735294</c:v>
                </c:pt>
                <c:pt idx="432">
                  <c:v>736140.112469957</c:v>
                </c:pt>
                <c:pt idx="433">
                  <c:v>746268</c:v>
                </c:pt>
                <c:pt idx="434">
                  <c:v>746268</c:v>
                </c:pt>
                <c:pt idx="435">
                  <c:v>757575</c:v>
                </c:pt>
                <c:pt idx="436">
                  <c:v>781250</c:v>
                </c:pt>
                <c:pt idx="437">
                  <c:v>793650</c:v>
                </c:pt>
                <c:pt idx="438">
                  <c:v>798960.578848525</c:v>
                </c:pt>
                <c:pt idx="439">
                  <c:v>805482.563860678</c:v>
                </c:pt>
                <c:pt idx="440">
                  <c:v>994035</c:v>
                </c:pt>
              </c:numCache>
            </c:numRef>
          </c:xVal>
          <c:yVal>
            <c:numRef>
              <c:f>Cloud!$AB$10:$AB$450</c:f>
              <c:numCache>
                <c:formatCode>General</c:formatCode>
                <c:ptCount val="441"/>
                <c:pt idx="0">
                  <c:v>0.087890625</c:v>
                </c:pt>
                <c:pt idx="1">
                  <c:v>0.09375</c:v>
                </c:pt>
                <c:pt idx="2">
                  <c:v>0.0546875</c:v>
                </c:pt>
                <c:pt idx="3">
                  <c:v>0.03125</c:v>
                </c:pt>
                <c:pt idx="4">
                  <c:v>0.025848388671875</c:v>
                </c:pt>
                <c:pt idx="5">
                  <c:v>0.017578125</c:v>
                </c:pt>
                <c:pt idx="6">
                  <c:v>0.00998067855834961</c:v>
                </c:pt>
                <c:pt idx="7">
                  <c:v>0.009765625</c:v>
                </c:pt>
                <c:pt idx="8">
                  <c:v>0.00537109375</c:v>
                </c:pt>
                <c:pt idx="9">
                  <c:v>0.00537109375</c:v>
                </c:pt>
                <c:pt idx="10">
                  <c:v>0.0029296875</c:v>
                </c:pt>
                <c:pt idx="11">
                  <c:v>0.00189856251695145</c:v>
                </c:pt>
                <c:pt idx="12">
                  <c:v>0.00185898287080069</c:v>
                </c:pt>
                <c:pt idx="13">
                  <c:v>0.0015869140625</c:v>
                </c:pt>
                <c:pt idx="14">
                  <c:v>0.00157197395014597</c:v>
                </c:pt>
                <c:pt idx="15">
                  <c:v>0.00156424581005587</c:v>
                </c:pt>
                <c:pt idx="16">
                  <c:v>0.00143589743589744</c:v>
                </c:pt>
                <c:pt idx="17">
                  <c:v>0.0014050582095544</c:v>
                </c:pt>
                <c:pt idx="18">
                  <c:v>0.00105707347393036</c:v>
                </c:pt>
                <c:pt idx="19">
                  <c:v>0.00130172013017201</c:v>
                </c:pt>
                <c:pt idx="20">
                  <c:v>0.00125134072220236</c:v>
                </c:pt>
                <c:pt idx="21">
                  <c:v>0.00126241373506144</c:v>
                </c:pt>
                <c:pt idx="22">
                  <c:v>0.00110210186570102</c:v>
                </c:pt>
                <c:pt idx="23">
                  <c:v>0.00115207373271889</c:v>
                </c:pt>
                <c:pt idx="24">
                  <c:v>0.00102256957125119</c:v>
                </c:pt>
                <c:pt idx="25">
                  <c:v>0.00102145045965271</c:v>
                </c:pt>
                <c:pt idx="26">
                  <c:v>0.00100719424460432</c:v>
                </c:pt>
                <c:pt idx="27">
                  <c:v>0.000981423063441991</c:v>
                </c:pt>
                <c:pt idx="28">
                  <c:v>0.00104522332938471</c:v>
                </c:pt>
                <c:pt idx="29">
                  <c:v>0.000959561343385881</c:v>
                </c:pt>
                <c:pt idx="30">
                  <c:v>0.000901364924027814</c:v>
                </c:pt>
                <c:pt idx="31">
                  <c:v>0.000888776028440833</c:v>
                </c:pt>
                <c:pt idx="32">
                  <c:v>0.000941442289587648</c:v>
                </c:pt>
                <c:pt idx="33">
                  <c:v>0.000939025917115312</c:v>
                </c:pt>
                <c:pt idx="34">
                  <c:v>0.000873362445414847</c:v>
                </c:pt>
                <c:pt idx="35">
                  <c:v>0.000872219799389446</c:v>
                </c:pt>
                <c:pt idx="36">
                  <c:v>0.000871676732457506</c:v>
                </c:pt>
                <c:pt idx="37">
                  <c:v>0.000867732738316598</c:v>
                </c:pt>
                <c:pt idx="38">
                  <c:v>0.000866604766326215</c:v>
                </c:pt>
                <c:pt idx="39">
                  <c:v>0.000866068666872874</c:v>
                </c:pt>
                <c:pt idx="40">
                  <c:v>0.000865800865800866</c:v>
                </c:pt>
                <c:pt idx="41">
                  <c:v>0.000864090852981114</c:v>
                </c:pt>
                <c:pt idx="42">
                  <c:v>0.000863557858376511</c:v>
                </c:pt>
                <c:pt idx="43">
                  <c:v>0.000862706433325117</c:v>
                </c:pt>
                <c:pt idx="44">
                  <c:v>0.00086244070720138</c:v>
                </c:pt>
                <c:pt idx="45">
                  <c:v>0.000859634041508044</c:v>
                </c:pt>
                <c:pt idx="46">
                  <c:v>0.000856269113149847</c:v>
                </c:pt>
                <c:pt idx="47">
                  <c:v>0.000855379727500458</c:v>
                </c:pt>
                <c:pt idx="48">
                  <c:v>0.0008544921875</c:v>
                </c:pt>
                <c:pt idx="49">
                  <c:v>0.0008544921875</c:v>
                </c:pt>
                <c:pt idx="50">
                  <c:v>0.0008544921875</c:v>
                </c:pt>
                <c:pt idx="51">
                  <c:v>0.0008544921875</c:v>
                </c:pt>
                <c:pt idx="52">
                  <c:v>0.0008544921875</c:v>
                </c:pt>
                <c:pt idx="53">
                  <c:v>0.0008544921875</c:v>
                </c:pt>
                <c:pt idx="54">
                  <c:v>0.0008544921875</c:v>
                </c:pt>
                <c:pt idx="55">
                  <c:v>0.0008544921875</c:v>
                </c:pt>
                <c:pt idx="56">
                  <c:v>0.0008544921875</c:v>
                </c:pt>
                <c:pt idx="57">
                  <c:v>0.000854492187027505</c:v>
                </c:pt>
                <c:pt idx="58">
                  <c:v>0.000854492187008362</c:v>
                </c:pt>
                <c:pt idx="59">
                  <c:v>0.000854489456624757</c:v>
                </c:pt>
                <c:pt idx="60">
                  <c:v>0.000854488102917808</c:v>
                </c:pt>
                <c:pt idx="61">
                  <c:v>0.000853729592373623</c:v>
                </c:pt>
                <c:pt idx="62">
                  <c:v>0.000850960369559932</c:v>
                </c:pt>
                <c:pt idx="63">
                  <c:v>0.00090843023255814</c:v>
                </c:pt>
                <c:pt idx="64">
                  <c:v>0.000904540794789845</c:v>
                </c:pt>
                <c:pt idx="65">
                  <c:v>0.000838902712360547</c:v>
                </c:pt>
                <c:pt idx="66">
                  <c:v>0.000838323353293413</c:v>
                </c:pt>
                <c:pt idx="67">
                  <c:v>0.000831600831600832</c:v>
                </c:pt>
                <c:pt idx="68">
                  <c:v>0.000823689435412964</c:v>
                </c:pt>
                <c:pt idx="69">
                  <c:v>0.000881109022556391</c:v>
                </c:pt>
                <c:pt idx="70">
                  <c:v>0.000819000819000819</c:v>
                </c:pt>
                <c:pt idx="71">
                  <c:v>0.00081537565521258</c:v>
                </c:pt>
                <c:pt idx="72">
                  <c:v>0.00081145308062366</c:v>
                </c:pt>
                <c:pt idx="73">
                  <c:v>0.000805848155183331</c:v>
                </c:pt>
                <c:pt idx="74">
                  <c:v>0.000796903460837887</c:v>
                </c:pt>
                <c:pt idx="75">
                  <c:v>0.000771690001102414</c:v>
                </c:pt>
                <c:pt idx="76">
                  <c:v>0.00076635538523791</c:v>
                </c:pt>
                <c:pt idx="77">
                  <c:v>0.000765822438597451</c:v>
                </c:pt>
                <c:pt idx="78">
                  <c:v>0.000759095591823456</c:v>
                </c:pt>
                <c:pt idx="79">
                  <c:v>0.000715989436425724</c:v>
                </c:pt>
                <c:pt idx="80">
                  <c:v>0.000715709830785747</c:v>
                </c:pt>
                <c:pt idx="81">
                  <c:v>0.000710083181172652</c:v>
                </c:pt>
                <c:pt idx="82">
                  <c:v>0.000717600344448165</c:v>
                </c:pt>
                <c:pt idx="83">
                  <c:v>0.000698421567257997</c:v>
                </c:pt>
                <c:pt idx="84">
                  <c:v>0.000641495601173021</c:v>
                </c:pt>
                <c:pt idx="85">
                  <c:v>0.000674127005527842</c:v>
                </c:pt>
                <c:pt idx="86">
                  <c:v>0.000671711969907304</c:v>
                </c:pt>
                <c:pt idx="87">
                  <c:v>0.000713616698630748</c:v>
                </c:pt>
                <c:pt idx="88">
                  <c:v>0.000595567277832135</c:v>
                </c:pt>
                <c:pt idx="89">
                  <c:v>0.000676504164728764</c:v>
                </c:pt>
                <c:pt idx="90">
                  <c:v>0.000589126409695338</c:v>
                </c:pt>
                <c:pt idx="91">
                  <c:v>0.000654744854114662</c:v>
                </c:pt>
                <c:pt idx="92">
                  <c:v>0.000546000546000546</c:v>
                </c:pt>
                <c:pt idx="93">
                  <c:v>0.000538291552760653</c:v>
                </c:pt>
                <c:pt idx="94">
                  <c:v>0.000566700668706789</c:v>
                </c:pt>
                <c:pt idx="95">
                  <c:v>0.000558014954800789</c:v>
                </c:pt>
                <c:pt idx="96">
                  <c:v>0.000568646266481857</c:v>
                </c:pt>
                <c:pt idx="97">
                  <c:v>0.000564812199943519</c:v>
                </c:pt>
                <c:pt idx="98">
                  <c:v>0.000556483027267668</c:v>
                </c:pt>
                <c:pt idx="99">
                  <c:v>0.000513909825955872</c:v>
                </c:pt>
                <c:pt idx="100">
                  <c:v>0.00049800796812749</c:v>
                </c:pt>
                <c:pt idx="101">
                  <c:v>0.000494413131612776</c:v>
                </c:pt>
                <c:pt idx="102">
                  <c:v>0.000486003110419907</c:v>
                </c:pt>
                <c:pt idx="103">
                  <c:v>0.000477600534912599</c:v>
                </c:pt>
                <c:pt idx="104">
                  <c:v>0.000477008204541118</c:v>
                </c:pt>
                <c:pt idx="105">
                  <c:v>0.000472500472500473</c:v>
                </c:pt>
                <c:pt idx="106">
                  <c:v>0.000472202984322861</c:v>
                </c:pt>
                <c:pt idx="107">
                  <c:v>0.000471905870509029</c:v>
                </c:pt>
                <c:pt idx="108">
                  <c:v>0.000471609130352764</c:v>
                </c:pt>
                <c:pt idx="109">
                  <c:v>0.000471001978208309</c:v>
                </c:pt>
                <c:pt idx="110">
                  <c:v>0.000467406207154431</c:v>
                </c:pt>
                <c:pt idx="111">
                  <c:v>0.000462905814097025</c:v>
                </c:pt>
                <c:pt idx="112">
                  <c:v>0.000459010373634444</c:v>
                </c:pt>
                <c:pt idx="113">
                  <c:v>0.000488654063463946</c:v>
                </c:pt>
                <c:pt idx="114">
                  <c:v>0.000457763671875</c:v>
                </c:pt>
                <c:pt idx="115">
                  <c:v>0.000457763671875</c:v>
                </c:pt>
                <c:pt idx="116">
                  <c:v>0.000457763671875</c:v>
                </c:pt>
                <c:pt idx="117">
                  <c:v>0.000457763671875</c:v>
                </c:pt>
                <c:pt idx="118">
                  <c:v>0.000457763671875</c:v>
                </c:pt>
                <c:pt idx="119">
                  <c:v>0.000457763671875</c:v>
                </c:pt>
                <c:pt idx="120">
                  <c:v>0.000457763671875</c:v>
                </c:pt>
                <c:pt idx="121">
                  <c:v>0.000457763671875</c:v>
                </c:pt>
                <c:pt idx="122">
                  <c:v>0.000457763671875</c:v>
                </c:pt>
                <c:pt idx="123">
                  <c:v>0.000457763671870382</c:v>
                </c:pt>
                <c:pt idx="124">
                  <c:v>0.000457763671865506</c:v>
                </c:pt>
                <c:pt idx="125">
                  <c:v>0.000457763520976723</c:v>
                </c:pt>
                <c:pt idx="126">
                  <c:v>0.000457763317199515</c:v>
                </c:pt>
                <c:pt idx="127">
                  <c:v>0.000457612496207742</c:v>
                </c:pt>
                <c:pt idx="128">
                  <c:v>0.000457358904777876</c:v>
                </c:pt>
                <c:pt idx="129">
                  <c:v>0.000454201362604088</c:v>
                </c:pt>
                <c:pt idx="130">
                  <c:v>0.000453309156844968</c:v>
                </c:pt>
                <c:pt idx="131">
                  <c:v>0.000453007972940324</c:v>
                </c:pt>
                <c:pt idx="132">
                  <c:v>0.000452904358935602</c:v>
                </c:pt>
                <c:pt idx="133">
                  <c:v>0.000450004500045</c:v>
                </c:pt>
                <c:pt idx="134">
                  <c:v>0.000449707690001499</c:v>
                </c:pt>
                <c:pt idx="135">
                  <c:v>0.000446707763780934</c:v>
                </c:pt>
                <c:pt idx="136">
                  <c:v>0.000445908855453687</c:v>
                </c:pt>
                <c:pt idx="137">
                  <c:v>0.000445500445500446</c:v>
                </c:pt>
                <c:pt idx="138">
                  <c:v>0.000473610987774916</c:v>
                </c:pt>
                <c:pt idx="139">
                  <c:v>0.000442203944459185</c:v>
                </c:pt>
                <c:pt idx="140">
                  <c:v>0.000440102103688056</c:v>
                </c:pt>
                <c:pt idx="141">
                  <c:v>0.000435907122722385</c:v>
                </c:pt>
                <c:pt idx="142">
                  <c:v>0.000434103142906755</c:v>
                </c:pt>
                <c:pt idx="143">
                  <c:v>0.000430206212177704</c:v>
                </c:pt>
                <c:pt idx="144">
                  <c:v>0.000422577719050325</c:v>
                </c:pt>
                <c:pt idx="145">
                  <c:v>0.000384446397188049</c:v>
                </c:pt>
                <c:pt idx="146">
                  <c:v>0.000400202769403164</c:v>
                </c:pt>
                <c:pt idx="147">
                  <c:v>0.000400202769403164</c:v>
                </c:pt>
                <c:pt idx="148">
                  <c:v>0.000396909398814564</c:v>
                </c:pt>
                <c:pt idx="149">
                  <c:v>0.000395324928160188</c:v>
                </c:pt>
                <c:pt idx="150">
                  <c:v>0.000413768134681528</c:v>
                </c:pt>
                <c:pt idx="151">
                  <c:v>0.00040960524294711</c:v>
                </c:pt>
                <c:pt idx="152">
                  <c:v>0.000357306928969995</c:v>
                </c:pt>
                <c:pt idx="153">
                  <c:v>0.000377700558996827</c:v>
                </c:pt>
                <c:pt idx="154">
                  <c:v>0.00035</c:v>
                </c:pt>
                <c:pt idx="155">
                  <c:v>0.000423982442138867</c:v>
                </c:pt>
                <c:pt idx="156">
                  <c:v>0.000395843641761504</c:v>
                </c:pt>
                <c:pt idx="157">
                  <c:v>0.000343845171431378</c:v>
                </c:pt>
                <c:pt idx="158">
                  <c:v>0.000360602928095776</c:v>
                </c:pt>
                <c:pt idx="159">
                  <c:v>0.000403925202556609</c:v>
                </c:pt>
                <c:pt idx="160">
                  <c:v>0.000397800397800398</c:v>
                </c:pt>
                <c:pt idx="161">
                  <c:v>0.000351362628192459</c:v>
                </c:pt>
                <c:pt idx="162">
                  <c:v>0.000352580056412809</c:v>
                </c:pt>
                <c:pt idx="163">
                  <c:v>0.000330244174286363</c:v>
                </c:pt>
                <c:pt idx="164">
                  <c:v>0.00030450051765088</c:v>
                </c:pt>
                <c:pt idx="165">
                  <c:v>0.000302952993780919</c:v>
                </c:pt>
                <c:pt idx="166">
                  <c:v>0.000276363062102728</c:v>
                </c:pt>
                <c:pt idx="167">
                  <c:v>0.000327420504227576</c:v>
                </c:pt>
                <c:pt idx="168">
                  <c:v>0.000325720416922134</c:v>
                </c:pt>
                <c:pt idx="169">
                  <c:v>0.00030080276738546</c:v>
                </c:pt>
                <c:pt idx="170">
                  <c:v>0.000260402135297509</c:v>
                </c:pt>
                <c:pt idx="171">
                  <c:v>0.000292804333504136</c:v>
                </c:pt>
                <c:pt idx="172">
                  <c:v>0.000289283841689418</c:v>
                </c:pt>
                <c:pt idx="173">
                  <c:v>0.000282880429978254</c:v>
                </c:pt>
                <c:pt idx="174">
                  <c:v>0.000300220750551876</c:v>
                </c:pt>
                <c:pt idx="175">
                  <c:v>0.000298182838700624</c:v>
                </c:pt>
                <c:pt idx="176">
                  <c:v>0.00029614145109311</c:v>
                </c:pt>
                <c:pt idx="177">
                  <c:v>0.000240616856590612</c:v>
                </c:pt>
                <c:pt idx="178">
                  <c:v>0.000272963013511669</c:v>
                </c:pt>
                <c:pt idx="179">
                  <c:v>0.000232681824225502</c:v>
                </c:pt>
                <c:pt idx="180">
                  <c:v>0.000263041083729265</c:v>
                </c:pt>
                <c:pt idx="181">
                  <c:v>0.000257603323082868</c:v>
                </c:pt>
                <c:pt idx="182">
                  <c:v>0.000255362614913177</c:v>
                </c:pt>
                <c:pt idx="183">
                  <c:v>0.000253762826917892</c:v>
                </c:pt>
                <c:pt idx="184">
                  <c:v>0.00026656213249706</c:v>
                </c:pt>
                <c:pt idx="185">
                  <c:v>0.000218681661980631</c:v>
                </c:pt>
                <c:pt idx="186">
                  <c:v>0.000217715881613907</c:v>
                </c:pt>
                <c:pt idx="187">
                  <c:v>0.000248640248640249</c:v>
                </c:pt>
                <c:pt idx="188">
                  <c:v>0.000248000496000992</c:v>
                </c:pt>
                <c:pt idx="189">
                  <c:v>0.000247681852660258</c:v>
                </c:pt>
                <c:pt idx="190">
                  <c:v>0.000247360202835366</c:v>
                </c:pt>
                <c:pt idx="191">
                  <c:v>0.000246723207401696</c:v>
                </c:pt>
                <c:pt idx="192">
                  <c:v>0.000246400246400246</c:v>
                </c:pt>
                <c:pt idx="193">
                  <c:v>0.000246081914517295</c:v>
                </c:pt>
                <c:pt idx="194">
                  <c:v>0.000245440181625734</c:v>
                </c:pt>
                <c:pt idx="195">
                  <c:v>0.000244801787053045</c:v>
                </c:pt>
                <c:pt idx="196">
                  <c:v>0.000244140625</c:v>
                </c:pt>
                <c:pt idx="197">
                  <c:v>0.000244140625</c:v>
                </c:pt>
                <c:pt idx="198">
                  <c:v>0.000244140625</c:v>
                </c:pt>
                <c:pt idx="199">
                  <c:v>0.000244140625</c:v>
                </c:pt>
                <c:pt idx="200">
                  <c:v>0.000244140625</c:v>
                </c:pt>
                <c:pt idx="201">
                  <c:v>0.000244140625</c:v>
                </c:pt>
                <c:pt idx="202">
                  <c:v>0.000244140625</c:v>
                </c:pt>
                <c:pt idx="203">
                  <c:v>0.000244140625</c:v>
                </c:pt>
                <c:pt idx="204">
                  <c:v>0.000244140625</c:v>
                </c:pt>
                <c:pt idx="205">
                  <c:v>0.000244140624999974</c:v>
                </c:pt>
                <c:pt idx="206">
                  <c:v>0.000244140624999869</c:v>
                </c:pt>
                <c:pt idx="207">
                  <c:v>0.000244140618813985</c:v>
                </c:pt>
                <c:pt idx="208">
                  <c:v>0.000244140599198632</c:v>
                </c:pt>
                <c:pt idx="209">
                  <c:v>0.000244113357820888</c:v>
                </c:pt>
                <c:pt idx="210">
                  <c:v>0.000242701805605441</c:v>
                </c:pt>
                <c:pt idx="211">
                  <c:v>0.000242560223155405</c:v>
                </c:pt>
                <c:pt idx="212">
                  <c:v>0.000241283628905779</c:v>
                </c:pt>
                <c:pt idx="213">
                  <c:v>0.000240833283159733</c:v>
                </c:pt>
                <c:pt idx="214">
                  <c:v>0.00023968242079245</c:v>
                </c:pt>
                <c:pt idx="215">
                  <c:v>0.000239669403125208</c:v>
                </c:pt>
                <c:pt idx="216">
                  <c:v>0.000239041443810321</c:v>
                </c:pt>
                <c:pt idx="217">
                  <c:v>0.000239041443810321</c:v>
                </c:pt>
                <c:pt idx="218">
                  <c:v>0.00023872045834328</c:v>
                </c:pt>
                <c:pt idx="219">
                  <c:v>0.000238400333760467</c:v>
                </c:pt>
                <c:pt idx="220">
                  <c:v>0.00023520072912226</c:v>
                </c:pt>
                <c:pt idx="221">
                  <c:v>0.000220202880253674</c:v>
                </c:pt>
                <c:pt idx="222">
                  <c:v>0.000218102508178844</c:v>
                </c:pt>
                <c:pt idx="223">
                  <c:v>0.000231682594845062</c:v>
                </c:pt>
                <c:pt idx="224">
                  <c:v>0.00023104025876509</c:v>
                </c:pt>
                <c:pt idx="225">
                  <c:v>0.00024514045105843</c:v>
                </c:pt>
                <c:pt idx="226">
                  <c:v>0.000230493575412105</c:v>
                </c:pt>
                <c:pt idx="227">
                  <c:v>0.000230401474569437</c:v>
                </c:pt>
                <c:pt idx="228">
                  <c:v>0.000230401474569437</c:v>
                </c:pt>
                <c:pt idx="229">
                  <c:v>0.000256322624743677</c:v>
                </c:pt>
                <c:pt idx="230">
                  <c:v>0.000210600210600211</c:v>
                </c:pt>
                <c:pt idx="231">
                  <c:v>0.000203623095277929</c:v>
                </c:pt>
                <c:pt idx="232">
                  <c:v>0.000216336504349771</c:v>
                </c:pt>
                <c:pt idx="233">
                  <c:v>0.000240841339077845</c:v>
                </c:pt>
                <c:pt idx="234">
                  <c:v>0.00022678156932846</c:v>
                </c:pt>
                <c:pt idx="235">
                  <c:v>0.000213120213120213</c:v>
                </c:pt>
                <c:pt idx="236">
                  <c:v>0.000178920597594796</c:v>
                </c:pt>
                <c:pt idx="237">
                  <c:v>0.000199680511182109</c:v>
                </c:pt>
                <c:pt idx="238">
                  <c:v>0.000206722116834476</c:v>
                </c:pt>
                <c:pt idx="239">
                  <c:v>0.000214561579173223</c:v>
                </c:pt>
                <c:pt idx="240">
                  <c:v>0.000196180255034332</c:v>
                </c:pt>
                <c:pt idx="241">
                  <c:v>0.000204120975698264</c:v>
                </c:pt>
                <c:pt idx="242">
                  <c:v>0.000191881289442265</c:v>
                </c:pt>
                <c:pt idx="243">
                  <c:v>0.000149241002899539</c:v>
                </c:pt>
                <c:pt idx="244">
                  <c:v>0.000191521961184883</c:v>
                </c:pt>
                <c:pt idx="245">
                  <c:v>0.00018020118932785</c:v>
                </c:pt>
                <c:pt idx="246">
                  <c:v>0.000168977504214023</c:v>
                </c:pt>
                <c:pt idx="247">
                  <c:v>0.000147561027024748</c:v>
                </c:pt>
                <c:pt idx="248">
                  <c:v>0.000163840419431474</c:v>
                </c:pt>
                <c:pt idx="249">
                  <c:v>0.000173400381480839</c:v>
                </c:pt>
                <c:pt idx="250">
                  <c:v>0.000170681017258863</c:v>
                </c:pt>
                <c:pt idx="251">
                  <c:v>0.000147301437662032</c:v>
                </c:pt>
                <c:pt idx="252">
                  <c:v>0.000135423089806648</c:v>
                </c:pt>
                <c:pt idx="253">
                  <c:v>0.000144900936060047</c:v>
                </c:pt>
                <c:pt idx="254">
                  <c:v>0.000169920326247026</c:v>
                </c:pt>
                <c:pt idx="255">
                  <c:v>0.000169560179733791</c:v>
                </c:pt>
                <c:pt idx="256">
                  <c:v>0.000134700695055586</c:v>
                </c:pt>
                <c:pt idx="257">
                  <c:v>0.000134040352840753</c:v>
                </c:pt>
                <c:pt idx="258">
                  <c:v>0.00014994090564307</c:v>
                </c:pt>
                <c:pt idx="259">
                  <c:v>0.000149600478721532</c:v>
                </c:pt>
                <c:pt idx="260">
                  <c:v>0.000140800450561442</c:v>
                </c:pt>
                <c:pt idx="261">
                  <c:v>0.000147220562382548</c:v>
                </c:pt>
                <c:pt idx="262">
                  <c:v>0.000154440154440154</c:v>
                </c:pt>
                <c:pt idx="263">
                  <c:v>0.000124865009832416</c:v>
                </c:pt>
                <c:pt idx="264">
                  <c:v>0.000139060442212206</c:v>
                </c:pt>
                <c:pt idx="265">
                  <c:v>0.000139060442212206</c:v>
                </c:pt>
                <c:pt idx="266">
                  <c:v>0.000145800933125972</c:v>
                </c:pt>
                <c:pt idx="267">
                  <c:v>0.00013770088128564</c:v>
                </c:pt>
                <c:pt idx="268">
                  <c:v>0.000137360417575669</c:v>
                </c:pt>
                <c:pt idx="269">
                  <c:v>0.000136680120278506</c:v>
                </c:pt>
                <c:pt idx="270">
                  <c:v>0.000136680120278506</c:v>
                </c:pt>
                <c:pt idx="271">
                  <c:v>0.000136</c:v>
                </c:pt>
                <c:pt idx="272">
                  <c:v>0.00012</c:v>
                </c:pt>
                <c:pt idx="273">
                  <c:v>0.000135660306592293</c:v>
                </c:pt>
                <c:pt idx="274">
                  <c:v>0.000134980626310106</c:v>
                </c:pt>
                <c:pt idx="275">
                  <c:v>0.000134640667817712</c:v>
                </c:pt>
                <c:pt idx="276">
                  <c:v>0.00013430029546065</c:v>
                </c:pt>
                <c:pt idx="277">
                  <c:v>0.00013362048637857</c:v>
                </c:pt>
                <c:pt idx="278">
                  <c:v>0.000132600132600133</c:v>
                </c:pt>
                <c:pt idx="279">
                  <c:v>0.000131240687701204</c:v>
                </c:pt>
                <c:pt idx="280">
                  <c:v>0.000130900130900131</c:v>
                </c:pt>
                <c:pt idx="281">
                  <c:v>0.000106960042784017</c:v>
                </c:pt>
                <c:pt idx="282">
                  <c:v>0.00012969970703125</c:v>
                </c:pt>
                <c:pt idx="283">
                  <c:v>0.00012969970703125</c:v>
                </c:pt>
                <c:pt idx="284">
                  <c:v>0.00012969970703125</c:v>
                </c:pt>
                <c:pt idx="285">
                  <c:v>0.00012969970703125</c:v>
                </c:pt>
                <c:pt idx="286">
                  <c:v>0.00012969970703125</c:v>
                </c:pt>
                <c:pt idx="287">
                  <c:v>0.00012969970703125</c:v>
                </c:pt>
                <c:pt idx="288">
                  <c:v>0.00012969970703125</c:v>
                </c:pt>
                <c:pt idx="289">
                  <c:v>0.00012969970703125</c:v>
                </c:pt>
                <c:pt idx="290">
                  <c:v>0.00012969970703125</c:v>
                </c:pt>
                <c:pt idx="291">
                  <c:v>0.00012969970703125</c:v>
                </c:pt>
                <c:pt idx="292">
                  <c:v>0.000129699707031249</c:v>
                </c:pt>
                <c:pt idx="293">
                  <c:v>0.00012969970684755</c:v>
                </c:pt>
                <c:pt idx="294">
                  <c:v>0.000129699705470222</c:v>
                </c:pt>
                <c:pt idx="295">
                  <c:v>0.000129695247349111</c:v>
                </c:pt>
                <c:pt idx="296">
                  <c:v>0.00012960873410387</c:v>
                </c:pt>
                <c:pt idx="297">
                  <c:v>0.000129295586056256</c:v>
                </c:pt>
                <c:pt idx="298">
                  <c:v>0.000129200930246698</c:v>
                </c:pt>
                <c:pt idx="299">
                  <c:v>0.000129200930246698</c:v>
                </c:pt>
                <c:pt idx="300">
                  <c:v>0.000121600875526304</c:v>
                </c:pt>
                <c:pt idx="301">
                  <c:v>0.000128860118551309</c:v>
                </c:pt>
                <c:pt idx="302">
                  <c:v>0.000128520128520129</c:v>
                </c:pt>
                <c:pt idx="303">
                  <c:v>0.000128520128520129</c:v>
                </c:pt>
                <c:pt idx="304">
                  <c:v>0.000128046152962756</c:v>
                </c:pt>
                <c:pt idx="305">
                  <c:v>0.000134280257818095</c:v>
                </c:pt>
                <c:pt idx="306">
                  <c:v>0.000124559554079972</c:v>
                </c:pt>
                <c:pt idx="307">
                  <c:v>0.000131760021081603</c:v>
                </c:pt>
                <c:pt idx="308">
                  <c:v>0.000124440019910403</c:v>
                </c:pt>
                <c:pt idx="309">
                  <c:v>0.000117120018739203</c:v>
                </c:pt>
                <c:pt idx="310">
                  <c:v>0.000122740137468954</c:v>
                </c:pt>
                <c:pt idx="311">
                  <c:v>0.000108300121296136</c:v>
                </c:pt>
                <c:pt idx="312">
                  <c:v>0.000122400783365014</c:v>
                </c:pt>
                <c:pt idx="313">
                  <c:v>0.000115064411172047</c:v>
                </c:pt>
                <c:pt idx="314">
                  <c:v>0.000121720701111238</c:v>
                </c:pt>
                <c:pt idx="315">
                  <c:v>0.000128520020563203</c:v>
                </c:pt>
                <c:pt idx="316">
                  <c:v>0.00011746318098887</c:v>
                </c:pt>
                <c:pt idx="317">
                  <c:v>0.00011412051125989</c:v>
                </c:pt>
                <c:pt idx="318">
                  <c:v>8.42804854555962E-005</c:v>
                </c:pt>
                <c:pt idx="319">
                  <c:v>9.79200626688401E-005</c:v>
                </c:pt>
                <c:pt idx="320">
                  <c:v>7.92401996853032E-005</c:v>
                </c:pt>
                <c:pt idx="321">
                  <c:v>8.34000533760342E-005</c:v>
                </c:pt>
                <c:pt idx="322">
                  <c:v>8.34000533760342E-005</c:v>
                </c:pt>
                <c:pt idx="323">
                  <c:v>7.78400498176319E-005</c:v>
                </c:pt>
                <c:pt idx="324">
                  <c:v>9.34913244946133E-005</c:v>
                </c:pt>
                <c:pt idx="325">
                  <c:v>9.18000918000918E-005</c:v>
                </c:pt>
                <c:pt idx="326">
                  <c:v>7.35605020852585E-005</c:v>
                </c:pt>
                <c:pt idx="327">
                  <c:v>7.55575806066307E-005</c:v>
                </c:pt>
                <c:pt idx="328">
                  <c:v>7.96800844608895E-005</c:v>
                </c:pt>
                <c:pt idx="329">
                  <c:v>7.74402137349899E-005</c:v>
                </c:pt>
                <c:pt idx="330">
                  <c:v>7.64800076480008E-005</c:v>
                </c:pt>
                <c:pt idx="331">
                  <c:v>8.5320187704413E-005</c:v>
                </c:pt>
                <c:pt idx="332">
                  <c:v>7.41858825070201E-005</c:v>
                </c:pt>
                <c:pt idx="333">
                  <c:v>7.10480728086585E-005</c:v>
                </c:pt>
                <c:pt idx="334">
                  <c:v>6.63001007761532E-005</c:v>
                </c:pt>
                <c:pt idx="335">
                  <c:v>6.97602427656448E-005</c:v>
                </c:pt>
                <c:pt idx="336">
                  <c:v>7.81202531096201E-005</c:v>
                </c:pt>
                <c:pt idx="337">
                  <c:v>7.81202531096201E-005</c:v>
                </c:pt>
                <c:pt idx="338">
                  <c:v>7.81202531096201E-005</c:v>
                </c:pt>
                <c:pt idx="339">
                  <c:v>7.81202531096201E-005</c:v>
                </c:pt>
                <c:pt idx="340">
                  <c:v>6.9440224986329E-005</c:v>
                </c:pt>
                <c:pt idx="341">
                  <c:v>7.63200183168044E-005</c:v>
                </c:pt>
                <c:pt idx="342">
                  <c:v>7.17402496560688E-005</c:v>
                </c:pt>
                <c:pt idx="343">
                  <c:v>7.17402496560688E-005</c:v>
                </c:pt>
                <c:pt idx="344">
                  <c:v>7.52401414514659E-005</c:v>
                </c:pt>
                <c:pt idx="345">
                  <c:v>7.41601364546511E-005</c:v>
                </c:pt>
                <c:pt idx="346">
                  <c:v>7.38001328402391E-005</c:v>
                </c:pt>
                <c:pt idx="347">
                  <c:v>7.30801242362112E-005</c:v>
                </c:pt>
                <c:pt idx="348">
                  <c:v>7.30801242362112E-005</c:v>
                </c:pt>
                <c:pt idx="349">
                  <c:v>7.30801242362112E-005</c:v>
                </c:pt>
                <c:pt idx="350">
                  <c:v>7.2360063676856E-005</c:v>
                </c:pt>
                <c:pt idx="351">
                  <c:v>7.2360063676856E-005</c:v>
                </c:pt>
                <c:pt idx="352">
                  <c:v>5.57200624064699E-005</c:v>
                </c:pt>
                <c:pt idx="353">
                  <c:v>7.12800712800713E-005</c:v>
                </c:pt>
                <c:pt idx="354">
                  <c:v>7.09200297864125E-005</c:v>
                </c:pt>
                <c:pt idx="355">
                  <c:v>7.02000702000702E-005</c:v>
                </c:pt>
                <c:pt idx="356">
                  <c:v>6.94800958825323E-005</c:v>
                </c:pt>
                <c:pt idx="357">
                  <c:v>6.87960312333982E-005</c:v>
                </c:pt>
                <c:pt idx="358">
                  <c:v>6.866455078125E-005</c:v>
                </c:pt>
                <c:pt idx="359">
                  <c:v>6.866455078125E-005</c:v>
                </c:pt>
                <c:pt idx="360">
                  <c:v>6.866455078125E-005</c:v>
                </c:pt>
                <c:pt idx="361">
                  <c:v>6.866455078125E-005</c:v>
                </c:pt>
                <c:pt idx="362">
                  <c:v>6.866455078125E-005</c:v>
                </c:pt>
                <c:pt idx="363">
                  <c:v>6.866455078125E-005</c:v>
                </c:pt>
                <c:pt idx="364">
                  <c:v>6.866455078125E-005</c:v>
                </c:pt>
                <c:pt idx="365">
                  <c:v>6.866455078125E-005</c:v>
                </c:pt>
                <c:pt idx="366">
                  <c:v>6.866455078125E-005</c:v>
                </c:pt>
                <c:pt idx="367">
                  <c:v>6.866455078125E-005</c:v>
                </c:pt>
                <c:pt idx="368">
                  <c:v>6.866455078125E-005</c:v>
                </c:pt>
                <c:pt idx="369">
                  <c:v>6.86645507773958E-005</c:v>
                </c:pt>
                <c:pt idx="370">
                  <c:v>6.86645507032807E-005</c:v>
                </c:pt>
                <c:pt idx="371">
                  <c:v>6.8663891656494E-005</c:v>
                </c:pt>
                <c:pt idx="372">
                  <c:v>6.85570440730728E-005</c:v>
                </c:pt>
                <c:pt idx="373">
                  <c:v>6.84002325607907E-005</c:v>
                </c:pt>
                <c:pt idx="374">
                  <c:v>5.70001938006589E-005</c:v>
                </c:pt>
                <c:pt idx="375">
                  <c:v>6.45264269455823E-005</c:v>
                </c:pt>
                <c:pt idx="376">
                  <c:v>6.80646688243542E-005</c:v>
                </c:pt>
                <c:pt idx="377">
                  <c:v>6.42600642600643E-005</c:v>
                </c:pt>
                <c:pt idx="378">
                  <c:v>6.7680113702591E-005</c:v>
                </c:pt>
                <c:pt idx="379">
                  <c:v>6.69600508896387E-005</c:v>
                </c:pt>
                <c:pt idx="380">
                  <c:v>6.67854449484713E-005</c:v>
                </c:pt>
                <c:pt idx="381">
                  <c:v>6.62400317952153E-005</c:v>
                </c:pt>
                <c:pt idx="382">
                  <c:v>6.58800105408017E-005</c:v>
                </c:pt>
                <c:pt idx="383">
                  <c:v>6.58800105408017E-005</c:v>
                </c:pt>
                <c:pt idx="384">
                  <c:v>6.55200655200655E-005</c:v>
                </c:pt>
                <c:pt idx="385">
                  <c:v>6.4800181440508E-005</c:v>
                </c:pt>
                <c:pt idx="386">
                  <c:v>6.4800181440508E-005</c:v>
                </c:pt>
                <c:pt idx="387">
                  <c:v>6.40801999302238E-005</c:v>
                </c:pt>
                <c:pt idx="388">
                  <c:v>6.37201975326124E-005</c:v>
                </c:pt>
                <c:pt idx="389">
                  <c:v>6.33398463004773E-005</c:v>
                </c:pt>
                <c:pt idx="390">
                  <c:v>5.94000594000594E-005</c:v>
                </c:pt>
                <c:pt idx="391">
                  <c:v>5.90400094464015E-005</c:v>
                </c:pt>
                <c:pt idx="392">
                  <c:v>4.77000620100806E-005</c:v>
                </c:pt>
                <c:pt idx="393">
                  <c:v>4.42400973282141E-005</c:v>
                </c:pt>
                <c:pt idx="394">
                  <c:v>4.92800492800493E-005</c:v>
                </c:pt>
                <c:pt idx="395">
                  <c:v>5.29200084672014E-005</c:v>
                </c:pt>
                <c:pt idx="396">
                  <c:v>4.86200486200486E-005</c:v>
                </c:pt>
                <c:pt idx="397">
                  <c:v>5.13501165069587E-005</c:v>
                </c:pt>
                <c:pt idx="398">
                  <c:v>5.07601329915484E-005</c:v>
                </c:pt>
                <c:pt idx="399">
                  <c:v>4.20001008002419E-005</c:v>
                </c:pt>
                <c:pt idx="400">
                  <c:v>3.91674182998494E-005</c:v>
                </c:pt>
                <c:pt idx="401">
                  <c:v>4.44800284672182E-005</c:v>
                </c:pt>
                <c:pt idx="402">
                  <c:v>4.10416159721838E-005</c:v>
                </c:pt>
                <c:pt idx="403">
                  <c:v>4.59000459000459E-005</c:v>
                </c:pt>
                <c:pt idx="404">
                  <c:v>4.32000432000432E-005</c:v>
                </c:pt>
                <c:pt idx="405">
                  <c:v>4.18899017038212E-005</c:v>
                </c:pt>
                <c:pt idx="406">
                  <c:v>4.42000442000442E-005</c:v>
                </c:pt>
                <c:pt idx="407">
                  <c:v>4.352E-005</c:v>
                </c:pt>
                <c:pt idx="408">
                  <c:v>3.75E-005</c:v>
                </c:pt>
                <c:pt idx="409">
                  <c:v>4.11400139876048E-005</c:v>
                </c:pt>
                <c:pt idx="410">
                  <c:v>4.08220072216887E-005</c:v>
                </c:pt>
                <c:pt idx="411">
                  <c:v>4.01383623454108E-005</c:v>
                </c:pt>
                <c:pt idx="412">
                  <c:v>3.71932983398437E-005</c:v>
                </c:pt>
                <c:pt idx="413">
                  <c:v>3.71200415744466E-005</c:v>
                </c:pt>
                <c:pt idx="414">
                  <c:v>4.10400459648515E-005</c:v>
                </c:pt>
                <c:pt idx="415">
                  <c:v>3.996003996004E-005</c:v>
                </c:pt>
                <c:pt idx="416">
                  <c:v>3.59351145670464E-005</c:v>
                </c:pt>
                <c:pt idx="417">
                  <c:v>3.716403225838E-005</c:v>
                </c:pt>
                <c:pt idx="418">
                  <c:v>2.71600483448861E-005</c:v>
                </c:pt>
                <c:pt idx="419">
                  <c:v>3.62396240234375E-005</c:v>
                </c:pt>
                <c:pt idx="420">
                  <c:v>2.89000144500072E-005</c:v>
                </c:pt>
                <c:pt idx="421">
                  <c:v>2.72000136000068E-005</c:v>
                </c:pt>
                <c:pt idx="422">
                  <c:v>2.88E-005</c:v>
                </c:pt>
                <c:pt idx="423">
                  <c:v>2.77200277200277E-005</c:v>
                </c:pt>
                <c:pt idx="424">
                  <c:v>2.12800238336267E-005</c:v>
                </c:pt>
                <c:pt idx="425">
                  <c:v>2.22000222000222E-005</c:v>
                </c:pt>
                <c:pt idx="426">
                  <c:v>2.06189740628042E-005</c:v>
                </c:pt>
                <c:pt idx="427">
                  <c:v>2.18356336551929E-005</c:v>
                </c:pt>
                <c:pt idx="428">
                  <c:v>2.27570328016289E-005</c:v>
                </c:pt>
                <c:pt idx="429">
                  <c:v>2.13000106500053E-005</c:v>
                </c:pt>
                <c:pt idx="430">
                  <c:v>2.34600220524207E-005</c:v>
                </c:pt>
                <c:pt idx="431">
                  <c:v>2.17600034816006E-005</c:v>
                </c:pt>
                <c:pt idx="432">
                  <c:v>2.3093429786023E-005</c:v>
                </c:pt>
                <c:pt idx="433">
                  <c:v>2.41200212256187E-005</c:v>
                </c:pt>
                <c:pt idx="434">
                  <c:v>2.27800200464176E-005</c:v>
                </c:pt>
                <c:pt idx="435">
                  <c:v>2.11200211200211E-005</c:v>
                </c:pt>
                <c:pt idx="436">
                  <c:v>2.304E-005</c:v>
                </c:pt>
                <c:pt idx="437">
                  <c:v>2.14200214200214E-005</c:v>
                </c:pt>
                <c:pt idx="438">
                  <c:v>2.25292717519829E-005</c:v>
                </c:pt>
                <c:pt idx="439">
                  <c:v>2.23468524429952E-005</c:v>
                </c:pt>
                <c:pt idx="440">
                  <c:v>2.01200158948126E-005</c:v>
                </c:pt>
              </c:numCache>
            </c:numRef>
          </c:yVal>
          <c:smooth val="0"/>
        </c:ser>
        <c:axId val="97942142"/>
        <c:axId val="62221421"/>
      </c:scatterChart>
      <c:valAx>
        <c:axId val="97942142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2221421"/>
        <c:crosses val="autoZero"/>
        <c:crossBetween val="midCat"/>
      </c:valAx>
      <c:valAx>
        <c:axId val="6222142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7942142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Basic - Zoom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4472c4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Cloud!$H$6:$H$20</c:f>
              <c:numCache>
                <c:formatCode>General</c:formatCode>
                <c:ptCount val="15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</c:numCache>
            </c:numRef>
          </c:xVal>
          <c:yVal>
            <c:numRef>
              <c:f>Cloud!$I$6:$I$20</c:f>
              <c:numCache>
                <c:formatCode>General</c:formatCode>
                <c:ptCount val="15"/>
                <c:pt idx="0">
                  <c:v>0.09375</c:v>
                </c:pt>
                <c:pt idx="1">
                  <c:v>0.0546875</c:v>
                </c:pt>
                <c:pt idx="2">
                  <c:v>0.03125</c:v>
                </c:pt>
                <c:pt idx="3">
                  <c:v>0.017578125</c:v>
                </c:pt>
                <c:pt idx="4">
                  <c:v>0.009765625</c:v>
                </c:pt>
                <c:pt idx="5">
                  <c:v>0.00537109375</c:v>
                </c:pt>
                <c:pt idx="6">
                  <c:v>0.0029296875</c:v>
                </c:pt>
                <c:pt idx="7">
                  <c:v>0.0015869140625</c:v>
                </c:pt>
                <c:pt idx="8">
                  <c:v>0.0008544921875</c:v>
                </c:pt>
                <c:pt idx="9">
                  <c:v>0.000457763671875</c:v>
                </c:pt>
                <c:pt idx="10">
                  <c:v>0.000244140625</c:v>
                </c:pt>
                <c:pt idx="11">
                  <c:v>0.00012969970703125</c:v>
                </c:pt>
                <c:pt idx="12">
                  <c:v>6.866455078125E-005</c:v>
                </c:pt>
                <c:pt idx="13">
                  <c:v>3.62396240234375E-005</c:v>
                </c:pt>
                <c:pt idx="14">
                  <c:v>1.9073486328125E-005</c:v>
                </c:pt>
              </c:numCache>
            </c:numRef>
          </c:yVal>
          <c:smooth val="0"/>
        </c:ser>
        <c:axId val="18887384"/>
        <c:axId val="30049287"/>
      </c:scatterChart>
      <c:valAx>
        <c:axId val="18887384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0049287"/>
        <c:crosses val="autoZero"/>
        <c:crossBetween val="midCat"/>
      </c:valAx>
      <c:valAx>
        <c:axId val="3004928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8887384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All Points - More Zoom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4472c4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Cloud!$AA$17:$AA$260</c:f>
              <c:numCache>
                <c:formatCode>General</c:formatCode>
                <c:ptCount val="244"/>
                <c:pt idx="0">
                  <c:v>1024</c:v>
                </c:pt>
                <c:pt idx="1">
                  <c:v>2048</c:v>
                </c:pt>
                <c:pt idx="2">
                  <c:v>2048</c:v>
                </c:pt>
                <c:pt idx="3">
                  <c:v>4096</c:v>
                </c:pt>
                <c:pt idx="4">
                  <c:v>7374</c:v>
                </c:pt>
                <c:pt idx="5">
                  <c:v>7531</c:v>
                </c:pt>
                <c:pt idx="6">
                  <c:v>8192</c:v>
                </c:pt>
                <c:pt idx="7">
                  <c:v>8906</c:v>
                </c:pt>
                <c:pt idx="8">
                  <c:v>8950</c:v>
                </c:pt>
                <c:pt idx="9">
                  <c:v>9750</c:v>
                </c:pt>
                <c:pt idx="10">
                  <c:v>9964</c:v>
                </c:pt>
                <c:pt idx="11">
                  <c:v>10406.0883857962</c:v>
                </c:pt>
                <c:pt idx="12">
                  <c:v>10755</c:v>
                </c:pt>
                <c:pt idx="13">
                  <c:v>11188</c:v>
                </c:pt>
                <c:pt idx="14">
                  <c:v>11882</c:v>
                </c:pt>
                <c:pt idx="15">
                  <c:v>12703</c:v>
                </c:pt>
                <c:pt idx="16">
                  <c:v>13020</c:v>
                </c:pt>
                <c:pt idx="17">
                  <c:v>13691</c:v>
                </c:pt>
                <c:pt idx="18">
                  <c:v>13706</c:v>
                </c:pt>
                <c:pt idx="19">
                  <c:v>13900</c:v>
                </c:pt>
                <c:pt idx="20">
                  <c:v>14265</c:v>
                </c:pt>
                <c:pt idx="21">
                  <c:v>14351</c:v>
                </c:pt>
                <c:pt idx="22">
                  <c:v>14590</c:v>
                </c:pt>
                <c:pt idx="23">
                  <c:v>15532</c:v>
                </c:pt>
                <c:pt idx="24">
                  <c:v>15752</c:v>
                </c:pt>
                <c:pt idx="25">
                  <c:v>15933</c:v>
                </c:pt>
                <c:pt idx="26">
                  <c:v>15974</c:v>
                </c:pt>
                <c:pt idx="27">
                  <c:v>16030</c:v>
                </c:pt>
                <c:pt idx="28">
                  <c:v>16051</c:v>
                </c:pt>
                <c:pt idx="29">
                  <c:v>16061</c:v>
                </c:pt>
                <c:pt idx="30">
                  <c:v>16134</c:v>
                </c:pt>
                <c:pt idx="31">
                  <c:v>16155</c:v>
                </c:pt>
                <c:pt idx="32">
                  <c:v>16165</c:v>
                </c:pt>
                <c:pt idx="33">
                  <c:v>16170</c:v>
                </c:pt>
                <c:pt idx="34">
                  <c:v>16202</c:v>
                </c:pt>
                <c:pt idx="35">
                  <c:v>16212</c:v>
                </c:pt>
                <c:pt idx="36">
                  <c:v>16228</c:v>
                </c:pt>
                <c:pt idx="37">
                  <c:v>16233</c:v>
                </c:pt>
                <c:pt idx="38">
                  <c:v>16286</c:v>
                </c:pt>
                <c:pt idx="39">
                  <c:v>16350</c:v>
                </c:pt>
                <c:pt idx="40">
                  <c:v>16367</c:v>
                </c:pt>
                <c:pt idx="41">
                  <c:v>16384</c:v>
                </c:pt>
                <c:pt idx="42">
                  <c:v>16384</c:v>
                </c:pt>
                <c:pt idx="43">
                  <c:v>16384</c:v>
                </c:pt>
                <c:pt idx="44">
                  <c:v>16384</c:v>
                </c:pt>
                <c:pt idx="45">
                  <c:v>16384</c:v>
                </c:pt>
                <c:pt idx="46">
                  <c:v>16384</c:v>
                </c:pt>
                <c:pt idx="47">
                  <c:v>16384</c:v>
                </c:pt>
                <c:pt idx="48">
                  <c:v>16384</c:v>
                </c:pt>
                <c:pt idx="49">
                  <c:v>16384</c:v>
                </c:pt>
                <c:pt idx="50">
                  <c:v>16384.0000090596</c:v>
                </c:pt>
                <c:pt idx="51">
                  <c:v>16384.0000094267</c:v>
                </c:pt>
                <c:pt idx="52">
                  <c:v>16384.0523618631</c:v>
                </c:pt>
                <c:pt idx="53">
                  <c:v>16384.0783179946</c:v>
                </c:pt>
                <c:pt idx="54">
                  <c:v>16398.635030415</c:v>
                </c:pt>
                <c:pt idx="55">
                  <c:v>16452</c:v>
                </c:pt>
                <c:pt idx="56">
                  <c:v>16512</c:v>
                </c:pt>
                <c:pt idx="57">
                  <c:v>16583</c:v>
                </c:pt>
                <c:pt idx="58">
                  <c:v>16688.4667241164</c:v>
                </c:pt>
                <c:pt idx="59">
                  <c:v>16700</c:v>
                </c:pt>
                <c:pt idx="60">
                  <c:v>16835</c:v>
                </c:pt>
                <c:pt idx="61">
                  <c:v>16996.6972964525</c:v>
                </c:pt>
                <c:pt idx="62">
                  <c:v>17024</c:v>
                </c:pt>
                <c:pt idx="63">
                  <c:v>17094</c:v>
                </c:pt>
                <c:pt idx="64">
                  <c:v>17170</c:v>
                </c:pt>
                <c:pt idx="65">
                  <c:v>17253</c:v>
                </c:pt>
                <c:pt idx="66">
                  <c:v>17373</c:v>
                </c:pt>
                <c:pt idx="67">
                  <c:v>17568</c:v>
                </c:pt>
                <c:pt idx="68">
                  <c:v>18142</c:v>
                </c:pt>
                <c:pt idx="69">
                  <c:v>18268.2868414291</c:v>
                </c:pt>
                <c:pt idx="70">
                  <c:v>18281</c:v>
                </c:pt>
                <c:pt idx="71">
                  <c:v>18443</c:v>
                </c:pt>
                <c:pt idx="72">
                  <c:v>19553.361108076</c:v>
                </c:pt>
                <c:pt idx="73">
                  <c:v>19561</c:v>
                </c:pt>
                <c:pt idx="74">
                  <c:v>19716</c:v>
                </c:pt>
                <c:pt idx="75">
                  <c:v>20903</c:v>
                </c:pt>
                <c:pt idx="76">
                  <c:v>21477</c:v>
                </c:pt>
                <c:pt idx="77">
                  <c:v>21824</c:v>
                </c:pt>
                <c:pt idx="78">
                  <c:v>22251</c:v>
                </c:pt>
                <c:pt idx="79">
                  <c:v>22331</c:v>
                </c:pt>
                <c:pt idx="80">
                  <c:v>22421</c:v>
                </c:pt>
                <c:pt idx="81">
                  <c:v>23507</c:v>
                </c:pt>
                <c:pt idx="82">
                  <c:v>23651</c:v>
                </c:pt>
                <c:pt idx="83">
                  <c:v>23764</c:v>
                </c:pt>
                <c:pt idx="84">
                  <c:v>24437</c:v>
                </c:pt>
                <c:pt idx="85">
                  <c:v>25641</c:v>
                </c:pt>
                <c:pt idx="86">
                  <c:v>26008.2104729312</c:v>
                </c:pt>
                <c:pt idx="87">
                  <c:v>26469</c:v>
                </c:pt>
                <c:pt idx="88">
                  <c:v>26881</c:v>
                </c:pt>
                <c:pt idx="89">
                  <c:v>28137</c:v>
                </c:pt>
                <c:pt idx="90">
                  <c:v>28328</c:v>
                </c:pt>
                <c:pt idx="91">
                  <c:v>28752</c:v>
                </c:pt>
                <c:pt idx="92">
                  <c:v>29188</c:v>
                </c:pt>
                <c:pt idx="93">
                  <c:v>30120</c:v>
                </c:pt>
                <c:pt idx="94">
                  <c:v>30339</c:v>
                </c:pt>
                <c:pt idx="95">
                  <c:v>30864</c:v>
                </c:pt>
                <c:pt idx="96">
                  <c:v>31407</c:v>
                </c:pt>
                <c:pt idx="97">
                  <c:v>31446</c:v>
                </c:pt>
                <c:pt idx="98">
                  <c:v>31746</c:v>
                </c:pt>
                <c:pt idx="99">
                  <c:v>31766</c:v>
                </c:pt>
                <c:pt idx="100">
                  <c:v>31786</c:v>
                </c:pt>
                <c:pt idx="101">
                  <c:v>31806</c:v>
                </c:pt>
                <c:pt idx="102">
                  <c:v>31847</c:v>
                </c:pt>
                <c:pt idx="103">
                  <c:v>32092</c:v>
                </c:pt>
                <c:pt idx="104">
                  <c:v>32404</c:v>
                </c:pt>
                <c:pt idx="105">
                  <c:v>32679</c:v>
                </c:pt>
                <c:pt idx="106">
                  <c:v>32743</c:v>
                </c:pt>
                <c:pt idx="107">
                  <c:v>32768</c:v>
                </c:pt>
                <c:pt idx="108">
                  <c:v>32768</c:v>
                </c:pt>
                <c:pt idx="109">
                  <c:v>32768</c:v>
                </c:pt>
                <c:pt idx="110">
                  <c:v>32768</c:v>
                </c:pt>
                <c:pt idx="111">
                  <c:v>32768</c:v>
                </c:pt>
                <c:pt idx="112">
                  <c:v>32768</c:v>
                </c:pt>
                <c:pt idx="113">
                  <c:v>32768</c:v>
                </c:pt>
                <c:pt idx="114">
                  <c:v>32768</c:v>
                </c:pt>
                <c:pt idx="115">
                  <c:v>32768</c:v>
                </c:pt>
                <c:pt idx="116">
                  <c:v>32768.0000003306</c:v>
                </c:pt>
                <c:pt idx="117">
                  <c:v>32768.0000006796</c:v>
                </c:pt>
                <c:pt idx="118">
                  <c:v>32768.010801723</c:v>
                </c:pt>
                <c:pt idx="119">
                  <c:v>32768.0253886798</c:v>
                </c:pt>
                <c:pt idx="120">
                  <c:v>32778.8251507679</c:v>
                </c:pt>
                <c:pt idx="121">
                  <c:v>32797</c:v>
                </c:pt>
                <c:pt idx="122">
                  <c:v>33025</c:v>
                </c:pt>
                <c:pt idx="123">
                  <c:v>33090</c:v>
                </c:pt>
                <c:pt idx="124">
                  <c:v>33112</c:v>
                </c:pt>
                <c:pt idx="125">
                  <c:v>33119.5752570199</c:v>
                </c:pt>
                <c:pt idx="126">
                  <c:v>33333</c:v>
                </c:pt>
                <c:pt idx="127">
                  <c:v>33355</c:v>
                </c:pt>
                <c:pt idx="128">
                  <c:v>33579</c:v>
                </c:pt>
                <c:pt idx="129">
                  <c:v>33639.1614935262</c:v>
                </c:pt>
                <c:pt idx="130">
                  <c:v>33670</c:v>
                </c:pt>
                <c:pt idx="131">
                  <c:v>33783</c:v>
                </c:pt>
                <c:pt idx="132">
                  <c:v>33921</c:v>
                </c:pt>
                <c:pt idx="133">
                  <c:v>34083</c:v>
                </c:pt>
                <c:pt idx="134">
                  <c:v>34411</c:v>
                </c:pt>
                <c:pt idx="135">
                  <c:v>34554</c:v>
                </c:pt>
                <c:pt idx="136">
                  <c:v>34867</c:v>
                </c:pt>
                <c:pt idx="137">
                  <c:v>35496.4289970377</c:v>
                </c:pt>
                <c:pt idx="138">
                  <c:v>36416</c:v>
                </c:pt>
                <c:pt idx="139">
                  <c:v>37481</c:v>
                </c:pt>
                <c:pt idx="140">
                  <c:v>37481</c:v>
                </c:pt>
                <c:pt idx="141">
                  <c:v>37792</c:v>
                </c:pt>
                <c:pt idx="142">
                  <c:v>37943.4711335023</c:v>
                </c:pt>
                <c:pt idx="143">
                  <c:v>38669</c:v>
                </c:pt>
                <c:pt idx="144">
                  <c:v>39062</c:v>
                </c:pt>
                <c:pt idx="145">
                  <c:v>39181.9997455903</c:v>
                </c:pt>
                <c:pt idx="146">
                  <c:v>39714</c:v>
                </c:pt>
                <c:pt idx="147">
                  <c:v>40000</c:v>
                </c:pt>
                <c:pt idx="148">
                  <c:v>40096</c:v>
                </c:pt>
                <c:pt idx="149">
                  <c:v>40420</c:v>
                </c:pt>
                <c:pt idx="150">
                  <c:v>40716</c:v>
                </c:pt>
                <c:pt idx="151">
                  <c:v>41597</c:v>
                </c:pt>
                <c:pt idx="152">
                  <c:v>42087</c:v>
                </c:pt>
                <c:pt idx="153">
                  <c:v>42735</c:v>
                </c:pt>
                <c:pt idx="154">
                  <c:v>45537</c:v>
                </c:pt>
                <c:pt idx="155">
                  <c:v>48216</c:v>
                </c:pt>
                <c:pt idx="156">
                  <c:v>48449</c:v>
                </c:pt>
                <c:pt idx="157">
                  <c:v>49261</c:v>
                </c:pt>
                <c:pt idx="158">
                  <c:v>49512.6316884898</c:v>
                </c:pt>
                <c:pt idx="159">
                  <c:v>50658</c:v>
                </c:pt>
                <c:pt idx="160">
                  <c:v>51921</c:v>
                </c:pt>
                <c:pt idx="161">
                  <c:v>52192</c:v>
                </c:pt>
                <c:pt idx="162">
                  <c:v>53191</c:v>
                </c:pt>
                <c:pt idx="163">
                  <c:v>53763</c:v>
                </c:pt>
                <c:pt idx="164">
                  <c:v>54644</c:v>
                </c:pt>
                <c:pt idx="165">
                  <c:v>55309</c:v>
                </c:pt>
                <c:pt idx="166">
                  <c:v>56561</c:v>
                </c:pt>
                <c:pt idx="167">
                  <c:v>56625</c:v>
                </c:pt>
                <c:pt idx="168">
                  <c:v>57012</c:v>
                </c:pt>
                <c:pt idx="169">
                  <c:v>57405</c:v>
                </c:pt>
                <c:pt idx="170">
                  <c:v>58183.7872806215</c:v>
                </c:pt>
                <c:pt idx="171">
                  <c:v>58616</c:v>
                </c:pt>
                <c:pt idx="172">
                  <c:v>60168</c:v>
                </c:pt>
                <c:pt idx="173">
                  <c:v>60827</c:v>
                </c:pt>
                <c:pt idx="174">
                  <c:v>62111</c:v>
                </c:pt>
                <c:pt idx="175">
                  <c:v>62656</c:v>
                </c:pt>
                <c:pt idx="176">
                  <c:v>63051</c:v>
                </c:pt>
                <c:pt idx="177">
                  <c:v>63775</c:v>
                </c:pt>
                <c:pt idx="178">
                  <c:v>64020</c:v>
                </c:pt>
                <c:pt idx="179">
                  <c:v>64303.9905780843</c:v>
                </c:pt>
                <c:pt idx="180">
                  <c:v>64350</c:v>
                </c:pt>
                <c:pt idx="181">
                  <c:v>64516</c:v>
                </c:pt>
                <c:pt idx="182">
                  <c:v>64599</c:v>
                </c:pt>
                <c:pt idx="183">
                  <c:v>64683</c:v>
                </c:pt>
                <c:pt idx="184">
                  <c:v>64850</c:v>
                </c:pt>
                <c:pt idx="185">
                  <c:v>64935</c:v>
                </c:pt>
                <c:pt idx="186">
                  <c:v>65019</c:v>
                </c:pt>
                <c:pt idx="187">
                  <c:v>65189</c:v>
                </c:pt>
                <c:pt idx="188">
                  <c:v>65359</c:v>
                </c:pt>
                <c:pt idx="189">
                  <c:v>65536</c:v>
                </c:pt>
                <c:pt idx="190">
                  <c:v>65536</c:v>
                </c:pt>
                <c:pt idx="191">
                  <c:v>65536</c:v>
                </c:pt>
                <c:pt idx="192">
                  <c:v>65536</c:v>
                </c:pt>
                <c:pt idx="193">
                  <c:v>65536</c:v>
                </c:pt>
                <c:pt idx="194">
                  <c:v>65536</c:v>
                </c:pt>
                <c:pt idx="195">
                  <c:v>65536</c:v>
                </c:pt>
                <c:pt idx="196">
                  <c:v>65536</c:v>
                </c:pt>
                <c:pt idx="197">
                  <c:v>65536</c:v>
                </c:pt>
                <c:pt idx="198">
                  <c:v>65536.000000007</c:v>
                </c:pt>
                <c:pt idx="199">
                  <c:v>65536.0000000352</c:v>
                </c:pt>
                <c:pt idx="200">
                  <c:v>65536.0016605459</c:v>
                </c:pt>
                <c:pt idx="201">
                  <c:v>65536.0069260027</c:v>
                </c:pt>
                <c:pt idx="202">
                  <c:v>65543.3202952358</c:v>
                </c:pt>
                <c:pt idx="203">
                  <c:v>65924.5198447807</c:v>
                </c:pt>
                <c:pt idx="204">
                  <c:v>65963</c:v>
                </c:pt>
                <c:pt idx="205">
                  <c:v>66312</c:v>
                </c:pt>
                <c:pt idx="206">
                  <c:v>66436</c:v>
                </c:pt>
                <c:pt idx="207">
                  <c:v>66755</c:v>
                </c:pt>
                <c:pt idx="208">
                  <c:v>66758.6258044016</c:v>
                </c:pt>
                <c:pt idx="209">
                  <c:v>66934</c:v>
                </c:pt>
                <c:pt idx="210">
                  <c:v>66934</c:v>
                </c:pt>
                <c:pt idx="211">
                  <c:v>67024</c:v>
                </c:pt>
                <c:pt idx="212">
                  <c:v>67114</c:v>
                </c:pt>
                <c:pt idx="213">
                  <c:v>68027</c:v>
                </c:pt>
                <c:pt idx="214">
                  <c:v>68119</c:v>
                </c:pt>
                <c:pt idx="215">
                  <c:v>68775</c:v>
                </c:pt>
                <c:pt idx="216">
                  <c:v>69060</c:v>
                </c:pt>
                <c:pt idx="217">
                  <c:v>69252</c:v>
                </c:pt>
                <c:pt idx="218">
                  <c:v>69348</c:v>
                </c:pt>
                <c:pt idx="219">
                  <c:v>69416.2515002563</c:v>
                </c:pt>
                <c:pt idx="220">
                  <c:v>69444</c:v>
                </c:pt>
                <c:pt idx="221">
                  <c:v>69444</c:v>
                </c:pt>
                <c:pt idx="222">
                  <c:v>70224</c:v>
                </c:pt>
                <c:pt idx="223">
                  <c:v>71225</c:v>
                </c:pt>
                <c:pt idx="224">
                  <c:v>73665.5141182597</c:v>
                </c:pt>
                <c:pt idx="225">
                  <c:v>73958.8542769987</c:v>
                </c:pt>
                <c:pt idx="226">
                  <c:v>74738</c:v>
                </c:pt>
                <c:pt idx="227">
                  <c:v>74962</c:v>
                </c:pt>
                <c:pt idx="228">
                  <c:v>75075</c:v>
                </c:pt>
                <c:pt idx="229">
                  <c:v>78247</c:v>
                </c:pt>
                <c:pt idx="230">
                  <c:v>80128</c:v>
                </c:pt>
                <c:pt idx="231">
                  <c:v>82236</c:v>
                </c:pt>
                <c:pt idx="232">
                  <c:v>83892</c:v>
                </c:pt>
                <c:pt idx="233">
                  <c:v>86655</c:v>
                </c:pt>
                <c:pt idx="234">
                  <c:v>88183</c:v>
                </c:pt>
                <c:pt idx="235">
                  <c:v>93808</c:v>
                </c:pt>
                <c:pt idx="236">
                  <c:v>93808</c:v>
                </c:pt>
                <c:pt idx="237">
                  <c:v>93984</c:v>
                </c:pt>
                <c:pt idx="238">
                  <c:v>94339</c:v>
                </c:pt>
                <c:pt idx="239">
                  <c:v>94687.1601307046</c:v>
                </c:pt>
                <c:pt idx="240">
                  <c:v>94876</c:v>
                </c:pt>
                <c:pt idx="241">
                  <c:v>97656</c:v>
                </c:pt>
                <c:pt idx="242">
                  <c:v>98039</c:v>
                </c:pt>
                <c:pt idx="243">
                  <c:v>99601</c:v>
                </c:pt>
              </c:numCache>
            </c:numRef>
          </c:xVal>
          <c:yVal>
            <c:numRef>
              <c:f>Cloud!$AB$17:$AB$260</c:f>
              <c:numCache>
                <c:formatCode>General</c:formatCode>
                <c:ptCount val="244"/>
                <c:pt idx="0">
                  <c:v>0.009765625</c:v>
                </c:pt>
                <c:pt idx="1">
                  <c:v>0.00537109375</c:v>
                </c:pt>
                <c:pt idx="2">
                  <c:v>0.00537109375</c:v>
                </c:pt>
                <c:pt idx="3">
                  <c:v>0.0029296875</c:v>
                </c:pt>
                <c:pt idx="4">
                  <c:v>0.00189856251695145</c:v>
                </c:pt>
                <c:pt idx="5">
                  <c:v>0.00185898287080069</c:v>
                </c:pt>
                <c:pt idx="6">
                  <c:v>0.0015869140625</c:v>
                </c:pt>
                <c:pt idx="7">
                  <c:v>0.00157197395014597</c:v>
                </c:pt>
                <c:pt idx="8">
                  <c:v>0.00156424581005587</c:v>
                </c:pt>
                <c:pt idx="9">
                  <c:v>0.00143589743589744</c:v>
                </c:pt>
                <c:pt idx="10">
                  <c:v>0.0014050582095544</c:v>
                </c:pt>
                <c:pt idx="11">
                  <c:v>0.00105707347393036</c:v>
                </c:pt>
                <c:pt idx="12">
                  <c:v>0.00130172013017201</c:v>
                </c:pt>
                <c:pt idx="13">
                  <c:v>0.00125134072220236</c:v>
                </c:pt>
                <c:pt idx="14">
                  <c:v>0.00126241373506144</c:v>
                </c:pt>
                <c:pt idx="15">
                  <c:v>0.00110210186570102</c:v>
                </c:pt>
                <c:pt idx="16">
                  <c:v>0.00115207373271889</c:v>
                </c:pt>
                <c:pt idx="17">
                  <c:v>0.00102256957125119</c:v>
                </c:pt>
                <c:pt idx="18">
                  <c:v>0.00102145045965271</c:v>
                </c:pt>
                <c:pt idx="19">
                  <c:v>0.00100719424460432</c:v>
                </c:pt>
                <c:pt idx="20">
                  <c:v>0.000981423063441991</c:v>
                </c:pt>
                <c:pt idx="21">
                  <c:v>0.00104522332938471</c:v>
                </c:pt>
                <c:pt idx="22">
                  <c:v>0.000959561343385881</c:v>
                </c:pt>
                <c:pt idx="23">
                  <c:v>0.000901364924027814</c:v>
                </c:pt>
                <c:pt idx="24">
                  <c:v>0.000888776028440833</c:v>
                </c:pt>
                <c:pt idx="25">
                  <c:v>0.000941442289587648</c:v>
                </c:pt>
                <c:pt idx="26">
                  <c:v>0.000939025917115312</c:v>
                </c:pt>
                <c:pt idx="27">
                  <c:v>0.000873362445414847</c:v>
                </c:pt>
                <c:pt idx="28">
                  <c:v>0.000872219799389446</c:v>
                </c:pt>
                <c:pt idx="29">
                  <c:v>0.000871676732457506</c:v>
                </c:pt>
                <c:pt idx="30">
                  <c:v>0.000867732738316598</c:v>
                </c:pt>
                <c:pt idx="31">
                  <c:v>0.000866604766326215</c:v>
                </c:pt>
                <c:pt idx="32">
                  <c:v>0.000866068666872874</c:v>
                </c:pt>
                <c:pt idx="33">
                  <c:v>0.000865800865800866</c:v>
                </c:pt>
                <c:pt idx="34">
                  <c:v>0.000864090852981114</c:v>
                </c:pt>
                <c:pt idx="35">
                  <c:v>0.000863557858376511</c:v>
                </c:pt>
                <c:pt idx="36">
                  <c:v>0.000862706433325117</c:v>
                </c:pt>
                <c:pt idx="37">
                  <c:v>0.00086244070720138</c:v>
                </c:pt>
                <c:pt idx="38">
                  <c:v>0.000859634041508044</c:v>
                </c:pt>
                <c:pt idx="39">
                  <c:v>0.000856269113149847</c:v>
                </c:pt>
                <c:pt idx="40">
                  <c:v>0.000855379727500458</c:v>
                </c:pt>
                <c:pt idx="41">
                  <c:v>0.0008544921875</c:v>
                </c:pt>
                <c:pt idx="42">
                  <c:v>0.0008544921875</c:v>
                </c:pt>
                <c:pt idx="43">
                  <c:v>0.0008544921875</c:v>
                </c:pt>
                <c:pt idx="44">
                  <c:v>0.0008544921875</c:v>
                </c:pt>
                <c:pt idx="45">
                  <c:v>0.0008544921875</c:v>
                </c:pt>
                <c:pt idx="46">
                  <c:v>0.0008544921875</c:v>
                </c:pt>
                <c:pt idx="47">
                  <c:v>0.0008544921875</c:v>
                </c:pt>
                <c:pt idx="48">
                  <c:v>0.0008544921875</c:v>
                </c:pt>
                <c:pt idx="49">
                  <c:v>0.0008544921875</c:v>
                </c:pt>
                <c:pt idx="50">
                  <c:v>0.000854492187027505</c:v>
                </c:pt>
                <c:pt idx="51">
                  <c:v>0.000854492187008362</c:v>
                </c:pt>
                <c:pt idx="52">
                  <c:v>0.000854489456624757</c:v>
                </c:pt>
                <c:pt idx="53">
                  <c:v>0.000854488102917808</c:v>
                </c:pt>
                <c:pt idx="54">
                  <c:v>0.000853729592373623</c:v>
                </c:pt>
                <c:pt idx="55">
                  <c:v>0.000850960369559932</c:v>
                </c:pt>
                <c:pt idx="56">
                  <c:v>0.00090843023255814</c:v>
                </c:pt>
                <c:pt idx="57">
                  <c:v>0.000904540794789845</c:v>
                </c:pt>
                <c:pt idx="58">
                  <c:v>0.000838902712360547</c:v>
                </c:pt>
                <c:pt idx="59">
                  <c:v>0.000838323353293413</c:v>
                </c:pt>
                <c:pt idx="60">
                  <c:v>0.000831600831600832</c:v>
                </c:pt>
                <c:pt idx="61">
                  <c:v>0.000823689435412964</c:v>
                </c:pt>
                <c:pt idx="62">
                  <c:v>0.000881109022556391</c:v>
                </c:pt>
                <c:pt idx="63">
                  <c:v>0.000819000819000819</c:v>
                </c:pt>
                <c:pt idx="64">
                  <c:v>0.00081537565521258</c:v>
                </c:pt>
                <c:pt idx="65">
                  <c:v>0.00081145308062366</c:v>
                </c:pt>
                <c:pt idx="66">
                  <c:v>0.000805848155183331</c:v>
                </c:pt>
                <c:pt idx="67">
                  <c:v>0.000796903460837887</c:v>
                </c:pt>
                <c:pt idx="68">
                  <c:v>0.000771690001102414</c:v>
                </c:pt>
                <c:pt idx="69">
                  <c:v>0.00076635538523791</c:v>
                </c:pt>
                <c:pt idx="70">
                  <c:v>0.000765822438597451</c:v>
                </c:pt>
                <c:pt idx="71">
                  <c:v>0.000759095591823456</c:v>
                </c:pt>
                <c:pt idx="72">
                  <c:v>0.000715989436425724</c:v>
                </c:pt>
                <c:pt idx="73">
                  <c:v>0.000715709830785747</c:v>
                </c:pt>
                <c:pt idx="74">
                  <c:v>0.000710083181172652</c:v>
                </c:pt>
                <c:pt idx="75">
                  <c:v>0.000717600344448165</c:v>
                </c:pt>
                <c:pt idx="76">
                  <c:v>0.000698421567257997</c:v>
                </c:pt>
                <c:pt idx="77">
                  <c:v>0.000641495601173021</c:v>
                </c:pt>
                <c:pt idx="78">
                  <c:v>0.000674127005527842</c:v>
                </c:pt>
                <c:pt idx="79">
                  <c:v>0.000671711969907304</c:v>
                </c:pt>
                <c:pt idx="80">
                  <c:v>0.000713616698630748</c:v>
                </c:pt>
                <c:pt idx="81">
                  <c:v>0.000595567277832135</c:v>
                </c:pt>
                <c:pt idx="82">
                  <c:v>0.000676504164728764</c:v>
                </c:pt>
                <c:pt idx="83">
                  <c:v>0.000589126409695338</c:v>
                </c:pt>
                <c:pt idx="84">
                  <c:v>0.000654744854114662</c:v>
                </c:pt>
                <c:pt idx="85">
                  <c:v>0.000546000546000546</c:v>
                </c:pt>
                <c:pt idx="86">
                  <c:v>0.000538291552760653</c:v>
                </c:pt>
                <c:pt idx="87">
                  <c:v>0.000566700668706789</c:v>
                </c:pt>
                <c:pt idx="88">
                  <c:v>0.000558014954800789</c:v>
                </c:pt>
                <c:pt idx="89">
                  <c:v>0.000568646266481857</c:v>
                </c:pt>
                <c:pt idx="90">
                  <c:v>0.000564812199943519</c:v>
                </c:pt>
                <c:pt idx="91">
                  <c:v>0.000556483027267668</c:v>
                </c:pt>
                <c:pt idx="92">
                  <c:v>0.000513909825955872</c:v>
                </c:pt>
                <c:pt idx="93">
                  <c:v>0.00049800796812749</c:v>
                </c:pt>
                <c:pt idx="94">
                  <c:v>0.000494413131612776</c:v>
                </c:pt>
                <c:pt idx="95">
                  <c:v>0.000486003110419907</c:v>
                </c:pt>
                <c:pt idx="96">
                  <c:v>0.000477600534912599</c:v>
                </c:pt>
                <c:pt idx="97">
                  <c:v>0.000477008204541118</c:v>
                </c:pt>
                <c:pt idx="98">
                  <c:v>0.000472500472500473</c:v>
                </c:pt>
                <c:pt idx="99">
                  <c:v>0.000472202984322861</c:v>
                </c:pt>
                <c:pt idx="100">
                  <c:v>0.000471905870509029</c:v>
                </c:pt>
                <c:pt idx="101">
                  <c:v>0.000471609130352764</c:v>
                </c:pt>
                <c:pt idx="102">
                  <c:v>0.000471001978208309</c:v>
                </c:pt>
                <c:pt idx="103">
                  <c:v>0.000467406207154431</c:v>
                </c:pt>
                <c:pt idx="104">
                  <c:v>0.000462905814097025</c:v>
                </c:pt>
                <c:pt idx="105">
                  <c:v>0.000459010373634444</c:v>
                </c:pt>
                <c:pt idx="106">
                  <c:v>0.000488654063463946</c:v>
                </c:pt>
                <c:pt idx="107">
                  <c:v>0.000457763671875</c:v>
                </c:pt>
                <c:pt idx="108">
                  <c:v>0.000457763671875</c:v>
                </c:pt>
                <c:pt idx="109">
                  <c:v>0.000457763671875</c:v>
                </c:pt>
                <c:pt idx="110">
                  <c:v>0.000457763671875</c:v>
                </c:pt>
                <c:pt idx="111">
                  <c:v>0.000457763671875</c:v>
                </c:pt>
                <c:pt idx="112">
                  <c:v>0.000457763671875</c:v>
                </c:pt>
                <c:pt idx="113">
                  <c:v>0.000457763671875</c:v>
                </c:pt>
                <c:pt idx="114">
                  <c:v>0.000457763671875</c:v>
                </c:pt>
                <c:pt idx="115">
                  <c:v>0.000457763671875</c:v>
                </c:pt>
                <c:pt idx="116">
                  <c:v>0.000457763671870382</c:v>
                </c:pt>
                <c:pt idx="117">
                  <c:v>0.000457763671865506</c:v>
                </c:pt>
                <c:pt idx="118">
                  <c:v>0.000457763520976723</c:v>
                </c:pt>
                <c:pt idx="119">
                  <c:v>0.000457763317199515</c:v>
                </c:pt>
                <c:pt idx="120">
                  <c:v>0.000457612496207742</c:v>
                </c:pt>
                <c:pt idx="121">
                  <c:v>0.000457358904777876</c:v>
                </c:pt>
                <c:pt idx="122">
                  <c:v>0.000454201362604088</c:v>
                </c:pt>
                <c:pt idx="123">
                  <c:v>0.000453309156844968</c:v>
                </c:pt>
                <c:pt idx="124">
                  <c:v>0.000453007972940324</c:v>
                </c:pt>
                <c:pt idx="125">
                  <c:v>0.000452904358935602</c:v>
                </c:pt>
                <c:pt idx="126">
                  <c:v>0.000450004500045</c:v>
                </c:pt>
                <c:pt idx="127">
                  <c:v>0.000449707690001499</c:v>
                </c:pt>
                <c:pt idx="128">
                  <c:v>0.000446707763780934</c:v>
                </c:pt>
                <c:pt idx="129">
                  <c:v>0.000445908855453687</c:v>
                </c:pt>
                <c:pt idx="130">
                  <c:v>0.000445500445500446</c:v>
                </c:pt>
                <c:pt idx="131">
                  <c:v>0.000473610987774916</c:v>
                </c:pt>
                <c:pt idx="132">
                  <c:v>0.000442203944459185</c:v>
                </c:pt>
                <c:pt idx="133">
                  <c:v>0.000440102103688056</c:v>
                </c:pt>
                <c:pt idx="134">
                  <c:v>0.000435907122722385</c:v>
                </c:pt>
                <c:pt idx="135">
                  <c:v>0.000434103142906755</c:v>
                </c:pt>
                <c:pt idx="136">
                  <c:v>0.000430206212177704</c:v>
                </c:pt>
                <c:pt idx="137">
                  <c:v>0.000422577719050325</c:v>
                </c:pt>
                <c:pt idx="138">
                  <c:v>0.000384446397188049</c:v>
                </c:pt>
                <c:pt idx="139">
                  <c:v>0.000400202769403164</c:v>
                </c:pt>
                <c:pt idx="140">
                  <c:v>0.000400202769403164</c:v>
                </c:pt>
                <c:pt idx="141">
                  <c:v>0.000396909398814564</c:v>
                </c:pt>
                <c:pt idx="142">
                  <c:v>0.000395324928160188</c:v>
                </c:pt>
                <c:pt idx="143">
                  <c:v>0.000413768134681528</c:v>
                </c:pt>
                <c:pt idx="144">
                  <c:v>0.00040960524294711</c:v>
                </c:pt>
                <c:pt idx="145">
                  <c:v>0.000357306928969995</c:v>
                </c:pt>
                <c:pt idx="146">
                  <c:v>0.000377700558996827</c:v>
                </c:pt>
                <c:pt idx="147">
                  <c:v>0.00035</c:v>
                </c:pt>
                <c:pt idx="148">
                  <c:v>0.000423982442138867</c:v>
                </c:pt>
                <c:pt idx="149">
                  <c:v>0.000395843641761504</c:v>
                </c:pt>
                <c:pt idx="150">
                  <c:v>0.000343845171431378</c:v>
                </c:pt>
                <c:pt idx="151">
                  <c:v>0.000360602928095776</c:v>
                </c:pt>
                <c:pt idx="152">
                  <c:v>0.000403925202556609</c:v>
                </c:pt>
                <c:pt idx="153">
                  <c:v>0.000397800397800398</c:v>
                </c:pt>
                <c:pt idx="154">
                  <c:v>0.000351362628192459</c:v>
                </c:pt>
                <c:pt idx="155">
                  <c:v>0.000352580056412809</c:v>
                </c:pt>
                <c:pt idx="156">
                  <c:v>0.000330244174286363</c:v>
                </c:pt>
                <c:pt idx="157">
                  <c:v>0.00030450051765088</c:v>
                </c:pt>
                <c:pt idx="158">
                  <c:v>0.000302952993780919</c:v>
                </c:pt>
                <c:pt idx="159">
                  <c:v>0.000276363062102728</c:v>
                </c:pt>
                <c:pt idx="160">
                  <c:v>0.000327420504227576</c:v>
                </c:pt>
                <c:pt idx="161">
                  <c:v>0.000325720416922134</c:v>
                </c:pt>
                <c:pt idx="162">
                  <c:v>0.00030080276738546</c:v>
                </c:pt>
                <c:pt idx="163">
                  <c:v>0.000260402135297509</c:v>
                </c:pt>
                <c:pt idx="164">
                  <c:v>0.000292804333504136</c:v>
                </c:pt>
                <c:pt idx="165">
                  <c:v>0.000289283841689418</c:v>
                </c:pt>
                <c:pt idx="166">
                  <c:v>0.000282880429978254</c:v>
                </c:pt>
                <c:pt idx="167">
                  <c:v>0.000300220750551876</c:v>
                </c:pt>
                <c:pt idx="168">
                  <c:v>0.000298182838700624</c:v>
                </c:pt>
                <c:pt idx="169">
                  <c:v>0.00029614145109311</c:v>
                </c:pt>
                <c:pt idx="170">
                  <c:v>0.000240616856590612</c:v>
                </c:pt>
                <c:pt idx="171">
                  <c:v>0.000272963013511669</c:v>
                </c:pt>
                <c:pt idx="172">
                  <c:v>0.000232681824225502</c:v>
                </c:pt>
                <c:pt idx="173">
                  <c:v>0.000263041083729265</c:v>
                </c:pt>
                <c:pt idx="174">
                  <c:v>0.000257603323082868</c:v>
                </c:pt>
                <c:pt idx="175">
                  <c:v>0.000255362614913177</c:v>
                </c:pt>
                <c:pt idx="176">
                  <c:v>0.000253762826917892</c:v>
                </c:pt>
                <c:pt idx="177">
                  <c:v>0.00026656213249706</c:v>
                </c:pt>
                <c:pt idx="178">
                  <c:v>0.000218681661980631</c:v>
                </c:pt>
                <c:pt idx="179">
                  <c:v>0.000217715881613907</c:v>
                </c:pt>
                <c:pt idx="180">
                  <c:v>0.000248640248640249</c:v>
                </c:pt>
                <c:pt idx="181">
                  <c:v>0.000248000496000992</c:v>
                </c:pt>
                <c:pt idx="182">
                  <c:v>0.000247681852660258</c:v>
                </c:pt>
                <c:pt idx="183">
                  <c:v>0.000247360202835366</c:v>
                </c:pt>
                <c:pt idx="184">
                  <c:v>0.000246723207401696</c:v>
                </c:pt>
                <c:pt idx="185">
                  <c:v>0.000246400246400246</c:v>
                </c:pt>
                <c:pt idx="186">
                  <c:v>0.000246081914517295</c:v>
                </c:pt>
                <c:pt idx="187">
                  <c:v>0.000245440181625734</c:v>
                </c:pt>
                <c:pt idx="188">
                  <c:v>0.000244801787053045</c:v>
                </c:pt>
                <c:pt idx="189">
                  <c:v>0.000244140625</c:v>
                </c:pt>
                <c:pt idx="190">
                  <c:v>0.000244140625</c:v>
                </c:pt>
                <c:pt idx="191">
                  <c:v>0.000244140625</c:v>
                </c:pt>
                <c:pt idx="192">
                  <c:v>0.000244140625</c:v>
                </c:pt>
                <c:pt idx="193">
                  <c:v>0.000244140625</c:v>
                </c:pt>
                <c:pt idx="194">
                  <c:v>0.000244140625</c:v>
                </c:pt>
                <c:pt idx="195">
                  <c:v>0.000244140625</c:v>
                </c:pt>
                <c:pt idx="196">
                  <c:v>0.000244140625</c:v>
                </c:pt>
                <c:pt idx="197">
                  <c:v>0.000244140625</c:v>
                </c:pt>
                <c:pt idx="198">
                  <c:v>0.000244140624999974</c:v>
                </c:pt>
                <c:pt idx="199">
                  <c:v>0.000244140624999869</c:v>
                </c:pt>
                <c:pt idx="200">
                  <c:v>0.000244140618813985</c:v>
                </c:pt>
                <c:pt idx="201">
                  <c:v>0.000244140599198632</c:v>
                </c:pt>
                <c:pt idx="202">
                  <c:v>0.000244113357820888</c:v>
                </c:pt>
                <c:pt idx="203">
                  <c:v>0.000242701805605441</c:v>
                </c:pt>
                <c:pt idx="204">
                  <c:v>0.000242560223155405</c:v>
                </c:pt>
                <c:pt idx="205">
                  <c:v>0.000241283628905779</c:v>
                </c:pt>
                <c:pt idx="206">
                  <c:v>0.000240833283159733</c:v>
                </c:pt>
                <c:pt idx="207">
                  <c:v>0.00023968242079245</c:v>
                </c:pt>
                <c:pt idx="208">
                  <c:v>0.000239669403125208</c:v>
                </c:pt>
                <c:pt idx="209">
                  <c:v>0.000239041443810321</c:v>
                </c:pt>
                <c:pt idx="210">
                  <c:v>0.000239041443810321</c:v>
                </c:pt>
                <c:pt idx="211">
                  <c:v>0.00023872045834328</c:v>
                </c:pt>
                <c:pt idx="212">
                  <c:v>0.000238400333760467</c:v>
                </c:pt>
                <c:pt idx="213">
                  <c:v>0.00023520072912226</c:v>
                </c:pt>
                <c:pt idx="214">
                  <c:v>0.000220202880253674</c:v>
                </c:pt>
                <c:pt idx="215">
                  <c:v>0.000218102508178844</c:v>
                </c:pt>
                <c:pt idx="216">
                  <c:v>0.000231682594845062</c:v>
                </c:pt>
                <c:pt idx="217">
                  <c:v>0.00023104025876509</c:v>
                </c:pt>
                <c:pt idx="218">
                  <c:v>0.00024514045105843</c:v>
                </c:pt>
                <c:pt idx="219">
                  <c:v>0.000230493575412105</c:v>
                </c:pt>
                <c:pt idx="220">
                  <c:v>0.000230401474569437</c:v>
                </c:pt>
                <c:pt idx="221">
                  <c:v>0.000230401474569437</c:v>
                </c:pt>
                <c:pt idx="222">
                  <c:v>0.000256322624743677</c:v>
                </c:pt>
                <c:pt idx="223">
                  <c:v>0.000210600210600211</c:v>
                </c:pt>
                <c:pt idx="224">
                  <c:v>0.000203623095277929</c:v>
                </c:pt>
                <c:pt idx="225">
                  <c:v>0.000216336504349771</c:v>
                </c:pt>
                <c:pt idx="226">
                  <c:v>0.000240841339077845</c:v>
                </c:pt>
                <c:pt idx="227">
                  <c:v>0.00022678156932846</c:v>
                </c:pt>
                <c:pt idx="228">
                  <c:v>0.000213120213120213</c:v>
                </c:pt>
                <c:pt idx="229">
                  <c:v>0.000178920597594796</c:v>
                </c:pt>
                <c:pt idx="230">
                  <c:v>0.000199680511182109</c:v>
                </c:pt>
                <c:pt idx="231">
                  <c:v>0.000206722116834476</c:v>
                </c:pt>
                <c:pt idx="232">
                  <c:v>0.000214561579173223</c:v>
                </c:pt>
                <c:pt idx="233">
                  <c:v>0.000196180255034332</c:v>
                </c:pt>
                <c:pt idx="234">
                  <c:v>0.000204120975698264</c:v>
                </c:pt>
                <c:pt idx="235">
                  <c:v>0.000191881289442265</c:v>
                </c:pt>
                <c:pt idx="236">
                  <c:v>0.000149241002899539</c:v>
                </c:pt>
                <c:pt idx="237">
                  <c:v>0.000191521961184883</c:v>
                </c:pt>
                <c:pt idx="238">
                  <c:v>0.00018020118932785</c:v>
                </c:pt>
                <c:pt idx="239">
                  <c:v>0.000168977504214023</c:v>
                </c:pt>
                <c:pt idx="240">
                  <c:v>0.000147561027024748</c:v>
                </c:pt>
                <c:pt idx="241">
                  <c:v>0.000163840419431474</c:v>
                </c:pt>
                <c:pt idx="242">
                  <c:v>0.000173400381480839</c:v>
                </c:pt>
                <c:pt idx="243">
                  <c:v>0.000170681017258863</c:v>
                </c:pt>
              </c:numCache>
            </c:numRef>
          </c:yVal>
          <c:smooth val="0"/>
        </c:ser>
        <c:axId val="18666818"/>
        <c:axId val="52968068"/>
      </c:scatterChart>
      <c:valAx>
        <c:axId val="18666818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2968068"/>
        <c:crosses val="autoZero"/>
        <c:crossBetween val="midCat"/>
      </c:valAx>
      <c:valAx>
        <c:axId val="5296806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8666818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All Points - Zoom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"Ext"</c:f>
              <c:strCache>
                <c:ptCount val="1"/>
                <c:pt idx="0">
                  <c:v>Ext</c:v>
                </c:pt>
              </c:strCache>
            </c:strRef>
          </c:tx>
          <c:spPr>
            <a:solidFill>
              <a:srgbClr val="4472c4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Cloud!$AR$36:$AR$455</c:f>
              <c:numCache>
                <c:formatCode>General</c:formatCode>
                <c:ptCount val="420"/>
                <c:pt idx="0">
                  <c:v>56.8888888888889</c:v>
                </c:pt>
                <c:pt idx="1">
                  <c:v>270.809917355372</c:v>
                </c:pt>
                <c:pt idx="2">
                  <c:v>601.161530743873</c:v>
                </c:pt>
                <c:pt idx="3">
                  <c:v>2048</c:v>
                </c:pt>
                <c:pt idx="4">
                  <c:v>7374</c:v>
                </c:pt>
                <c:pt idx="5">
                  <c:v>7531</c:v>
                </c:pt>
                <c:pt idx="6">
                  <c:v>8906</c:v>
                </c:pt>
                <c:pt idx="7">
                  <c:v>8950</c:v>
                </c:pt>
                <c:pt idx="8">
                  <c:v>9750</c:v>
                </c:pt>
                <c:pt idx="9">
                  <c:v>9964</c:v>
                </c:pt>
                <c:pt idx="10">
                  <c:v>10406.0883857962</c:v>
                </c:pt>
                <c:pt idx="11">
                  <c:v>10755</c:v>
                </c:pt>
                <c:pt idx="12">
                  <c:v>11188</c:v>
                </c:pt>
                <c:pt idx="13">
                  <c:v>11882</c:v>
                </c:pt>
                <c:pt idx="14">
                  <c:v>12703</c:v>
                </c:pt>
                <c:pt idx="15">
                  <c:v>13020</c:v>
                </c:pt>
                <c:pt idx="16">
                  <c:v>13691</c:v>
                </c:pt>
                <c:pt idx="17">
                  <c:v>13706</c:v>
                </c:pt>
                <c:pt idx="18">
                  <c:v>13900</c:v>
                </c:pt>
                <c:pt idx="19">
                  <c:v>14265</c:v>
                </c:pt>
                <c:pt idx="20">
                  <c:v>14351</c:v>
                </c:pt>
                <c:pt idx="21">
                  <c:v>14590</c:v>
                </c:pt>
                <c:pt idx="22">
                  <c:v>15532</c:v>
                </c:pt>
                <c:pt idx="23">
                  <c:v>15752</c:v>
                </c:pt>
                <c:pt idx="24">
                  <c:v>15933</c:v>
                </c:pt>
                <c:pt idx="25">
                  <c:v>15974</c:v>
                </c:pt>
                <c:pt idx="26">
                  <c:v>16030</c:v>
                </c:pt>
                <c:pt idx="27">
                  <c:v>16051</c:v>
                </c:pt>
                <c:pt idx="28">
                  <c:v>16061</c:v>
                </c:pt>
                <c:pt idx="29">
                  <c:v>16134</c:v>
                </c:pt>
                <c:pt idx="30">
                  <c:v>16155</c:v>
                </c:pt>
                <c:pt idx="31">
                  <c:v>16165</c:v>
                </c:pt>
                <c:pt idx="32">
                  <c:v>16170</c:v>
                </c:pt>
                <c:pt idx="33">
                  <c:v>16202</c:v>
                </c:pt>
                <c:pt idx="34">
                  <c:v>16212</c:v>
                </c:pt>
                <c:pt idx="35">
                  <c:v>16228</c:v>
                </c:pt>
                <c:pt idx="36">
                  <c:v>16233</c:v>
                </c:pt>
                <c:pt idx="37">
                  <c:v>16286</c:v>
                </c:pt>
                <c:pt idx="38">
                  <c:v>16350</c:v>
                </c:pt>
                <c:pt idx="39">
                  <c:v>16384</c:v>
                </c:pt>
                <c:pt idx="40">
                  <c:v>16384</c:v>
                </c:pt>
                <c:pt idx="41">
                  <c:v>16384</c:v>
                </c:pt>
                <c:pt idx="42">
                  <c:v>16384</c:v>
                </c:pt>
                <c:pt idx="43">
                  <c:v>16384</c:v>
                </c:pt>
                <c:pt idx="44">
                  <c:v>16384</c:v>
                </c:pt>
                <c:pt idx="45">
                  <c:v>16384</c:v>
                </c:pt>
                <c:pt idx="46">
                  <c:v>16384</c:v>
                </c:pt>
                <c:pt idx="47">
                  <c:v>16384.0000090596</c:v>
                </c:pt>
                <c:pt idx="48">
                  <c:v>16384.0000094267</c:v>
                </c:pt>
                <c:pt idx="49">
                  <c:v>16384.0523618631</c:v>
                </c:pt>
                <c:pt idx="50">
                  <c:v>16384.0783179946</c:v>
                </c:pt>
                <c:pt idx="51">
                  <c:v>16398.635030415</c:v>
                </c:pt>
                <c:pt idx="52">
                  <c:v>16452</c:v>
                </c:pt>
                <c:pt idx="53">
                  <c:v>16512</c:v>
                </c:pt>
                <c:pt idx="54">
                  <c:v>16583</c:v>
                </c:pt>
                <c:pt idx="55">
                  <c:v>16688.4667241164</c:v>
                </c:pt>
                <c:pt idx="56">
                  <c:v>16700</c:v>
                </c:pt>
                <c:pt idx="57">
                  <c:v>16835</c:v>
                </c:pt>
                <c:pt idx="58">
                  <c:v>16996.6972964525</c:v>
                </c:pt>
                <c:pt idx="59">
                  <c:v>17024</c:v>
                </c:pt>
                <c:pt idx="60">
                  <c:v>17094</c:v>
                </c:pt>
                <c:pt idx="61">
                  <c:v>17170</c:v>
                </c:pt>
                <c:pt idx="62">
                  <c:v>17253</c:v>
                </c:pt>
                <c:pt idx="63">
                  <c:v>17373</c:v>
                </c:pt>
                <c:pt idx="64">
                  <c:v>17568</c:v>
                </c:pt>
                <c:pt idx="65">
                  <c:v>18142</c:v>
                </c:pt>
                <c:pt idx="66">
                  <c:v>18268.2868414291</c:v>
                </c:pt>
                <c:pt idx="67">
                  <c:v>18281</c:v>
                </c:pt>
                <c:pt idx="68">
                  <c:v>18443</c:v>
                </c:pt>
                <c:pt idx="69">
                  <c:v>19553.361108076</c:v>
                </c:pt>
                <c:pt idx="70">
                  <c:v>19561</c:v>
                </c:pt>
                <c:pt idx="71">
                  <c:v>19716</c:v>
                </c:pt>
                <c:pt idx="72">
                  <c:v>20903</c:v>
                </c:pt>
                <c:pt idx="73">
                  <c:v>21477</c:v>
                </c:pt>
                <c:pt idx="74">
                  <c:v>21824</c:v>
                </c:pt>
                <c:pt idx="75">
                  <c:v>22251</c:v>
                </c:pt>
                <c:pt idx="76">
                  <c:v>22331</c:v>
                </c:pt>
                <c:pt idx="77">
                  <c:v>22421</c:v>
                </c:pt>
                <c:pt idx="78">
                  <c:v>23507</c:v>
                </c:pt>
                <c:pt idx="79">
                  <c:v>23651</c:v>
                </c:pt>
                <c:pt idx="80">
                  <c:v>23764</c:v>
                </c:pt>
                <c:pt idx="81">
                  <c:v>24437</c:v>
                </c:pt>
                <c:pt idx="82">
                  <c:v>25641</c:v>
                </c:pt>
                <c:pt idx="83">
                  <c:v>26008.2104729312</c:v>
                </c:pt>
                <c:pt idx="84">
                  <c:v>26469</c:v>
                </c:pt>
                <c:pt idx="85">
                  <c:v>26881</c:v>
                </c:pt>
                <c:pt idx="86">
                  <c:v>28137</c:v>
                </c:pt>
                <c:pt idx="87">
                  <c:v>28328</c:v>
                </c:pt>
                <c:pt idx="88">
                  <c:v>28752</c:v>
                </c:pt>
                <c:pt idx="89">
                  <c:v>29188</c:v>
                </c:pt>
                <c:pt idx="90">
                  <c:v>30120</c:v>
                </c:pt>
                <c:pt idx="91">
                  <c:v>30339</c:v>
                </c:pt>
                <c:pt idx="92">
                  <c:v>30864</c:v>
                </c:pt>
                <c:pt idx="93">
                  <c:v>31407</c:v>
                </c:pt>
                <c:pt idx="94">
                  <c:v>31446</c:v>
                </c:pt>
                <c:pt idx="95">
                  <c:v>31746</c:v>
                </c:pt>
                <c:pt idx="96">
                  <c:v>31766</c:v>
                </c:pt>
                <c:pt idx="97">
                  <c:v>31786</c:v>
                </c:pt>
                <c:pt idx="98">
                  <c:v>31806</c:v>
                </c:pt>
                <c:pt idx="99">
                  <c:v>31847</c:v>
                </c:pt>
                <c:pt idx="100">
                  <c:v>32092</c:v>
                </c:pt>
                <c:pt idx="101">
                  <c:v>32404</c:v>
                </c:pt>
                <c:pt idx="102">
                  <c:v>32679</c:v>
                </c:pt>
                <c:pt idx="103">
                  <c:v>32743</c:v>
                </c:pt>
                <c:pt idx="104">
                  <c:v>32768</c:v>
                </c:pt>
                <c:pt idx="105">
                  <c:v>32768</c:v>
                </c:pt>
                <c:pt idx="106">
                  <c:v>32768</c:v>
                </c:pt>
                <c:pt idx="107">
                  <c:v>32768</c:v>
                </c:pt>
                <c:pt idx="108">
                  <c:v>32768</c:v>
                </c:pt>
                <c:pt idx="109">
                  <c:v>32768</c:v>
                </c:pt>
                <c:pt idx="110">
                  <c:v>32768</c:v>
                </c:pt>
                <c:pt idx="111">
                  <c:v>32768</c:v>
                </c:pt>
                <c:pt idx="112">
                  <c:v>32768.0000003306</c:v>
                </c:pt>
                <c:pt idx="113">
                  <c:v>32768.0000006796</c:v>
                </c:pt>
                <c:pt idx="114">
                  <c:v>32768.010801723</c:v>
                </c:pt>
                <c:pt idx="115">
                  <c:v>32768.0253886798</c:v>
                </c:pt>
                <c:pt idx="116">
                  <c:v>32778.8251507679</c:v>
                </c:pt>
                <c:pt idx="117">
                  <c:v>33025</c:v>
                </c:pt>
                <c:pt idx="118">
                  <c:v>33090</c:v>
                </c:pt>
                <c:pt idx="119">
                  <c:v>33112</c:v>
                </c:pt>
                <c:pt idx="120">
                  <c:v>33119.5752570199</c:v>
                </c:pt>
                <c:pt idx="121">
                  <c:v>33333</c:v>
                </c:pt>
                <c:pt idx="122">
                  <c:v>33355</c:v>
                </c:pt>
                <c:pt idx="123">
                  <c:v>33579</c:v>
                </c:pt>
                <c:pt idx="124">
                  <c:v>33639.1614935262</c:v>
                </c:pt>
                <c:pt idx="125">
                  <c:v>33670</c:v>
                </c:pt>
                <c:pt idx="126">
                  <c:v>33783</c:v>
                </c:pt>
                <c:pt idx="127">
                  <c:v>33921</c:v>
                </c:pt>
                <c:pt idx="128">
                  <c:v>34083</c:v>
                </c:pt>
                <c:pt idx="129">
                  <c:v>34411</c:v>
                </c:pt>
                <c:pt idx="130">
                  <c:v>34554</c:v>
                </c:pt>
                <c:pt idx="131">
                  <c:v>34867</c:v>
                </c:pt>
                <c:pt idx="132">
                  <c:v>35496.4289970377</c:v>
                </c:pt>
                <c:pt idx="133">
                  <c:v>36416</c:v>
                </c:pt>
                <c:pt idx="134">
                  <c:v>37481</c:v>
                </c:pt>
                <c:pt idx="135">
                  <c:v>37481</c:v>
                </c:pt>
                <c:pt idx="136">
                  <c:v>37792</c:v>
                </c:pt>
                <c:pt idx="137">
                  <c:v>37943.4711335023</c:v>
                </c:pt>
                <c:pt idx="138">
                  <c:v>38669</c:v>
                </c:pt>
                <c:pt idx="139">
                  <c:v>39062</c:v>
                </c:pt>
                <c:pt idx="140">
                  <c:v>39181.9997455903</c:v>
                </c:pt>
                <c:pt idx="141">
                  <c:v>39714</c:v>
                </c:pt>
                <c:pt idx="142">
                  <c:v>40000</c:v>
                </c:pt>
                <c:pt idx="143">
                  <c:v>40096</c:v>
                </c:pt>
                <c:pt idx="144">
                  <c:v>40420</c:v>
                </c:pt>
                <c:pt idx="145">
                  <c:v>40716</c:v>
                </c:pt>
                <c:pt idx="146">
                  <c:v>41597</c:v>
                </c:pt>
                <c:pt idx="147">
                  <c:v>42087</c:v>
                </c:pt>
                <c:pt idx="148">
                  <c:v>42735</c:v>
                </c:pt>
                <c:pt idx="149">
                  <c:v>45537</c:v>
                </c:pt>
                <c:pt idx="150">
                  <c:v>48216</c:v>
                </c:pt>
                <c:pt idx="151">
                  <c:v>48449</c:v>
                </c:pt>
                <c:pt idx="152">
                  <c:v>49261</c:v>
                </c:pt>
                <c:pt idx="153">
                  <c:v>49512.6316884898</c:v>
                </c:pt>
                <c:pt idx="154">
                  <c:v>50658</c:v>
                </c:pt>
                <c:pt idx="155">
                  <c:v>51921</c:v>
                </c:pt>
                <c:pt idx="156">
                  <c:v>52192</c:v>
                </c:pt>
                <c:pt idx="157">
                  <c:v>53191</c:v>
                </c:pt>
                <c:pt idx="158">
                  <c:v>53763</c:v>
                </c:pt>
                <c:pt idx="159">
                  <c:v>54644</c:v>
                </c:pt>
                <c:pt idx="160">
                  <c:v>55309</c:v>
                </c:pt>
                <c:pt idx="161">
                  <c:v>56561</c:v>
                </c:pt>
                <c:pt idx="162">
                  <c:v>56625</c:v>
                </c:pt>
                <c:pt idx="163">
                  <c:v>57012</c:v>
                </c:pt>
                <c:pt idx="164">
                  <c:v>57405</c:v>
                </c:pt>
                <c:pt idx="165">
                  <c:v>58183.7872806215</c:v>
                </c:pt>
                <c:pt idx="166">
                  <c:v>58616</c:v>
                </c:pt>
                <c:pt idx="167">
                  <c:v>60168</c:v>
                </c:pt>
                <c:pt idx="168">
                  <c:v>60827</c:v>
                </c:pt>
                <c:pt idx="169">
                  <c:v>62111</c:v>
                </c:pt>
                <c:pt idx="170">
                  <c:v>62656</c:v>
                </c:pt>
                <c:pt idx="171">
                  <c:v>63051</c:v>
                </c:pt>
                <c:pt idx="172">
                  <c:v>63775</c:v>
                </c:pt>
                <c:pt idx="173">
                  <c:v>64020</c:v>
                </c:pt>
                <c:pt idx="174">
                  <c:v>64303.9905780843</c:v>
                </c:pt>
                <c:pt idx="175">
                  <c:v>64350</c:v>
                </c:pt>
                <c:pt idx="176">
                  <c:v>64516</c:v>
                </c:pt>
                <c:pt idx="177">
                  <c:v>64599</c:v>
                </c:pt>
                <c:pt idx="178">
                  <c:v>64683</c:v>
                </c:pt>
                <c:pt idx="179">
                  <c:v>64850</c:v>
                </c:pt>
                <c:pt idx="180">
                  <c:v>64935</c:v>
                </c:pt>
                <c:pt idx="181">
                  <c:v>65019</c:v>
                </c:pt>
                <c:pt idx="182">
                  <c:v>65189</c:v>
                </c:pt>
                <c:pt idx="183">
                  <c:v>65359</c:v>
                </c:pt>
                <c:pt idx="184">
                  <c:v>65536</c:v>
                </c:pt>
                <c:pt idx="185">
                  <c:v>65536</c:v>
                </c:pt>
                <c:pt idx="186">
                  <c:v>65536</c:v>
                </c:pt>
                <c:pt idx="187">
                  <c:v>65536</c:v>
                </c:pt>
                <c:pt idx="188">
                  <c:v>65536</c:v>
                </c:pt>
                <c:pt idx="189">
                  <c:v>65536</c:v>
                </c:pt>
                <c:pt idx="190">
                  <c:v>65536</c:v>
                </c:pt>
                <c:pt idx="191">
                  <c:v>65536</c:v>
                </c:pt>
                <c:pt idx="192">
                  <c:v>65536.000000007</c:v>
                </c:pt>
                <c:pt idx="193">
                  <c:v>65536.0000000352</c:v>
                </c:pt>
                <c:pt idx="194">
                  <c:v>65536.0016605459</c:v>
                </c:pt>
                <c:pt idx="195">
                  <c:v>65536.0069260027</c:v>
                </c:pt>
                <c:pt idx="196">
                  <c:v>65543.3202952358</c:v>
                </c:pt>
                <c:pt idx="197">
                  <c:v>65924.5198447807</c:v>
                </c:pt>
                <c:pt idx="198">
                  <c:v>65963</c:v>
                </c:pt>
                <c:pt idx="199">
                  <c:v>66312</c:v>
                </c:pt>
                <c:pt idx="200">
                  <c:v>66755</c:v>
                </c:pt>
                <c:pt idx="201">
                  <c:v>66758.6258044016</c:v>
                </c:pt>
                <c:pt idx="202">
                  <c:v>66934</c:v>
                </c:pt>
                <c:pt idx="203">
                  <c:v>66934</c:v>
                </c:pt>
                <c:pt idx="204">
                  <c:v>67024</c:v>
                </c:pt>
                <c:pt idx="205">
                  <c:v>67114</c:v>
                </c:pt>
                <c:pt idx="206">
                  <c:v>68027</c:v>
                </c:pt>
                <c:pt idx="207">
                  <c:v>68119</c:v>
                </c:pt>
                <c:pt idx="208">
                  <c:v>68775</c:v>
                </c:pt>
                <c:pt idx="209">
                  <c:v>69060</c:v>
                </c:pt>
                <c:pt idx="210">
                  <c:v>69252</c:v>
                </c:pt>
                <c:pt idx="211">
                  <c:v>69348</c:v>
                </c:pt>
                <c:pt idx="212">
                  <c:v>69416.2515002563</c:v>
                </c:pt>
                <c:pt idx="213">
                  <c:v>69444</c:v>
                </c:pt>
                <c:pt idx="214">
                  <c:v>69444</c:v>
                </c:pt>
                <c:pt idx="215">
                  <c:v>70224</c:v>
                </c:pt>
                <c:pt idx="216">
                  <c:v>71225</c:v>
                </c:pt>
                <c:pt idx="217">
                  <c:v>73665.5141182597</c:v>
                </c:pt>
                <c:pt idx="218">
                  <c:v>73958.8542769987</c:v>
                </c:pt>
                <c:pt idx="219">
                  <c:v>74738</c:v>
                </c:pt>
                <c:pt idx="220">
                  <c:v>74962</c:v>
                </c:pt>
                <c:pt idx="221">
                  <c:v>75075</c:v>
                </c:pt>
                <c:pt idx="222">
                  <c:v>78247</c:v>
                </c:pt>
                <c:pt idx="223">
                  <c:v>80128</c:v>
                </c:pt>
                <c:pt idx="224">
                  <c:v>82236</c:v>
                </c:pt>
                <c:pt idx="225">
                  <c:v>83892</c:v>
                </c:pt>
                <c:pt idx="226">
                  <c:v>86655</c:v>
                </c:pt>
                <c:pt idx="227">
                  <c:v>88183</c:v>
                </c:pt>
                <c:pt idx="228">
                  <c:v>93808</c:v>
                </c:pt>
                <c:pt idx="229">
                  <c:v>93808</c:v>
                </c:pt>
                <c:pt idx="230">
                  <c:v>93984</c:v>
                </c:pt>
                <c:pt idx="231">
                  <c:v>94339</c:v>
                </c:pt>
                <c:pt idx="232">
                  <c:v>94687.1601307046</c:v>
                </c:pt>
                <c:pt idx="233">
                  <c:v>94876</c:v>
                </c:pt>
                <c:pt idx="234">
                  <c:v>97656</c:v>
                </c:pt>
                <c:pt idx="235">
                  <c:v>98039</c:v>
                </c:pt>
                <c:pt idx="236">
                  <c:v>99601</c:v>
                </c:pt>
                <c:pt idx="237">
                  <c:v>101832</c:v>
                </c:pt>
                <c:pt idx="238">
                  <c:v>103379.711834877</c:v>
                </c:pt>
                <c:pt idx="239">
                  <c:v>103519</c:v>
                </c:pt>
                <c:pt idx="240">
                  <c:v>105932</c:v>
                </c:pt>
                <c:pt idx="241">
                  <c:v>106157</c:v>
                </c:pt>
                <c:pt idx="242">
                  <c:v>111358</c:v>
                </c:pt>
                <c:pt idx="243">
                  <c:v>111906.598886836</c:v>
                </c:pt>
                <c:pt idx="244">
                  <c:v>113378</c:v>
                </c:pt>
                <c:pt idx="245">
                  <c:v>113636</c:v>
                </c:pt>
                <c:pt idx="246">
                  <c:v>113636</c:v>
                </c:pt>
                <c:pt idx="247">
                  <c:v>115473</c:v>
                </c:pt>
                <c:pt idx="248">
                  <c:v>116550</c:v>
                </c:pt>
                <c:pt idx="249">
                  <c:v>120129.730659789</c:v>
                </c:pt>
                <c:pt idx="250">
                  <c:v>122249</c:v>
                </c:pt>
                <c:pt idx="251">
                  <c:v>122249</c:v>
                </c:pt>
                <c:pt idx="252">
                  <c:v>123456</c:v>
                </c:pt>
                <c:pt idx="253">
                  <c:v>123456</c:v>
                </c:pt>
                <c:pt idx="254">
                  <c:v>123762</c:v>
                </c:pt>
                <c:pt idx="255">
                  <c:v>124378</c:v>
                </c:pt>
                <c:pt idx="256">
                  <c:v>124378</c:v>
                </c:pt>
                <c:pt idx="257">
                  <c:v>125000</c:v>
                </c:pt>
                <c:pt idx="258">
                  <c:v>125000</c:v>
                </c:pt>
                <c:pt idx="259">
                  <c:v>125313</c:v>
                </c:pt>
                <c:pt idx="260">
                  <c:v>125944</c:v>
                </c:pt>
                <c:pt idx="261">
                  <c:v>126262</c:v>
                </c:pt>
                <c:pt idx="262">
                  <c:v>126582</c:v>
                </c:pt>
                <c:pt idx="263">
                  <c:v>127226</c:v>
                </c:pt>
                <c:pt idx="264">
                  <c:v>128205</c:v>
                </c:pt>
                <c:pt idx="265">
                  <c:v>129533</c:v>
                </c:pt>
                <c:pt idx="266">
                  <c:v>129870</c:v>
                </c:pt>
                <c:pt idx="267">
                  <c:v>130890</c:v>
                </c:pt>
                <c:pt idx="268">
                  <c:v>131072</c:v>
                </c:pt>
                <c:pt idx="269">
                  <c:v>131072</c:v>
                </c:pt>
                <c:pt idx="270">
                  <c:v>131072</c:v>
                </c:pt>
                <c:pt idx="271">
                  <c:v>131072</c:v>
                </c:pt>
                <c:pt idx="272">
                  <c:v>131072</c:v>
                </c:pt>
                <c:pt idx="273">
                  <c:v>131072</c:v>
                </c:pt>
                <c:pt idx="274">
                  <c:v>131072</c:v>
                </c:pt>
                <c:pt idx="275">
                  <c:v>131072</c:v>
                </c:pt>
                <c:pt idx="276">
                  <c:v>131072</c:v>
                </c:pt>
                <c:pt idx="277">
                  <c:v>131072.000000001</c:v>
                </c:pt>
                <c:pt idx="278">
                  <c:v>131072.000185643</c:v>
                </c:pt>
                <c:pt idx="279">
                  <c:v>131072.001577545</c:v>
                </c:pt>
                <c:pt idx="280">
                  <c:v>131076.507022958</c:v>
                </c:pt>
                <c:pt idx="281">
                  <c:v>131481.673261479</c:v>
                </c:pt>
                <c:pt idx="282">
                  <c:v>131578</c:v>
                </c:pt>
                <c:pt idx="283">
                  <c:v>131578</c:v>
                </c:pt>
                <c:pt idx="284">
                  <c:v>131578</c:v>
                </c:pt>
                <c:pt idx="285">
                  <c:v>131926</c:v>
                </c:pt>
                <c:pt idx="286">
                  <c:v>132275</c:v>
                </c:pt>
                <c:pt idx="287">
                  <c:v>132275</c:v>
                </c:pt>
                <c:pt idx="288">
                  <c:v>132764.629054843</c:v>
                </c:pt>
                <c:pt idx="289">
                  <c:v>134048</c:v>
                </c:pt>
                <c:pt idx="290">
                  <c:v>136480.899643277</c:v>
                </c:pt>
                <c:pt idx="291">
                  <c:v>136612</c:v>
                </c:pt>
                <c:pt idx="292">
                  <c:v>136612</c:v>
                </c:pt>
                <c:pt idx="293">
                  <c:v>136612</c:v>
                </c:pt>
                <c:pt idx="294">
                  <c:v>138504</c:v>
                </c:pt>
                <c:pt idx="295">
                  <c:v>138504</c:v>
                </c:pt>
                <c:pt idx="296">
                  <c:v>138888</c:v>
                </c:pt>
                <c:pt idx="297">
                  <c:v>139052.551844866</c:v>
                </c:pt>
                <c:pt idx="298">
                  <c:v>139664</c:v>
                </c:pt>
                <c:pt idx="299">
                  <c:v>140056</c:v>
                </c:pt>
                <c:pt idx="300">
                  <c:v>144726.201494669</c:v>
                </c:pt>
                <c:pt idx="301">
                  <c:v>157728</c:v>
                </c:pt>
                <c:pt idx="302">
                  <c:v>166112</c:v>
                </c:pt>
                <c:pt idx="303">
                  <c:v>173611</c:v>
                </c:pt>
                <c:pt idx="304">
                  <c:v>176678</c:v>
                </c:pt>
                <c:pt idx="305">
                  <c:v>179856</c:v>
                </c:pt>
                <c:pt idx="306">
                  <c:v>179856</c:v>
                </c:pt>
                <c:pt idx="307">
                  <c:v>179856</c:v>
                </c:pt>
                <c:pt idx="308">
                  <c:v>181835.053593443</c:v>
                </c:pt>
                <c:pt idx="309">
                  <c:v>185185</c:v>
                </c:pt>
                <c:pt idx="310">
                  <c:v>190319.527506401</c:v>
                </c:pt>
                <c:pt idx="311">
                  <c:v>198524.090892922</c:v>
                </c:pt>
                <c:pt idx="312">
                  <c:v>200803</c:v>
                </c:pt>
                <c:pt idx="313">
                  <c:v>206611</c:v>
                </c:pt>
                <c:pt idx="314">
                  <c:v>209205</c:v>
                </c:pt>
                <c:pt idx="315">
                  <c:v>210970</c:v>
                </c:pt>
                <c:pt idx="316">
                  <c:v>215674.457987151</c:v>
                </c:pt>
                <c:pt idx="317">
                  <c:v>225199.634099718</c:v>
                </c:pt>
                <c:pt idx="318">
                  <c:v>226244</c:v>
                </c:pt>
                <c:pt idx="319">
                  <c:v>229357</c:v>
                </c:pt>
                <c:pt idx="320">
                  <c:v>230414</c:v>
                </c:pt>
                <c:pt idx="321">
                  <c:v>230414</c:v>
                </c:pt>
                <c:pt idx="322">
                  <c:v>230414</c:v>
                </c:pt>
                <c:pt idx="323">
                  <c:v>230414</c:v>
                </c:pt>
                <c:pt idx="324">
                  <c:v>230414</c:v>
                </c:pt>
                <c:pt idx="325">
                  <c:v>235849</c:v>
                </c:pt>
                <c:pt idx="326">
                  <c:v>236966</c:v>
                </c:pt>
                <c:pt idx="327">
                  <c:v>236966</c:v>
                </c:pt>
                <c:pt idx="328">
                  <c:v>239234</c:v>
                </c:pt>
                <c:pt idx="329">
                  <c:v>242718</c:v>
                </c:pt>
                <c:pt idx="330">
                  <c:v>243902</c:v>
                </c:pt>
                <c:pt idx="331">
                  <c:v>246305</c:v>
                </c:pt>
                <c:pt idx="332">
                  <c:v>246305</c:v>
                </c:pt>
                <c:pt idx="333">
                  <c:v>246305</c:v>
                </c:pt>
                <c:pt idx="334">
                  <c:v>248756</c:v>
                </c:pt>
                <c:pt idx="335">
                  <c:v>248756</c:v>
                </c:pt>
                <c:pt idx="336">
                  <c:v>251256</c:v>
                </c:pt>
                <c:pt idx="337">
                  <c:v>252525</c:v>
                </c:pt>
                <c:pt idx="338">
                  <c:v>253807</c:v>
                </c:pt>
                <c:pt idx="339">
                  <c:v>256410</c:v>
                </c:pt>
                <c:pt idx="340">
                  <c:v>259067</c:v>
                </c:pt>
                <c:pt idx="341">
                  <c:v>262144</c:v>
                </c:pt>
                <c:pt idx="342">
                  <c:v>262144</c:v>
                </c:pt>
                <c:pt idx="343">
                  <c:v>262144</c:v>
                </c:pt>
                <c:pt idx="344">
                  <c:v>262144</c:v>
                </c:pt>
                <c:pt idx="345">
                  <c:v>262144</c:v>
                </c:pt>
                <c:pt idx="346">
                  <c:v>262144</c:v>
                </c:pt>
                <c:pt idx="347">
                  <c:v>262144</c:v>
                </c:pt>
                <c:pt idx="348">
                  <c:v>262144</c:v>
                </c:pt>
                <c:pt idx="349">
                  <c:v>262144</c:v>
                </c:pt>
                <c:pt idx="350">
                  <c:v>262144</c:v>
                </c:pt>
                <c:pt idx="351">
                  <c:v>262144.000014715</c:v>
                </c:pt>
                <c:pt idx="352">
                  <c:v>262144.000297667</c:v>
                </c:pt>
                <c:pt idx="353">
                  <c:v>262146.516396841</c:v>
                </c:pt>
                <c:pt idx="354">
                  <c:v>262555.077211532</c:v>
                </c:pt>
                <c:pt idx="355">
                  <c:v>263157</c:v>
                </c:pt>
                <c:pt idx="356">
                  <c:v>263157</c:v>
                </c:pt>
                <c:pt idx="357">
                  <c:v>263457.947459833</c:v>
                </c:pt>
                <c:pt idx="358">
                  <c:v>264454.383028739</c:v>
                </c:pt>
                <c:pt idx="359">
                  <c:v>264550</c:v>
                </c:pt>
                <c:pt idx="360">
                  <c:v>265957</c:v>
                </c:pt>
                <c:pt idx="361">
                  <c:v>268817</c:v>
                </c:pt>
                <c:pt idx="362">
                  <c:v>269519.803512397</c:v>
                </c:pt>
                <c:pt idx="363">
                  <c:v>271739</c:v>
                </c:pt>
                <c:pt idx="364">
                  <c:v>273224</c:v>
                </c:pt>
                <c:pt idx="365">
                  <c:v>273224</c:v>
                </c:pt>
                <c:pt idx="366">
                  <c:v>274725</c:v>
                </c:pt>
                <c:pt idx="367">
                  <c:v>277777</c:v>
                </c:pt>
                <c:pt idx="368">
                  <c:v>277777</c:v>
                </c:pt>
                <c:pt idx="369">
                  <c:v>280898</c:v>
                </c:pt>
                <c:pt idx="370">
                  <c:v>282485</c:v>
                </c:pt>
                <c:pt idx="371">
                  <c:v>284181.302155518</c:v>
                </c:pt>
                <c:pt idx="372">
                  <c:v>303030</c:v>
                </c:pt>
                <c:pt idx="373">
                  <c:v>304878</c:v>
                </c:pt>
                <c:pt idx="374">
                  <c:v>314465</c:v>
                </c:pt>
                <c:pt idx="375">
                  <c:v>316455</c:v>
                </c:pt>
                <c:pt idx="376">
                  <c:v>324675</c:v>
                </c:pt>
                <c:pt idx="377">
                  <c:v>340136</c:v>
                </c:pt>
                <c:pt idx="378">
                  <c:v>349650</c:v>
                </c:pt>
                <c:pt idx="379">
                  <c:v>350534.745087886</c:v>
                </c:pt>
                <c:pt idx="380">
                  <c:v>354609</c:v>
                </c:pt>
                <c:pt idx="381">
                  <c:v>357142</c:v>
                </c:pt>
                <c:pt idx="382">
                  <c:v>357439.949011238</c:v>
                </c:pt>
                <c:pt idx="383">
                  <c:v>359712</c:v>
                </c:pt>
                <c:pt idx="384">
                  <c:v>365482.684945114</c:v>
                </c:pt>
                <c:pt idx="385">
                  <c:v>370370</c:v>
                </c:pt>
                <c:pt idx="386">
                  <c:v>370370</c:v>
                </c:pt>
                <c:pt idx="387">
                  <c:v>381953.629615236</c:v>
                </c:pt>
                <c:pt idx="388">
                  <c:v>384615</c:v>
                </c:pt>
                <c:pt idx="389">
                  <c:v>390625</c:v>
                </c:pt>
                <c:pt idx="390">
                  <c:v>400000</c:v>
                </c:pt>
                <c:pt idx="391">
                  <c:v>413223</c:v>
                </c:pt>
                <c:pt idx="392">
                  <c:v>416442.040874656</c:v>
                </c:pt>
                <c:pt idx="393">
                  <c:v>423534.967712595</c:v>
                </c:pt>
                <c:pt idx="394">
                  <c:v>430185.025641026</c:v>
                </c:pt>
                <c:pt idx="395">
                  <c:v>431034</c:v>
                </c:pt>
                <c:pt idx="396">
                  <c:v>438596</c:v>
                </c:pt>
                <c:pt idx="397">
                  <c:v>450450</c:v>
                </c:pt>
                <c:pt idx="398">
                  <c:v>500902.813776098</c:v>
                </c:pt>
                <c:pt idx="399">
                  <c:v>515463</c:v>
                </c:pt>
                <c:pt idx="400">
                  <c:v>588235</c:v>
                </c:pt>
                <c:pt idx="401">
                  <c:v>588235</c:v>
                </c:pt>
                <c:pt idx="402">
                  <c:v>625000</c:v>
                </c:pt>
                <c:pt idx="403">
                  <c:v>649350</c:v>
                </c:pt>
                <c:pt idx="404">
                  <c:v>657894</c:v>
                </c:pt>
                <c:pt idx="405">
                  <c:v>675675</c:v>
                </c:pt>
                <c:pt idx="406">
                  <c:v>678986.25592897</c:v>
                </c:pt>
                <c:pt idx="407">
                  <c:v>686950.524856088</c:v>
                </c:pt>
                <c:pt idx="408">
                  <c:v>703079.357465916</c:v>
                </c:pt>
                <c:pt idx="409">
                  <c:v>704225</c:v>
                </c:pt>
                <c:pt idx="410">
                  <c:v>724637</c:v>
                </c:pt>
                <c:pt idx="411">
                  <c:v>735294</c:v>
                </c:pt>
                <c:pt idx="412">
                  <c:v>736140.112469957</c:v>
                </c:pt>
                <c:pt idx="413">
                  <c:v>746268</c:v>
                </c:pt>
                <c:pt idx="414">
                  <c:v>746268</c:v>
                </c:pt>
                <c:pt idx="415">
                  <c:v>757575</c:v>
                </c:pt>
                <c:pt idx="416">
                  <c:v>781250</c:v>
                </c:pt>
                <c:pt idx="417">
                  <c:v>793650</c:v>
                </c:pt>
                <c:pt idx="418">
                  <c:v>798960.578848525</c:v>
                </c:pt>
                <c:pt idx="419">
                  <c:v>805482.563860678</c:v>
                </c:pt>
              </c:numCache>
            </c:numRef>
          </c:xVal>
          <c:yVal>
            <c:numRef>
              <c:f>Cloud!$AS$36:$AS$455</c:f>
              <c:numCache>
                <c:formatCode>General</c:formatCode>
                <c:ptCount val="420"/>
                <c:pt idx="0">
                  <c:v>0.087890625</c:v>
                </c:pt>
                <c:pt idx="1">
                  <c:v>0.025848388671875</c:v>
                </c:pt>
                <c:pt idx="2">
                  <c:v>0.00998067855834961</c:v>
                </c:pt>
                <c:pt idx="3">
                  <c:v>0.00537109375</c:v>
                </c:pt>
                <c:pt idx="4">
                  <c:v>0.00189856251695145</c:v>
                </c:pt>
                <c:pt idx="5">
                  <c:v>0.00185898287080069</c:v>
                </c:pt>
                <c:pt idx="6">
                  <c:v>0.00157197395014597</c:v>
                </c:pt>
                <c:pt idx="7">
                  <c:v>0.00156424581005587</c:v>
                </c:pt>
                <c:pt idx="8">
                  <c:v>0.00143589743589744</c:v>
                </c:pt>
                <c:pt idx="9">
                  <c:v>0.0014050582095544</c:v>
                </c:pt>
                <c:pt idx="10">
                  <c:v>0.00105707347393036</c:v>
                </c:pt>
                <c:pt idx="11">
                  <c:v>0.00130172013017201</c:v>
                </c:pt>
                <c:pt idx="12">
                  <c:v>0.00125134072220236</c:v>
                </c:pt>
                <c:pt idx="13">
                  <c:v>0.00126241373506144</c:v>
                </c:pt>
                <c:pt idx="14">
                  <c:v>0.00110210186570102</c:v>
                </c:pt>
                <c:pt idx="15">
                  <c:v>0.00115207373271889</c:v>
                </c:pt>
                <c:pt idx="16">
                  <c:v>0.00102256957125119</c:v>
                </c:pt>
                <c:pt idx="17">
                  <c:v>0.00102145045965271</c:v>
                </c:pt>
                <c:pt idx="18">
                  <c:v>0.00100719424460432</c:v>
                </c:pt>
                <c:pt idx="19">
                  <c:v>0.000981423063441991</c:v>
                </c:pt>
                <c:pt idx="20">
                  <c:v>0.00104522332938471</c:v>
                </c:pt>
                <c:pt idx="21">
                  <c:v>0.000959561343385881</c:v>
                </c:pt>
                <c:pt idx="22">
                  <c:v>0.000901364924027814</c:v>
                </c:pt>
                <c:pt idx="23">
                  <c:v>0.000888776028440833</c:v>
                </c:pt>
                <c:pt idx="24">
                  <c:v>0.000941442289587648</c:v>
                </c:pt>
                <c:pt idx="25">
                  <c:v>0.000939025917115312</c:v>
                </c:pt>
                <c:pt idx="26">
                  <c:v>0.000873362445414847</c:v>
                </c:pt>
                <c:pt idx="27">
                  <c:v>0.000872219799389446</c:v>
                </c:pt>
                <c:pt idx="28">
                  <c:v>0.000871676732457506</c:v>
                </c:pt>
                <c:pt idx="29">
                  <c:v>0.000867732738316598</c:v>
                </c:pt>
                <c:pt idx="30">
                  <c:v>0.000866604766326215</c:v>
                </c:pt>
                <c:pt idx="31">
                  <c:v>0.000866068666872874</c:v>
                </c:pt>
                <c:pt idx="32">
                  <c:v>0.000865800865800866</c:v>
                </c:pt>
                <c:pt idx="33">
                  <c:v>0.000864090852981114</c:v>
                </c:pt>
                <c:pt idx="34">
                  <c:v>0.000863557858376511</c:v>
                </c:pt>
                <c:pt idx="35">
                  <c:v>0.000862706433325117</c:v>
                </c:pt>
                <c:pt idx="36">
                  <c:v>0.00086244070720138</c:v>
                </c:pt>
                <c:pt idx="37">
                  <c:v>0.000859634041508044</c:v>
                </c:pt>
                <c:pt idx="38">
                  <c:v>0.000856269113149847</c:v>
                </c:pt>
                <c:pt idx="39">
                  <c:v>0.0008544921875</c:v>
                </c:pt>
                <c:pt idx="40">
                  <c:v>0.0008544921875</c:v>
                </c:pt>
                <c:pt idx="41">
                  <c:v>0.0008544921875</c:v>
                </c:pt>
                <c:pt idx="42">
                  <c:v>0.0008544921875</c:v>
                </c:pt>
                <c:pt idx="43">
                  <c:v>0.0008544921875</c:v>
                </c:pt>
                <c:pt idx="44">
                  <c:v>0.0008544921875</c:v>
                </c:pt>
                <c:pt idx="45">
                  <c:v>0.0008544921875</c:v>
                </c:pt>
                <c:pt idx="46">
                  <c:v>0.0008544921875</c:v>
                </c:pt>
                <c:pt idx="47">
                  <c:v>0.000854492187027505</c:v>
                </c:pt>
                <c:pt idx="48">
                  <c:v>0.000854492187008362</c:v>
                </c:pt>
                <c:pt idx="49">
                  <c:v>0.000854489456624757</c:v>
                </c:pt>
                <c:pt idx="50">
                  <c:v>0.000854488102917808</c:v>
                </c:pt>
                <c:pt idx="51">
                  <c:v>0.000853729592373623</c:v>
                </c:pt>
                <c:pt idx="52">
                  <c:v>0.000850960369559932</c:v>
                </c:pt>
                <c:pt idx="53">
                  <c:v>0.00090843023255814</c:v>
                </c:pt>
                <c:pt idx="54">
                  <c:v>0.000904540794789845</c:v>
                </c:pt>
                <c:pt idx="55">
                  <c:v>0.000838902712360547</c:v>
                </c:pt>
                <c:pt idx="56">
                  <c:v>0.000838323353293413</c:v>
                </c:pt>
                <c:pt idx="57">
                  <c:v>0.000831600831600832</c:v>
                </c:pt>
                <c:pt idx="58">
                  <c:v>0.000823689435412964</c:v>
                </c:pt>
                <c:pt idx="59">
                  <c:v>0.000881109022556391</c:v>
                </c:pt>
                <c:pt idx="60">
                  <c:v>0.000819000819000819</c:v>
                </c:pt>
                <c:pt idx="61">
                  <c:v>0.00081537565521258</c:v>
                </c:pt>
                <c:pt idx="62">
                  <c:v>0.00081145308062366</c:v>
                </c:pt>
                <c:pt idx="63">
                  <c:v>0.000805848155183331</c:v>
                </c:pt>
                <c:pt idx="64">
                  <c:v>0.000796903460837887</c:v>
                </c:pt>
                <c:pt idx="65">
                  <c:v>0.000771690001102414</c:v>
                </c:pt>
                <c:pt idx="66">
                  <c:v>0.00076635538523791</c:v>
                </c:pt>
                <c:pt idx="67">
                  <c:v>0.000765822438597451</c:v>
                </c:pt>
                <c:pt idx="68">
                  <c:v>0.000759095591823456</c:v>
                </c:pt>
                <c:pt idx="69">
                  <c:v>0.000715989436425724</c:v>
                </c:pt>
                <c:pt idx="70">
                  <c:v>0.000715709830785747</c:v>
                </c:pt>
                <c:pt idx="71">
                  <c:v>0.000710083181172652</c:v>
                </c:pt>
                <c:pt idx="72">
                  <c:v>0.000717600344448165</c:v>
                </c:pt>
                <c:pt idx="73">
                  <c:v>0.000698421567257997</c:v>
                </c:pt>
                <c:pt idx="74">
                  <c:v>0.000641495601173021</c:v>
                </c:pt>
                <c:pt idx="75">
                  <c:v>0.000674127005527842</c:v>
                </c:pt>
                <c:pt idx="76">
                  <c:v>0.000671711969907304</c:v>
                </c:pt>
                <c:pt idx="77">
                  <c:v>0.000713616698630748</c:v>
                </c:pt>
                <c:pt idx="78">
                  <c:v>0.000595567277832135</c:v>
                </c:pt>
                <c:pt idx="79">
                  <c:v>0.000676504164728764</c:v>
                </c:pt>
                <c:pt idx="80">
                  <c:v>0.000589126409695338</c:v>
                </c:pt>
                <c:pt idx="81">
                  <c:v>0.000654744854114662</c:v>
                </c:pt>
                <c:pt idx="82">
                  <c:v>0.000546000546000546</c:v>
                </c:pt>
                <c:pt idx="83">
                  <c:v>0.000538291552760653</c:v>
                </c:pt>
                <c:pt idx="84">
                  <c:v>0.000566700668706789</c:v>
                </c:pt>
                <c:pt idx="85">
                  <c:v>0.000558014954800789</c:v>
                </c:pt>
                <c:pt idx="86">
                  <c:v>0.000568646266481857</c:v>
                </c:pt>
                <c:pt idx="87">
                  <c:v>0.000564812199943519</c:v>
                </c:pt>
                <c:pt idx="88">
                  <c:v>0.000556483027267668</c:v>
                </c:pt>
                <c:pt idx="89">
                  <c:v>0.000513909825955872</c:v>
                </c:pt>
                <c:pt idx="90">
                  <c:v>0.00049800796812749</c:v>
                </c:pt>
                <c:pt idx="91">
                  <c:v>0.000494413131612776</c:v>
                </c:pt>
                <c:pt idx="92">
                  <c:v>0.000486003110419907</c:v>
                </c:pt>
                <c:pt idx="93">
                  <c:v>0.000477600534912599</c:v>
                </c:pt>
                <c:pt idx="94">
                  <c:v>0.000477008204541118</c:v>
                </c:pt>
                <c:pt idx="95">
                  <c:v>0.000472500472500473</c:v>
                </c:pt>
                <c:pt idx="96">
                  <c:v>0.000472202984322861</c:v>
                </c:pt>
                <c:pt idx="97">
                  <c:v>0.000471905870509029</c:v>
                </c:pt>
                <c:pt idx="98">
                  <c:v>0.000471609130352764</c:v>
                </c:pt>
                <c:pt idx="99">
                  <c:v>0.000471001978208309</c:v>
                </c:pt>
                <c:pt idx="100">
                  <c:v>0.000467406207154431</c:v>
                </c:pt>
                <c:pt idx="101">
                  <c:v>0.000462905814097025</c:v>
                </c:pt>
                <c:pt idx="102">
                  <c:v>0.000459010373634444</c:v>
                </c:pt>
                <c:pt idx="103">
                  <c:v>0.000488654063463946</c:v>
                </c:pt>
                <c:pt idx="104">
                  <c:v>0.000457763671875</c:v>
                </c:pt>
                <c:pt idx="105">
                  <c:v>0.000457763671875</c:v>
                </c:pt>
                <c:pt idx="106">
                  <c:v>0.000457763671875</c:v>
                </c:pt>
                <c:pt idx="107">
                  <c:v>0.000457763671875</c:v>
                </c:pt>
                <c:pt idx="108">
                  <c:v>0.000457763671875</c:v>
                </c:pt>
                <c:pt idx="109">
                  <c:v>0.000457763671875</c:v>
                </c:pt>
                <c:pt idx="110">
                  <c:v>0.000457763671875</c:v>
                </c:pt>
                <c:pt idx="111">
                  <c:v>0.000457763671875</c:v>
                </c:pt>
                <c:pt idx="112">
                  <c:v>0.000457763671870382</c:v>
                </c:pt>
                <c:pt idx="113">
                  <c:v>0.000457763671865506</c:v>
                </c:pt>
                <c:pt idx="114">
                  <c:v>0.000457763520976723</c:v>
                </c:pt>
                <c:pt idx="115">
                  <c:v>0.000457763317199515</c:v>
                </c:pt>
                <c:pt idx="116">
                  <c:v>0.000457612496207742</c:v>
                </c:pt>
                <c:pt idx="117">
                  <c:v>0.000454201362604088</c:v>
                </c:pt>
                <c:pt idx="118">
                  <c:v>0.000453309156844968</c:v>
                </c:pt>
                <c:pt idx="119">
                  <c:v>0.000453007972940324</c:v>
                </c:pt>
                <c:pt idx="120">
                  <c:v>0.000452904358935602</c:v>
                </c:pt>
                <c:pt idx="121">
                  <c:v>0.000450004500045</c:v>
                </c:pt>
                <c:pt idx="122">
                  <c:v>0.000449707690001499</c:v>
                </c:pt>
                <c:pt idx="123">
                  <c:v>0.000446707763780934</c:v>
                </c:pt>
                <c:pt idx="124">
                  <c:v>0.000445908855453687</c:v>
                </c:pt>
                <c:pt idx="125">
                  <c:v>0.000445500445500446</c:v>
                </c:pt>
                <c:pt idx="126">
                  <c:v>0.000473610987774916</c:v>
                </c:pt>
                <c:pt idx="127">
                  <c:v>0.000442203944459185</c:v>
                </c:pt>
                <c:pt idx="128">
                  <c:v>0.000440102103688056</c:v>
                </c:pt>
                <c:pt idx="129">
                  <c:v>0.000435907122722385</c:v>
                </c:pt>
                <c:pt idx="130">
                  <c:v>0.000434103142906755</c:v>
                </c:pt>
                <c:pt idx="131">
                  <c:v>0.000430206212177704</c:v>
                </c:pt>
                <c:pt idx="132">
                  <c:v>0.000422577719050325</c:v>
                </c:pt>
                <c:pt idx="133">
                  <c:v>0.000384446397188049</c:v>
                </c:pt>
                <c:pt idx="134">
                  <c:v>0.000400202769403164</c:v>
                </c:pt>
                <c:pt idx="135">
                  <c:v>0.000400202769403164</c:v>
                </c:pt>
                <c:pt idx="136">
                  <c:v>0.000396909398814564</c:v>
                </c:pt>
                <c:pt idx="137">
                  <c:v>0.000395324928160188</c:v>
                </c:pt>
                <c:pt idx="138">
                  <c:v>0.000413768134681528</c:v>
                </c:pt>
                <c:pt idx="139">
                  <c:v>0.00040960524294711</c:v>
                </c:pt>
                <c:pt idx="140">
                  <c:v>0.000357306928969995</c:v>
                </c:pt>
                <c:pt idx="141">
                  <c:v>0.000377700558996827</c:v>
                </c:pt>
                <c:pt idx="142">
                  <c:v>0.00035</c:v>
                </c:pt>
                <c:pt idx="143">
                  <c:v>0.000423982442138867</c:v>
                </c:pt>
                <c:pt idx="144">
                  <c:v>0.000395843641761504</c:v>
                </c:pt>
                <c:pt idx="145">
                  <c:v>0.000343845171431378</c:v>
                </c:pt>
                <c:pt idx="146">
                  <c:v>0.000360602928095776</c:v>
                </c:pt>
                <c:pt idx="147">
                  <c:v>0.000403925202556609</c:v>
                </c:pt>
                <c:pt idx="148">
                  <c:v>0.000397800397800398</c:v>
                </c:pt>
                <c:pt idx="149">
                  <c:v>0.000351362628192459</c:v>
                </c:pt>
                <c:pt idx="150">
                  <c:v>0.000352580056412809</c:v>
                </c:pt>
                <c:pt idx="151">
                  <c:v>0.000330244174286363</c:v>
                </c:pt>
                <c:pt idx="152">
                  <c:v>0.00030450051765088</c:v>
                </c:pt>
                <c:pt idx="153">
                  <c:v>0.000302952993780919</c:v>
                </c:pt>
                <c:pt idx="154">
                  <c:v>0.000276363062102728</c:v>
                </c:pt>
                <c:pt idx="155">
                  <c:v>0.000327420504227576</c:v>
                </c:pt>
                <c:pt idx="156">
                  <c:v>0.000325720416922134</c:v>
                </c:pt>
                <c:pt idx="157">
                  <c:v>0.00030080276738546</c:v>
                </c:pt>
                <c:pt idx="158">
                  <c:v>0.000260402135297509</c:v>
                </c:pt>
                <c:pt idx="159">
                  <c:v>0.000292804333504136</c:v>
                </c:pt>
                <c:pt idx="160">
                  <c:v>0.000289283841689418</c:v>
                </c:pt>
                <c:pt idx="161">
                  <c:v>0.000282880429978254</c:v>
                </c:pt>
                <c:pt idx="162">
                  <c:v>0.000300220750551876</c:v>
                </c:pt>
                <c:pt idx="163">
                  <c:v>0.000298182838700624</c:v>
                </c:pt>
                <c:pt idx="164">
                  <c:v>0.00029614145109311</c:v>
                </c:pt>
                <c:pt idx="165">
                  <c:v>0.000240616856590612</c:v>
                </c:pt>
                <c:pt idx="166">
                  <c:v>0.000272963013511669</c:v>
                </c:pt>
                <c:pt idx="167">
                  <c:v>0.000232681824225502</c:v>
                </c:pt>
                <c:pt idx="168">
                  <c:v>0.000263041083729265</c:v>
                </c:pt>
                <c:pt idx="169">
                  <c:v>0.000257603323082868</c:v>
                </c:pt>
                <c:pt idx="170">
                  <c:v>0.000255362614913177</c:v>
                </c:pt>
                <c:pt idx="171">
                  <c:v>0.000253762826917892</c:v>
                </c:pt>
                <c:pt idx="172">
                  <c:v>0.00026656213249706</c:v>
                </c:pt>
                <c:pt idx="173">
                  <c:v>0.000218681661980631</c:v>
                </c:pt>
                <c:pt idx="174">
                  <c:v>0.000217715881613907</c:v>
                </c:pt>
                <c:pt idx="175">
                  <c:v>0.000248640248640249</c:v>
                </c:pt>
                <c:pt idx="176">
                  <c:v>0.000248000496000992</c:v>
                </c:pt>
                <c:pt idx="177">
                  <c:v>0.000247681852660258</c:v>
                </c:pt>
                <c:pt idx="178">
                  <c:v>0.000247360202835366</c:v>
                </c:pt>
                <c:pt idx="179">
                  <c:v>0.000246723207401696</c:v>
                </c:pt>
                <c:pt idx="180">
                  <c:v>0.000246400246400246</c:v>
                </c:pt>
                <c:pt idx="181">
                  <c:v>0.000246081914517295</c:v>
                </c:pt>
                <c:pt idx="182">
                  <c:v>0.000245440181625734</c:v>
                </c:pt>
                <c:pt idx="183">
                  <c:v>0.000244801787053045</c:v>
                </c:pt>
                <c:pt idx="184">
                  <c:v>0.000244140625</c:v>
                </c:pt>
                <c:pt idx="185">
                  <c:v>0.000244140625</c:v>
                </c:pt>
                <c:pt idx="186">
                  <c:v>0.000244140625</c:v>
                </c:pt>
                <c:pt idx="187">
                  <c:v>0.000244140625</c:v>
                </c:pt>
                <c:pt idx="188">
                  <c:v>0.000244140625</c:v>
                </c:pt>
                <c:pt idx="189">
                  <c:v>0.000244140625</c:v>
                </c:pt>
                <c:pt idx="190">
                  <c:v>0.000244140625</c:v>
                </c:pt>
                <c:pt idx="191">
                  <c:v>0.000244140625</c:v>
                </c:pt>
                <c:pt idx="192">
                  <c:v>0.000244140624999974</c:v>
                </c:pt>
                <c:pt idx="193">
                  <c:v>0.000244140624999869</c:v>
                </c:pt>
                <c:pt idx="194">
                  <c:v>0.000244140618813985</c:v>
                </c:pt>
                <c:pt idx="195">
                  <c:v>0.000244140599198632</c:v>
                </c:pt>
                <c:pt idx="196">
                  <c:v>0.000244113357820888</c:v>
                </c:pt>
                <c:pt idx="197">
                  <c:v>0.000242701805605441</c:v>
                </c:pt>
                <c:pt idx="198">
                  <c:v>0.000242560223155405</c:v>
                </c:pt>
                <c:pt idx="199">
                  <c:v>0.000241283628905779</c:v>
                </c:pt>
                <c:pt idx="200">
                  <c:v>0.00023968242079245</c:v>
                </c:pt>
                <c:pt idx="201">
                  <c:v>0.000239669403125208</c:v>
                </c:pt>
                <c:pt idx="202">
                  <c:v>0.000239041443810321</c:v>
                </c:pt>
                <c:pt idx="203">
                  <c:v>0.000239041443810321</c:v>
                </c:pt>
                <c:pt idx="204">
                  <c:v>0.00023872045834328</c:v>
                </c:pt>
                <c:pt idx="205">
                  <c:v>0.000238400333760467</c:v>
                </c:pt>
                <c:pt idx="206">
                  <c:v>0.00023520072912226</c:v>
                </c:pt>
                <c:pt idx="207">
                  <c:v>0.000220202880253674</c:v>
                </c:pt>
                <c:pt idx="208">
                  <c:v>0.000218102508178844</c:v>
                </c:pt>
                <c:pt idx="209">
                  <c:v>0.000231682594845062</c:v>
                </c:pt>
                <c:pt idx="210">
                  <c:v>0.00023104025876509</c:v>
                </c:pt>
                <c:pt idx="211">
                  <c:v>0.00024514045105843</c:v>
                </c:pt>
                <c:pt idx="212">
                  <c:v>0.000230493575412105</c:v>
                </c:pt>
                <c:pt idx="213">
                  <c:v>0.000230401474569437</c:v>
                </c:pt>
                <c:pt idx="214">
                  <c:v>0.000230401474569437</c:v>
                </c:pt>
                <c:pt idx="215">
                  <c:v>0.000256322624743677</c:v>
                </c:pt>
                <c:pt idx="216">
                  <c:v>0.000210600210600211</c:v>
                </c:pt>
                <c:pt idx="217">
                  <c:v>0.000203623095277929</c:v>
                </c:pt>
                <c:pt idx="218">
                  <c:v>0.000216336504349771</c:v>
                </c:pt>
                <c:pt idx="219">
                  <c:v>0.000240841339077845</c:v>
                </c:pt>
                <c:pt idx="220">
                  <c:v>0.00022678156932846</c:v>
                </c:pt>
                <c:pt idx="221">
                  <c:v>0.000213120213120213</c:v>
                </c:pt>
                <c:pt idx="222">
                  <c:v>0.000178920597594796</c:v>
                </c:pt>
                <c:pt idx="223">
                  <c:v>0.000199680511182109</c:v>
                </c:pt>
                <c:pt idx="224">
                  <c:v>0.000206722116834476</c:v>
                </c:pt>
                <c:pt idx="225">
                  <c:v>0.000214561579173223</c:v>
                </c:pt>
                <c:pt idx="226">
                  <c:v>0.000196180255034332</c:v>
                </c:pt>
                <c:pt idx="227">
                  <c:v>0.000204120975698264</c:v>
                </c:pt>
                <c:pt idx="228">
                  <c:v>0.000149241002899539</c:v>
                </c:pt>
                <c:pt idx="229">
                  <c:v>0.000191881289442265</c:v>
                </c:pt>
                <c:pt idx="230">
                  <c:v>0.000191521961184883</c:v>
                </c:pt>
                <c:pt idx="231">
                  <c:v>0.00018020118932785</c:v>
                </c:pt>
                <c:pt idx="232">
                  <c:v>0.000168977504214023</c:v>
                </c:pt>
                <c:pt idx="233">
                  <c:v>0.000147561027024748</c:v>
                </c:pt>
                <c:pt idx="234">
                  <c:v>0.000163840419431474</c:v>
                </c:pt>
                <c:pt idx="235">
                  <c:v>0.000173400381480839</c:v>
                </c:pt>
                <c:pt idx="236">
                  <c:v>0.000170681017258863</c:v>
                </c:pt>
                <c:pt idx="237">
                  <c:v>0.000147301437662032</c:v>
                </c:pt>
                <c:pt idx="238">
                  <c:v>0.000135423089806648</c:v>
                </c:pt>
                <c:pt idx="239">
                  <c:v>0.000144900936060047</c:v>
                </c:pt>
                <c:pt idx="240">
                  <c:v>0.000169920326247026</c:v>
                </c:pt>
                <c:pt idx="241">
                  <c:v>0.000169560179733791</c:v>
                </c:pt>
                <c:pt idx="242">
                  <c:v>0.000134700695055586</c:v>
                </c:pt>
                <c:pt idx="243">
                  <c:v>0.000134040352840753</c:v>
                </c:pt>
                <c:pt idx="244">
                  <c:v>0.00014994090564307</c:v>
                </c:pt>
                <c:pt idx="245">
                  <c:v>0.000140800450561442</c:v>
                </c:pt>
                <c:pt idx="246">
                  <c:v>0.000149600478721532</c:v>
                </c:pt>
                <c:pt idx="247">
                  <c:v>0.000147220562382548</c:v>
                </c:pt>
                <c:pt idx="248">
                  <c:v>0.000154440154440154</c:v>
                </c:pt>
                <c:pt idx="249">
                  <c:v>0.000124865009832416</c:v>
                </c:pt>
                <c:pt idx="250">
                  <c:v>0.000139060442212206</c:v>
                </c:pt>
                <c:pt idx="251">
                  <c:v>0.000139060442212206</c:v>
                </c:pt>
                <c:pt idx="252">
                  <c:v>0.00013770088128564</c:v>
                </c:pt>
                <c:pt idx="253">
                  <c:v>0.000145800933125972</c:v>
                </c:pt>
                <c:pt idx="254">
                  <c:v>0.000137360417575669</c:v>
                </c:pt>
                <c:pt idx="255">
                  <c:v>0.000136680120278506</c:v>
                </c:pt>
                <c:pt idx="256">
                  <c:v>0.000136680120278506</c:v>
                </c:pt>
                <c:pt idx="257">
                  <c:v>0.00012</c:v>
                </c:pt>
                <c:pt idx="258">
                  <c:v>0.000136</c:v>
                </c:pt>
                <c:pt idx="259">
                  <c:v>0.000135660306592293</c:v>
                </c:pt>
                <c:pt idx="260">
                  <c:v>0.000134980626310106</c:v>
                </c:pt>
                <c:pt idx="261">
                  <c:v>0.000134640667817712</c:v>
                </c:pt>
                <c:pt idx="262">
                  <c:v>0.00013430029546065</c:v>
                </c:pt>
                <c:pt idx="263">
                  <c:v>0.00013362048637857</c:v>
                </c:pt>
                <c:pt idx="264">
                  <c:v>0.000132600132600133</c:v>
                </c:pt>
                <c:pt idx="265">
                  <c:v>0.000131240687701204</c:v>
                </c:pt>
                <c:pt idx="266">
                  <c:v>0.000130900130900131</c:v>
                </c:pt>
                <c:pt idx="267">
                  <c:v>0.000106960042784017</c:v>
                </c:pt>
                <c:pt idx="268">
                  <c:v>0.00012969970703125</c:v>
                </c:pt>
                <c:pt idx="269">
                  <c:v>0.00012969970703125</c:v>
                </c:pt>
                <c:pt idx="270">
                  <c:v>0.00012969970703125</c:v>
                </c:pt>
                <c:pt idx="271">
                  <c:v>0.00012969970703125</c:v>
                </c:pt>
                <c:pt idx="272">
                  <c:v>0.00012969970703125</c:v>
                </c:pt>
                <c:pt idx="273">
                  <c:v>0.00012969970703125</c:v>
                </c:pt>
                <c:pt idx="274">
                  <c:v>0.00012969970703125</c:v>
                </c:pt>
                <c:pt idx="275">
                  <c:v>0.00012969970703125</c:v>
                </c:pt>
                <c:pt idx="276">
                  <c:v>0.00012969970703125</c:v>
                </c:pt>
                <c:pt idx="277">
                  <c:v>0.000129699707031249</c:v>
                </c:pt>
                <c:pt idx="278">
                  <c:v>0.00012969970684755</c:v>
                </c:pt>
                <c:pt idx="279">
                  <c:v>0.000129699705470222</c:v>
                </c:pt>
                <c:pt idx="280">
                  <c:v>0.000129695247349111</c:v>
                </c:pt>
                <c:pt idx="281">
                  <c:v>0.000129295586056256</c:v>
                </c:pt>
                <c:pt idx="282">
                  <c:v>0.000121600875526304</c:v>
                </c:pt>
                <c:pt idx="283">
                  <c:v>0.000129200930246698</c:v>
                </c:pt>
                <c:pt idx="284">
                  <c:v>0.000129200930246698</c:v>
                </c:pt>
                <c:pt idx="285">
                  <c:v>0.000128860118551309</c:v>
                </c:pt>
                <c:pt idx="286">
                  <c:v>0.000128520128520129</c:v>
                </c:pt>
                <c:pt idx="287">
                  <c:v>0.000128520128520129</c:v>
                </c:pt>
                <c:pt idx="288">
                  <c:v>0.000128046152962756</c:v>
                </c:pt>
                <c:pt idx="289">
                  <c:v>0.000134280257818095</c:v>
                </c:pt>
                <c:pt idx="290">
                  <c:v>0.000124559554079972</c:v>
                </c:pt>
                <c:pt idx="291">
                  <c:v>0.000117120018739203</c:v>
                </c:pt>
                <c:pt idx="292">
                  <c:v>0.000124440019910403</c:v>
                </c:pt>
                <c:pt idx="293">
                  <c:v>0.000131760021081603</c:v>
                </c:pt>
                <c:pt idx="294">
                  <c:v>0.000108300121296136</c:v>
                </c:pt>
                <c:pt idx="295">
                  <c:v>0.000122740137468954</c:v>
                </c:pt>
                <c:pt idx="296">
                  <c:v>0.000122400783365014</c:v>
                </c:pt>
                <c:pt idx="297">
                  <c:v>0.000115064411172047</c:v>
                </c:pt>
                <c:pt idx="298">
                  <c:v>0.000121720701111238</c:v>
                </c:pt>
                <c:pt idx="299">
                  <c:v>0.000128520020563203</c:v>
                </c:pt>
                <c:pt idx="300">
                  <c:v>0.00011746318098887</c:v>
                </c:pt>
                <c:pt idx="301">
                  <c:v>0.00011412051125989</c:v>
                </c:pt>
                <c:pt idx="302">
                  <c:v>8.42804854555962E-005</c:v>
                </c:pt>
                <c:pt idx="303">
                  <c:v>9.79200626688401E-005</c:v>
                </c:pt>
                <c:pt idx="304">
                  <c:v>7.92401996853032E-005</c:v>
                </c:pt>
                <c:pt idx="305">
                  <c:v>7.78400498176319E-005</c:v>
                </c:pt>
                <c:pt idx="306">
                  <c:v>8.34000533760342E-005</c:v>
                </c:pt>
                <c:pt idx="307">
                  <c:v>8.34000533760342E-005</c:v>
                </c:pt>
                <c:pt idx="308">
                  <c:v>9.34913244946133E-005</c:v>
                </c:pt>
                <c:pt idx="309">
                  <c:v>9.18000918000918E-005</c:v>
                </c:pt>
                <c:pt idx="310">
                  <c:v>7.35605020852585E-005</c:v>
                </c:pt>
                <c:pt idx="311">
                  <c:v>7.55575806066307E-005</c:v>
                </c:pt>
                <c:pt idx="312">
                  <c:v>7.96800844608895E-005</c:v>
                </c:pt>
                <c:pt idx="313">
                  <c:v>7.74402137349899E-005</c:v>
                </c:pt>
                <c:pt idx="314">
                  <c:v>7.64800076480008E-005</c:v>
                </c:pt>
                <c:pt idx="315">
                  <c:v>8.5320187704413E-005</c:v>
                </c:pt>
                <c:pt idx="316">
                  <c:v>7.41858825070201E-005</c:v>
                </c:pt>
                <c:pt idx="317">
                  <c:v>7.10480728086585E-005</c:v>
                </c:pt>
                <c:pt idx="318">
                  <c:v>6.63001007761532E-005</c:v>
                </c:pt>
                <c:pt idx="319">
                  <c:v>6.97602427656448E-005</c:v>
                </c:pt>
                <c:pt idx="320">
                  <c:v>6.9440224986329E-005</c:v>
                </c:pt>
                <c:pt idx="321">
                  <c:v>7.81202531096201E-005</c:v>
                </c:pt>
                <c:pt idx="322">
                  <c:v>7.81202531096201E-005</c:v>
                </c:pt>
                <c:pt idx="323">
                  <c:v>7.81202531096201E-005</c:v>
                </c:pt>
                <c:pt idx="324">
                  <c:v>7.81202531096201E-005</c:v>
                </c:pt>
                <c:pt idx="325">
                  <c:v>7.63200183168044E-005</c:v>
                </c:pt>
                <c:pt idx="326">
                  <c:v>7.17402496560688E-005</c:v>
                </c:pt>
                <c:pt idx="327">
                  <c:v>7.17402496560688E-005</c:v>
                </c:pt>
                <c:pt idx="328">
                  <c:v>7.52401414514659E-005</c:v>
                </c:pt>
                <c:pt idx="329">
                  <c:v>7.41601364546511E-005</c:v>
                </c:pt>
                <c:pt idx="330">
                  <c:v>7.38001328402391E-005</c:v>
                </c:pt>
                <c:pt idx="331">
                  <c:v>7.30801242362112E-005</c:v>
                </c:pt>
                <c:pt idx="332">
                  <c:v>7.30801242362112E-005</c:v>
                </c:pt>
                <c:pt idx="333">
                  <c:v>7.30801242362112E-005</c:v>
                </c:pt>
                <c:pt idx="334">
                  <c:v>7.2360063676856E-005</c:v>
                </c:pt>
                <c:pt idx="335">
                  <c:v>7.2360063676856E-005</c:v>
                </c:pt>
                <c:pt idx="336">
                  <c:v>5.57200624064699E-005</c:v>
                </c:pt>
                <c:pt idx="337">
                  <c:v>7.12800712800713E-005</c:v>
                </c:pt>
                <c:pt idx="338">
                  <c:v>7.09200297864125E-005</c:v>
                </c:pt>
                <c:pt idx="339">
                  <c:v>7.02000702000702E-005</c:v>
                </c:pt>
                <c:pt idx="340">
                  <c:v>6.94800958825323E-005</c:v>
                </c:pt>
                <c:pt idx="341">
                  <c:v>6.866455078125E-005</c:v>
                </c:pt>
                <c:pt idx="342">
                  <c:v>6.866455078125E-005</c:v>
                </c:pt>
                <c:pt idx="343">
                  <c:v>6.866455078125E-005</c:v>
                </c:pt>
                <c:pt idx="344">
                  <c:v>6.866455078125E-005</c:v>
                </c:pt>
                <c:pt idx="345">
                  <c:v>6.866455078125E-005</c:v>
                </c:pt>
                <c:pt idx="346">
                  <c:v>6.866455078125E-005</c:v>
                </c:pt>
                <c:pt idx="347">
                  <c:v>6.866455078125E-005</c:v>
                </c:pt>
                <c:pt idx="348">
                  <c:v>6.866455078125E-005</c:v>
                </c:pt>
                <c:pt idx="349">
                  <c:v>6.866455078125E-005</c:v>
                </c:pt>
                <c:pt idx="350">
                  <c:v>6.866455078125E-005</c:v>
                </c:pt>
                <c:pt idx="351">
                  <c:v>6.86645507773958E-005</c:v>
                </c:pt>
                <c:pt idx="352">
                  <c:v>6.86645507032807E-005</c:v>
                </c:pt>
                <c:pt idx="353">
                  <c:v>6.8663891656494E-005</c:v>
                </c:pt>
                <c:pt idx="354">
                  <c:v>6.85570440730728E-005</c:v>
                </c:pt>
                <c:pt idx="355">
                  <c:v>5.70001938006589E-005</c:v>
                </c:pt>
                <c:pt idx="356">
                  <c:v>6.84002325607907E-005</c:v>
                </c:pt>
                <c:pt idx="357">
                  <c:v>6.45264269455823E-005</c:v>
                </c:pt>
                <c:pt idx="358">
                  <c:v>6.80646688243542E-005</c:v>
                </c:pt>
                <c:pt idx="359">
                  <c:v>6.42600642600643E-005</c:v>
                </c:pt>
                <c:pt idx="360">
                  <c:v>6.7680113702591E-005</c:v>
                </c:pt>
                <c:pt idx="361">
                  <c:v>6.69600508896387E-005</c:v>
                </c:pt>
                <c:pt idx="362">
                  <c:v>6.67854449484713E-005</c:v>
                </c:pt>
                <c:pt idx="363">
                  <c:v>6.62400317952153E-005</c:v>
                </c:pt>
                <c:pt idx="364">
                  <c:v>6.58800105408017E-005</c:v>
                </c:pt>
                <c:pt idx="365">
                  <c:v>6.58800105408017E-005</c:v>
                </c:pt>
                <c:pt idx="366">
                  <c:v>6.55200655200655E-005</c:v>
                </c:pt>
                <c:pt idx="367">
                  <c:v>6.4800181440508E-005</c:v>
                </c:pt>
                <c:pt idx="368">
                  <c:v>6.4800181440508E-005</c:v>
                </c:pt>
                <c:pt idx="369">
                  <c:v>6.40801999302238E-005</c:v>
                </c:pt>
                <c:pt idx="370">
                  <c:v>6.37201975326124E-005</c:v>
                </c:pt>
                <c:pt idx="371">
                  <c:v>6.33398463004773E-005</c:v>
                </c:pt>
                <c:pt idx="372">
                  <c:v>5.94000594000594E-005</c:v>
                </c:pt>
                <c:pt idx="373">
                  <c:v>5.90400094464015E-005</c:v>
                </c:pt>
                <c:pt idx="374">
                  <c:v>4.77000620100806E-005</c:v>
                </c:pt>
                <c:pt idx="375">
                  <c:v>4.42400973282141E-005</c:v>
                </c:pt>
                <c:pt idx="376">
                  <c:v>4.92800492800493E-005</c:v>
                </c:pt>
                <c:pt idx="377">
                  <c:v>5.29200084672014E-005</c:v>
                </c:pt>
                <c:pt idx="378">
                  <c:v>4.86200486200486E-005</c:v>
                </c:pt>
                <c:pt idx="379">
                  <c:v>5.13501165069587E-005</c:v>
                </c:pt>
                <c:pt idx="380">
                  <c:v>5.07601329915484E-005</c:v>
                </c:pt>
                <c:pt idx="381">
                  <c:v>4.20001008002419E-005</c:v>
                </c:pt>
                <c:pt idx="382">
                  <c:v>3.91674182998494E-005</c:v>
                </c:pt>
                <c:pt idx="383">
                  <c:v>4.44800284672182E-005</c:v>
                </c:pt>
                <c:pt idx="384">
                  <c:v>4.10416159721838E-005</c:v>
                </c:pt>
                <c:pt idx="385">
                  <c:v>4.32000432000432E-005</c:v>
                </c:pt>
                <c:pt idx="386">
                  <c:v>4.59000459000459E-005</c:v>
                </c:pt>
                <c:pt idx="387">
                  <c:v>4.18899017038212E-005</c:v>
                </c:pt>
                <c:pt idx="388">
                  <c:v>4.42000442000442E-005</c:v>
                </c:pt>
                <c:pt idx="389">
                  <c:v>4.352E-005</c:v>
                </c:pt>
                <c:pt idx="390">
                  <c:v>3.75E-005</c:v>
                </c:pt>
                <c:pt idx="391">
                  <c:v>4.11400139876048E-005</c:v>
                </c:pt>
                <c:pt idx="392">
                  <c:v>4.08220072216887E-005</c:v>
                </c:pt>
                <c:pt idx="393">
                  <c:v>4.01383623454108E-005</c:v>
                </c:pt>
                <c:pt idx="394">
                  <c:v>3.71932983398437E-005</c:v>
                </c:pt>
                <c:pt idx="395">
                  <c:v>3.71200415744466E-005</c:v>
                </c:pt>
                <c:pt idx="396">
                  <c:v>4.10400459648515E-005</c:v>
                </c:pt>
                <c:pt idx="397">
                  <c:v>3.996003996004E-005</c:v>
                </c:pt>
                <c:pt idx="398">
                  <c:v>3.59351145670464E-005</c:v>
                </c:pt>
                <c:pt idx="399">
                  <c:v>2.71600483448861E-005</c:v>
                </c:pt>
                <c:pt idx="400">
                  <c:v>2.72000136000068E-005</c:v>
                </c:pt>
                <c:pt idx="401">
                  <c:v>2.89000144500072E-005</c:v>
                </c:pt>
                <c:pt idx="402">
                  <c:v>2.88E-005</c:v>
                </c:pt>
                <c:pt idx="403">
                  <c:v>2.77200277200277E-005</c:v>
                </c:pt>
                <c:pt idx="404">
                  <c:v>2.12800238336267E-005</c:v>
                </c:pt>
                <c:pt idx="405">
                  <c:v>2.22000222000222E-005</c:v>
                </c:pt>
                <c:pt idx="406">
                  <c:v>2.06189740628042E-005</c:v>
                </c:pt>
                <c:pt idx="407">
                  <c:v>2.18356336551929E-005</c:v>
                </c:pt>
                <c:pt idx="408">
                  <c:v>2.27570328016289E-005</c:v>
                </c:pt>
                <c:pt idx="409">
                  <c:v>2.13000106500053E-005</c:v>
                </c:pt>
                <c:pt idx="410">
                  <c:v>2.34600220524207E-005</c:v>
                </c:pt>
                <c:pt idx="411">
                  <c:v>2.17600034816006E-005</c:v>
                </c:pt>
                <c:pt idx="412">
                  <c:v>2.3093429786023E-005</c:v>
                </c:pt>
                <c:pt idx="413">
                  <c:v>2.27800200464176E-005</c:v>
                </c:pt>
                <c:pt idx="414">
                  <c:v>2.41200212256187E-005</c:v>
                </c:pt>
                <c:pt idx="415">
                  <c:v>2.11200211200211E-005</c:v>
                </c:pt>
                <c:pt idx="416">
                  <c:v>2.304E-005</c:v>
                </c:pt>
                <c:pt idx="417">
                  <c:v>2.14200214200214E-005</c:v>
                </c:pt>
                <c:pt idx="418">
                  <c:v>2.25292717519829E-005</c:v>
                </c:pt>
                <c:pt idx="419">
                  <c:v>2.23468524429952E-005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"Basic"</c:f>
              <c:strCache>
                <c:ptCount val="1"/>
                <c:pt idx="0">
                  <c:v>Basic</c:v>
                </c:pt>
              </c:strCache>
            </c:strRef>
          </c:tx>
          <c:spPr>
            <a:solidFill>
              <a:srgbClr val="ed7d31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Cloud!$H$6:$H$19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</c:numCache>
            </c:numRef>
          </c:xVal>
          <c:yVal>
            <c:numRef>
              <c:f>Cloud!$I$6:$I$19</c:f>
              <c:numCache>
                <c:formatCode>General</c:formatCode>
                <c:ptCount val="14"/>
                <c:pt idx="0">
                  <c:v>0.09375</c:v>
                </c:pt>
                <c:pt idx="1">
                  <c:v>0.0546875</c:v>
                </c:pt>
                <c:pt idx="2">
                  <c:v>0.03125</c:v>
                </c:pt>
                <c:pt idx="3">
                  <c:v>0.017578125</c:v>
                </c:pt>
                <c:pt idx="4">
                  <c:v>0.009765625</c:v>
                </c:pt>
                <c:pt idx="5">
                  <c:v>0.00537109375</c:v>
                </c:pt>
                <c:pt idx="6">
                  <c:v>0.0029296875</c:v>
                </c:pt>
                <c:pt idx="7">
                  <c:v>0.0015869140625</c:v>
                </c:pt>
                <c:pt idx="8">
                  <c:v>0.0008544921875</c:v>
                </c:pt>
                <c:pt idx="9">
                  <c:v>0.000457763671875</c:v>
                </c:pt>
                <c:pt idx="10">
                  <c:v>0.000244140625</c:v>
                </c:pt>
                <c:pt idx="11">
                  <c:v>0.00012969970703125</c:v>
                </c:pt>
                <c:pt idx="12">
                  <c:v>6.866455078125E-005</c:v>
                </c:pt>
                <c:pt idx="13">
                  <c:v>3.62396240234375E-005</c:v>
                </c:pt>
              </c:numCache>
            </c:numRef>
          </c:yVal>
          <c:smooth val="0"/>
        </c:ser>
        <c:axId val="71483352"/>
        <c:axId val="35133767"/>
      </c:scatterChart>
      <c:valAx>
        <c:axId val="71483352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Distance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5133767"/>
        <c:crosses val="autoZero"/>
        <c:crossBetween val="midCat"/>
      </c:valAx>
      <c:valAx>
        <c:axId val="3513376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Bandwidth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1483352"/>
        <c:crosses val="autoZero"/>
        <c:crossBetween val="midCat"/>
      </c:valAx>
      <c:spPr>
        <a:noFill/>
        <a:ln>
          <a:noFill/>
        </a:ln>
      </c:spPr>
    </c:plotArea>
    <c:legend>
      <c:layout>
        <c:manualLayout>
          <c:xMode val="edge"/>
          <c:yMode val="edge"/>
          <c:x val="0.840726922850354"/>
          <c:y val="0.174524627720504"/>
          <c:w val="0.0955435121731978"/>
          <c:h val="0.154640257596666"/>
        </c:manualLayout>
      </c:layout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All Points - Region of Interest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"Ext"</c:f>
              <c:strCache>
                <c:ptCount val="1"/>
                <c:pt idx="0">
                  <c:v>Ext</c:v>
                </c:pt>
              </c:strCache>
            </c:strRef>
          </c:tx>
          <c:spPr>
            <a:solidFill>
              <a:srgbClr val="4472c4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Cloud!$AR$57:$AR$272</c:f>
              <c:numCache>
                <c:formatCode>General</c:formatCode>
                <c:ptCount val="216"/>
                <c:pt idx="0">
                  <c:v>14590</c:v>
                </c:pt>
                <c:pt idx="1">
                  <c:v>15532</c:v>
                </c:pt>
                <c:pt idx="2">
                  <c:v>15752</c:v>
                </c:pt>
                <c:pt idx="3">
                  <c:v>15933</c:v>
                </c:pt>
                <c:pt idx="4">
                  <c:v>15974</c:v>
                </c:pt>
                <c:pt idx="5">
                  <c:v>16030</c:v>
                </c:pt>
                <c:pt idx="6">
                  <c:v>16051</c:v>
                </c:pt>
                <c:pt idx="7">
                  <c:v>16061</c:v>
                </c:pt>
                <c:pt idx="8">
                  <c:v>16134</c:v>
                </c:pt>
                <c:pt idx="9">
                  <c:v>16155</c:v>
                </c:pt>
                <c:pt idx="10">
                  <c:v>16165</c:v>
                </c:pt>
                <c:pt idx="11">
                  <c:v>16170</c:v>
                </c:pt>
                <c:pt idx="12">
                  <c:v>16202</c:v>
                </c:pt>
                <c:pt idx="13">
                  <c:v>16212</c:v>
                </c:pt>
                <c:pt idx="14">
                  <c:v>16228</c:v>
                </c:pt>
                <c:pt idx="15">
                  <c:v>16233</c:v>
                </c:pt>
                <c:pt idx="16">
                  <c:v>16286</c:v>
                </c:pt>
                <c:pt idx="17">
                  <c:v>16350</c:v>
                </c:pt>
                <c:pt idx="18">
                  <c:v>16384</c:v>
                </c:pt>
                <c:pt idx="19">
                  <c:v>16384</c:v>
                </c:pt>
                <c:pt idx="20">
                  <c:v>16384</c:v>
                </c:pt>
                <c:pt idx="21">
                  <c:v>16384</c:v>
                </c:pt>
                <c:pt idx="22">
                  <c:v>16384</c:v>
                </c:pt>
                <c:pt idx="23">
                  <c:v>16384</c:v>
                </c:pt>
                <c:pt idx="24">
                  <c:v>16384</c:v>
                </c:pt>
                <c:pt idx="25">
                  <c:v>16384</c:v>
                </c:pt>
                <c:pt idx="26">
                  <c:v>16384.0000090596</c:v>
                </c:pt>
                <c:pt idx="27">
                  <c:v>16384.0000094267</c:v>
                </c:pt>
                <c:pt idx="28">
                  <c:v>16384.0523618631</c:v>
                </c:pt>
                <c:pt idx="29">
                  <c:v>16384.0783179946</c:v>
                </c:pt>
                <c:pt idx="30">
                  <c:v>16398.635030415</c:v>
                </c:pt>
                <c:pt idx="31">
                  <c:v>16452</c:v>
                </c:pt>
                <c:pt idx="32">
                  <c:v>16512</c:v>
                </c:pt>
                <c:pt idx="33">
                  <c:v>16583</c:v>
                </c:pt>
                <c:pt idx="34">
                  <c:v>16688.4667241164</c:v>
                </c:pt>
                <c:pt idx="35">
                  <c:v>16700</c:v>
                </c:pt>
                <c:pt idx="36">
                  <c:v>16835</c:v>
                </c:pt>
                <c:pt idx="37">
                  <c:v>16996.6972964525</c:v>
                </c:pt>
                <c:pt idx="38">
                  <c:v>17024</c:v>
                </c:pt>
                <c:pt idx="39">
                  <c:v>17094</c:v>
                </c:pt>
                <c:pt idx="40">
                  <c:v>17170</c:v>
                </c:pt>
                <c:pt idx="41">
                  <c:v>17253</c:v>
                </c:pt>
                <c:pt idx="42">
                  <c:v>17373</c:v>
                </c:pt>
                <c:pt idx="43">
                  <c:v>17568</c:v>
                </c:pt>
                <c:pt idx="44">
                  <c:v>18142</c:v>
                </c:pt>
                <c:pt idx="45">
                  <c:v>18268.2868414291</c:v>
                </c:pt>
                <c:pt idx="46">
                  <c:v>18281</c:v>
                </c:pt>
                <c:pt idx="47">
                  <c:v>18443</c:v>
                </c:pt>
                <c:pt idx="48">
                  <c:v>19553.361108076</c:v>
                </c:pt>
                <c:pt idx="49">
                  <c:v>19561</c:v>
                </c:pt>
                <c:pt idx="50">
                  <c:v>19716</c:v>
                </c:pt>
                <c:pt idx="51">
                  <c:v>20903</c:v>
                </c:pt>
                <c:pt idx="52">
                  <c:v>21477</c:v>
                </c:pt>
                <c:pt idx="53">
                  <c:v>21824</c:v>
                </c:pt>
                <c:pt idx="54">
                  <c:v>22251</c:v>
                </c:pt>
                <c:pt idx="55">
                  <c:v>22331</c:v>
                </c:pt>
                <c:pt idx="56">
                  <c:v>22421</c:v>
                </c:pt>
                <c:pt idx="57">
                  <c:v>23507</c:v>
                </c:pt>
                <c:pt idx="58">
                  <c:v>23651</c:v>
                </c:pt>
                <c:pt idx="59">
                  <c:v>23764</c:v>
                </c:pt>
                <c:pt idx="60">
                  <c:v>24437</c:v>
                </c:pt>
                <c:pt idx="61">
                  <c:v>25641</c:v>
                </c:pt>
                <c:pt idx="62">
                  <c:v>26008.2104729312</c:v>
                </c:pt>
                <c:pt idx="63">
                  <c:v>26469</c:v>
                </c:pt>
                <c:pt idx="64">
                  <c:v>26881</c:v>
                </c:pt>
                <c:pt idx="65">
                  <c:v>28137</c:v>
                </c:pt>
                <c:pt idx="66">
                  <c:v>28328</c:v>
                </c:pt>
                <c:pt idx="67">
                  <c:v>28752</c:v>
                </c:pt>
                <c:pt idx="68">
                  <c:v>29188</c:v>
                </c:pt>
                <c:pt idx="69">
                  <c:v>30120</c:v>
                </c:pt>
                <c:pt idx="70">
                  <c:v>30339</c:v>
                </c:pt>
                <c:pt idx="71">
                  <c:v>30864</c:v>
                </c:pt>
                <c:pt idx="72">
                  <c:v>31407</c:v>
                </c:pt>
                <c:pt idx="73">
                  <c:v>31446</c:v>
                </c:pt>
                <c:pt idx="74">
                  <c:v>31746</c:v>
                </c:pt>
                <c:pt idx="75">
                  <c:v>31766</c:v>
                </c:pt>
                <c:pt idx="76">
                  <c:v>31786</c:v>
                </c:pt>
                <c:pt idx="77">
                  <c:v>31806</c:v>
                </c:pt>
                <c:pt idx="78">
                  <c:v>31847</c:v>
                </c:pt>
                <c:pt idx="79">
                  <c:v>32092</c:v>
                </c:pt>
                <c:pt idx="80">
                  <c:v>32404</c:v>
                </c:pt>
                <c:pt idx="81">
                  <c:v>32679</c:v>
                </c:pt>
                <c:pt idx="82">
                  <c:v>32743</c:v>
                </c:pt>
                <c:pt idx="83">
                  <c:v>32768</c:v>
                </c:pt>
                <c:pt idx="84">
                  <c:v>32768</c:v>
                </c:pt>
                <c:pt idx="85">
                  <c:v>32768</c:v>
                </c:pt>
                <c:pt idx="86">
                  <c:v>32768</c:v>
                </c:pt>
                <c:pt idx="87">
                  <c:v>32768</c:v>
                </c:pt>
                <c:pt idx="88">
                  <c:v>32768</c:v>
                </c:pt>
                <c:pt idx="89">
                  <c:v>32768</c:v>
                </c:pt>
                <c:pt idx="90">
                  <c:v>32768</c:v>
                </c:pt>
                <c:pt idx="91">
                  <c:v>32768.0000003306</c:v>
                </c:pt>
                <c:pt idx="92">
                  <c:v>32768.0000006796</c:v>
                </c:pt>
                <c:pt idx="93">
                  <c:v>32768.010801723</c:v>
                </c:pt>
                <c:pt idx="94">
                  <c:v>32768.0253886798</c:v>
                </c:pt>
                <c:pt idx="95">
                  <c:v>32778.8251507679</c:v>
                </c:pt>
                <c:pt idx="96">
                  <c:v>33025</c:v>
                </c:pt>
                <c:pt idx="97">
                  <c:v>33090</c:v>
                </c:pt>
                <c:pt idx="98">
                  <c:v>33112</c:v>
                </c:pt>
                <c:pt idx="99">
                  <c:v>33119.5752570199</c:v>
                </c:pt>
                <c:pt idx="100">
                  <c:v>33333</c:v>
                </c:pt>
                <c:pt idx="101">
                  <c:v>33355</c:v>
                </c:pt>
                <c:pt idx="102">
                  <c:v>33579</c:v>
                </c:pt>
                <c:pt idx="103">
                  <c:v>33639.1614935262</c:v>
                </c:pt>
                <c:pt idx="104">
                  <c:v>33670</c:v>
                </c:pt>
                <c:pt idx="105">
                  <c:v>33783</c:v>
                </c:pt>
                <c:pt idx="106">
                  <c:v>33921</c:v>
                </c:pt>
                <c:pt idx="107">
                  <c:v>34083</c:v>
                </c:pt>
                <c:pt idx="108">
                  <c:v>34411</c:v>
                </c:pt>
                <c:pt idx="109">
                  <c:v>34554</c:v>
                </c:pt>
                <c:pt idx="110">
                  <c:v>34867</c:v>
                </c:pt>
                <c:pt idx="111">
                  <c:v>35496.4289970377</c:v>
                </c:pt>
                <c:pt idx="112">
                  <c:v>36416</c:v>
                </c:pt>
                <c:pt idx="113">
                  <c:v>37481</c:v>
                </c:pt>
                <c:pt idx="114">
                  <c:v>37481</c:v>
                </c:pt>
                <c:pt idx="115">
                  <c:v>37792</c:v>
                </c:pt>
                <c:pt idx="116">
                  <c:v>37943.4711335023</c:v>
                </c:pt>
                <c:pt idx="117">
                  <c:v>38669</c:v>
                </c:pt>
                <c:pt idx="118">
                  <c:v>39062</c:v>
                </c:pt>
                <c:pt idx="119">
                  <c:v>39181.9997455903</c:v>
                </c:pt>
                <c:pt idx="120">
                  <c:v>39714</c:v>
                </c:pt>
                <c:pt idx="121">
                  <c:v>40000</c:v>
                </c:pt>
                <c:pt idx="122">
                  <c:v>40096</c:v>
                </c:pt>
                <c:pt idx="123">
                  <c:v>40420</c:v>
                </c:pt>
                <c:pt idx="124">
                  <c:v>40716</c:v>
                </c:pt>
                <c:pt idx="125">
                  <c:v>41597</c:v>
                </c:pt>
                <c:pt idx="126">
                  <c:v>42087</c:v>
                </c:pt>
                <c:pt idx="127">
                  <c:v>42735</c:v>
                </c:pt>
                <c:pt idx="128">
                  <c:v>45537</c:v>
                </c:pt>
                <c:pt idx="129">
                  <c:v>48216</c:v>
                </c:pt>
                <c:pt idx="130">
                  <c:v>48449</c:v>
                </c:pt>
                <c:pt idx="131">
                  <c:v>49261</c:v>
                </c:pt>
                <c:pt idx="132">
                  <c:v>49512.6316884898</c:v>
                </c:pt>
                <c:pt idx="133">
                  <c:v>50658</c:v>
                </c:pt>
                <c:pt idx="134">
                  <c:v>51921</c:v>
                </c:pt>
                <c:pt idx="135">
                  <c:v>52192</c:v>
                </c:pt>
                <c:pt idx="136">
                  <c:v>53191</c:v>
                </c:pt>
                <c:pt idx="137">
                  <c:v>53763</c:v>
                </c:pt>
                <c:pt idx="138">
                  <c:v>54644</c:v>
                </c:pt>
                <c:pt idx="139">
                  <c:v>55309</c:v>
                </c:pt>
                <c:pt idx="140">
                  <c:v>56561</c:v>
                </c:pt>
                <c:pt idx="141">
                  <c:v>56625</c:v>
                </c:pt>
                <c:pt idx="142">
                  <c:v>57012</c:v>
                </c:pt>
                <c:pt idx="143">
                  <c:v>57405</c:v>
                </c:pt>
                <c:pt idx="144">
                  <c:v>58183.7872806215</c:v>
                </c:pt>
                <c:pt idx="145">
                  <c:v>58616</c:v>
                </c:pt>
                <c:pt idx="146">
                  <c:v>60168</c:v>
                </c:pt>
                <c:pt idx="147">
                  <c:v>60827</c:v>
                </c:pt>
                <c:pt idx="148">
                  <c:v>62111</c:v>
                </c:pt>
                <c:pt idx="149">
                  <c:v>62656</c:v>
                </c:pt>
                <c:pt idx="150">
                  <c:v>63051</c:v>
                </c:pt>
                <c:pt idx="151">
                  <c:v>63775</c:v>
                </c:pt>
                <c:pt idx="152">
                  <c:v>64020</c:v>
                </c:pt>
                <c:pt idx="153">
                  <c:v>64303.9905780843</c:v>
                </c:pt>
                <c:pt idx="154">
                  <c:v>64350</c:v>
                </c:pt>
                <c:pt idx="155">
                  <c:v>64516</c:v>
                </c:pt>
                <c:pt idx="156">
                  <c:v>64599</c:v>
                </c:pt>
                <c:pt idx="157">
                  <c:v>64683</c:v>
                </c:pt>
                <c:pt idx="158">
                  <c:v>64850</c:v>
                </c:pt>
                <c:pt idx="159">
                  <c:v>64935</c:v>
                </c:pt>
                <c:pt idx="160">
                  <c:v>65019</c:v>
                </c:pt>
                <c:pt idx="161">
                  <c:v>65189</c:v>
                </c:pt>
                <c:pt idx="162">
                  <c:v>65359</c:v>
                </c:pt>
                <c:pt idx="163">
                  <c:v>65536</c:v>
                </c:pt>
                <c:pt idx="164">
                  <c:v>65536</c:v>
                </c:pt>
                <c:pt idx="165">
                  <c:v>65536</c:v>
                </c:pt>
                <c:pt idx="166">
                  <c:v>65536</c:v>
                </c:pt>
                <c:pt idx="167">
                  <c:v>65536</c:v>
                </c:pt>
                <c:pt idx="168">
                  <c:v>65536</c:v>
                </c:pt>
                <c:pt idx="169">
                  <c:v>65536</c:v>
                </c:pt>
                <c:pt idx="170">
                  <c:v>65536</c:v>
                </c:pt>
                <c:pt idx="171">
                  <c:v>65536.000000007</c:v>
                </c:pt>
                <c:pt idx="172">
                  <c:v>65536.0000000352</c:v>
                </c:pt>
                <c:pt idx="173">
                  <c:v>65536.0016605459</c:v>
                </c:pt>
                <c:pt idx="174">
                  <c:v>65536.0069260027</c:v>
                </c:pt>
                <c:pt idx="175">
                  <c:v>65543.3202952358</c:v>
                </c:pt>
                <c:pt idx="176">
                  <c:v>65924.5198447807</c:v>
                </c:pt>
                <c:pt idx="177">
                  <c:v>65963</c:v>
                </c:pt>
                <c:pt idx="178">
                  <c:v>66312</c:v>
                </c:pt>
                <c:pt idx="179">
                  <c:v>66755</c:v>
                </c:pt>
                <c:pt idx="180">
                  <c:v>66758.6258044016</c:v>
                </c:pt>
                <c:pt idx="181">
                  <c:v>66934</c:v>
                </c:pt>
                <c:pt idx="182">
                  <c:v>66934</c:v>
                </c:pt>
                <c:pt idx="183">
                  <c:v>67024</c:v>
                </c:pt>
                <c:pt idx="184">
                  <c:v>67114</c:v>
                </c:pt>
                <c:pt idx="185">
                  <c:v>68027</c:v>
                </c:pt>
                <c:pt idx="186">
                  <c:v>68119</c:v>
                </c:pt>
                <c:pt idx="187">
                  <c:v>68775</c:v>
                </c:pt>
                <c:pt idx="188">
                  <c:v>69060</c:v>
                </c:pt>
                <c:pt idx="189">
                  <c:v>69252</c:v>
                </c:pt>
                <c:pt idx="190">
                  <c:v>69348</c:v>
                </c:pt>
                <c:pt idx="191">
                  <c:v>69416.2515002563</c:v>
                </c:pt>
                <c:pt idx="192">
                  <c:v>69444</c:v>
                </c:pt>
                <c:pt idx="193">
                  <c:v>69444</c:v>
                </c:pt>
                <c:pt idx="194">
                  <c:v>70224</c:v>
                </c:pt>
                <c:pt idx="195">
                  <c:v>71225</c:v>
                </c:pt>
                <c:pt idx="196">
                  <c:v>73665.5141182597</c:v>
                </c:pt>
                <c:pt idx="197">
                  <c:v>73958.8542769987</c:v>
                </c:pt>
                <c:pt idx="198">
                  <c:v>74738</c:v>
                </c:pt>
                <c:pt idx="199">
                  <c:v>74962</c:v>
                </c:pt>
                <c:pt idx="200">
                  <c:v>75075</c:v>
                </c:pt>
                <c:pt idx="201">
                  <c:v>78247</c:v>
                </c:pt>
                <c:pt idx="202">
                  <c:v>80128</c:v>
                </c:pt>
                <c:pt idx="203">
                  <c:v>82236</c:v>
                </c:pt>
                <c:pt idx="204">
                  <c:v>83892</c:v>
                </c:pt>
                <c:pt idx="205">
                  <c:v>86655</c:v>
                </c:pt>
                <c:pt idx="206">
                  <c:v>88183</c:v>
                </c:pt>
                <c:pt idx="207">
                  <c:v>93808</c:v>
                </c:pt>
                <c:pt idx="208">
                  <c:v>93808</c:v>
                </c:pt>
                <c:pt idx="209">
                  <c:v>93984</c:v>
                </c:pt>
                <c:pt idx="210">
                  <c:v>94339</c:v>
                </c:pt>
                <c:pt idx="211">
                  <c:v>94687.1601307046</c:v>
                </c:pt>
                <c:pt idx="212">
                  <c:v>94876</c:v>
                </c:pt>
                <c:pt idx="213">
                  <c:v>97656</c:v>
                </c:pt>
                <c:pt idx="214">
                  <c:v>98039</c:v>
                </c:pt>
                <c:pt idx="215">
                  <c:v>99601</c:v>
                </c:pt>
              </c:numCache>
            </c:numRef>
          </c:xVal>
          <c:yVal>
            <c:numRef>
              <c:f>Cloud!$AS$57:$AS$272</c:f>
              <c:numCache>
                <c:formatCode>General</c:formatCode>
                <c:ptCount val="216"/>
                <c:pt idx="0">
                  <c:v>0.000959561343385881</c:v>
                </c:pt>
                <c:pt idx="1">
                  <c:v>0.000901364924027814</c:v>
                </c:pt>
                <c:pt idx="2">
                  <c:v>0.000888776028440833</c:v>
                </c:pt>
                <c:pt idx="3">
                  <c:v>0.000941442289587648</c:v>
                </c:pt>
                <c:pt idx="4">
                  <c:v>0.000939025917115312</c:v>
                </c:pt>
                <c:pt idx="5">
                  <c:v>0.000873362445414847</c:v>
                </c:pt>
                <c:pt idx="6">
                  <c:v>0.000872219799389446</c:v>
                </c:pt>
                <c:pt idx="7">
                  <c:v>0.000871676732457506</c:v>
                </c:pt>
                <c:pt idx="8">
                  <c:v>0.000867732738316598</c:v>
                </c:pt>
                <c:pt idx="9">
                  <c:v>0.000866604766326215</c:v>
                </c:pt>
                <c:pt idx="10">
                  <c:v>0.000866068666872874</c:v>
                </c:pt>
                <c:pt idx="11">
                  <c:v>0.000865800865800866</c:v>
                </c:pt>
                <c:pt idx="12">
                  <c:v>0.000864090852981114</c:v>
                </c:pt>
                <c:pt idx="13">
                  <c:v>0.000863557858376511</c:v>
                </c:pt>
                <c:pt idx="14">
                  <c:v>0.000862706433325117</c:v>
                </c:pt>
                <c:pt idx="15">
                  <c:v>0.00086244070720138</c:v>
                </c:pt>
                <c:pt idx="16">
                  <c:v>0.000859634041508044</c:v>
                </c:pt>
                <c:pt idx="17">
                  <c:v>0.000856269113149847</c:v>
                </c:pt>
                <c:pt idx="18">
                  <c:v>0.0008544921875</c:v>
                </c:pt>
                <c:pt idx="19">
                  <c:v>0.0008544921875</c:v>
                </c:pt>
                <c:pt idx="20">
                  <c:v>0.0008544921875</c:v>
                </c:pt>
                <c:pt idx="21">
                  <c:v>0.0008544921875</c:v>
                </c:pt>
                <c:pt idx="22">
                  <c:v>0.0008544921875</c:v>
                </c:pt>
                <c:pt idx="23">
                  <c:v>0.0008544921875</c:v>
                </c:pt>
                <c:pt idx="24">
                  <c:v>0.0008544921875</c:v>
                </c:pt>
                <c:pt idx="25">
                  <c:v>0.0008544921875</c:v>
                </c:pt>
                <c:pt idx="26">
                  <c:v>0.000854492187027505</c:v>
                </c:pt>
                <c:pt idx="27">
                  <c:v>0.000854492187008362</c:v>
                </c:pt>
                <c:pt idx="28">
                  <c:v>0.000854489456624757</c:v>
                </c:pt>
                <c:pt idx="29">
                  <c:v>0.000854488102917808</c:v>
                </c:pt>
                <c:pt idx="30">
                  <c:v>0.000853729592373623</c:v>
                </c:pt>
                <c:pt idx="31">
                  <c:v>0.000850960369559932</c:v>
                </c:pt>
                <c:pt idx="32">
                  <c:v>0.00090843023255814</c:v>
                </c:pt>
                <c:pt idx="33">
                  <c:v>0.000904540794789845</c:v>
                </c:pt>
                <c:pt idx="34">
                  <c:v>0.000838902712360547</c:v>
                </c:pt>
                <c:pt idx="35">
                  <c:v>0.000838323353293413</c:v>
                </c:pt>
                <c:pt idx="36">
                  <c:v>0.000831600831600832</c:v>
                </c:pt>
                <c:pt idx="37">
                  <c:v>0.000823689435412964</c:v>
                </c:pt>
                <c:pt idx="38">
                  <c:v>0.000881109022556391</c:v>
                </c:pt>
                <c:pt idx="39">
                  <c:v>0.000819000819000819</c:v>
                </c:pt>
                <c:pt idx="40">
                  <c:v>0.00081537565521258</c:v>
                </c:pt>
                <c:pt idx="41">
                  <c:v>0.00081145308062366</c:v>
                </c:pt>
                <c:pt idx="42">
                  <c:v>0.000805848155183331</c:v>
                </c:pt>
                <c:pt idx="43">
                  <c:v>0.000796903460837887</c:v>
                </c:pt>
                <c:pt idx="44">
                  <c:v>0.000771690001102414</c:v>
                </c:pt>
                <c:pt idx="45">
                  <c:v>0.00076635538523791</c:v>
                </c:pt>
                <c:pt idx="46">
                  <c:v>0.000765822438597451</c:v>
                </c:pt>
                <c:pt idx="47">
                  <c:v>0.000759095591823456</c:v>
                </c:pt>
                <c:pt idx="48">
                  <c:v>0.000715989436425724</c:v>
                </c:pt>
                <c:pt idx="49">
                  <c:v>0.000715709830785747</c:v>
                </c:pt>
                <c:pt idx="50">
                  <c:v>0.000710083181172652</c:v>
                </c:pt>
                <c:pt idx="51">
                  <c:v>0.000717600344448165</c:v>
                </c:pt>
                <c:pt idx="52">
                  <c:v>0.000698421567257997</c:v>
                </c:pt>
                <c:pt idx="53">
                  <c:v>0.000641495601173021</c:v>
                </c:pt>
                <c:pt idx="54">
                  <c:v>0.000674127005527842</c:v>
                </c:pt>
                <c:pt idx="55">
                  <c:v>0.000671711969907304</c:v>
                </c:pt>
                <c:pt idx="56">
                  <c:v>0.000713616698630748</c:v>
                </c:pt>
                <c:pt idx="57">
                  <c:v>0.000595567277832135</c:v>
                </c:pt>
                <c:pt idx="58">
                  <c:v>0.000676504164728764</c:v>
                </c:pt>
                <c:pt idx="59">
                  <c:v>0.000589126409695338</c:v>
                </c:pt>
                <c:pt idx="60">
                  <c:v>0.000654744854114662</c:v>
                </c:pt>
                <c:pt idx="61">
                  <c:v>0.000546000546000546</c:v>
                </c:pt>
                <c:pt idx="62">
                  <c:v>0.000538291552760653</c:v>
                </c:pt>
                <c:pt idx="63">
                  <c:v>0.000566700668706789</c:v>
                </c:pt>
                <c:pt idx="64">
                  <c:v>0.000558014954800789</c:v>
                </c:pt>
                <c:pt idx="65">
                  <c:v>0.000568646266481857</c:v>
                </c:pt>
                <c:pt idx="66">
                  <c:v>0.000564812199943519</c:v>
                </c:pt>
                <c:pt idx="67">
                  <c:v>0.000556483027267668</c:v>
                </c:pt>
                <c:pt idx="68">
                  <c:v>0.000513909825955872</c:v>
                </c:pt>
                <c:pt idx="69">
                  <c:v>0.00049800796812749</c:v>
                </c:pt>
                <c:pt idx="70">
                  <c:v>0.000494413131612776</c:v>
                </c:pt>
                <c:pt idx="71">
                  <c:v>0.000486003110419907</c:v>
                </c:pt>
                <c:pt idx="72">
                  <c:v>0.000477600534912599</c:v>
                </c:pt>
                <c:pt idx="73">
                  <c:v>0.000477008204541118</c:v>
                </c:pt>
                <c:pt idx="74">
                  <c:v>0.000472500472500473</c:v>
                </c:pt>
                <c:pt idx="75">
                  <c:v>0.000472202984322861</c:v>
                </c:pt>
                <c:pt idx="76">
                  <c:v>0.000471905870509029</c:v>
                </c:pt>
                <c:pt idx="77">
                  <c:v>0.000471609130352764</c:v>
                </c:pt>
                <c:pt idx="78">
                  <c:v>0.000471001978208309</c:v>
                </c:pt>
                <c:pt idx="79">
                  <c:v>0.000467406207154431</c:v>
                </c:pt>
                <c:pt idx="80">
                  <c:v>0.000462905814097025</c:v>
                </c:pt>
                <c:pt idx="81">
                  <c:v>0.000459010373634444</c:v>
                </c:pt>
                <c:pt idx="82">
                  <c:v>0.000488654063463946</c:v>
                </c:pt>
                <c:pt idx="83">
                  <c:v>0.000457763671875</c:v>
                </c:pt>
                <c:pt idx="84">
                  <c:v>0.000457763671875</c:v>
                </c:pt>
                <c:pt idx="85">
                  <c:v>0.000457763671875</c:v>
                </c:pt>
                <c:pt idx="86">
                  <c:v>0.000457763671875</c:v>
                </c:pt>
                <c:pt idx="87">
                  <c:v>0.000457763671875</c:v>
                </c:pt>
                <c:pt idx="88">
                  <c:v>0.000457763671875</c:v>
                </c:pt>
                <c:pt idx="89">
                  <c:v>0.000457763671875</c:v>
                </c:pt>
                <c:pt idx="90">
                  <c:v>0.000457763671875</c:v>
                </c:pt>
                <c:pt idx="91">
                  <c:v>0.000457763671870382</c:v>
                </c:pt>
                <c:pt idx="92">
                  <c:v>0.000457763671865506</c:v>
                </c:pt>
                <c:pt idx="93">
                  <c:v>0.000457763520976723</c:v>
                </c:pt>
                <c:pt idx="94">
                  <c:v>0.000457763317199515</c:v>
                </c:pt>
                <c:pt idx="95">
                  <c:v>0.000457612496207742</c:v>
                </c:pt>
                <c:pt idx="96">
                  <c:v>0.000454201362604088</c:v>
                </c:pt>
                <c:pt idx="97">
                  <c:v>0.000453309156844968</c:v>
                </c:pt>
                <c:pt idx="98">
                  <c:v>0.000453007972940324</c:v>
                </c:pt>
                <c:pt idx="99">
                  <c:v>0.000452904358935602</c:v>
                </c:pt>
                <c:pt idx="100">
                  <c:v>0.000450004500045</c:v>
                </c:pt>
                <c:pt idx="101">
                  <c:v>0.000449707690001499</c:v>
                </c:pt>
                <c:pt idx="102">
                  <c:v>0.000446707763780934</c:v>
                </c:pt>
                <c:pt idx="103">
                  <c:v>0.000445908855453687</c:v>
                </c:pt>
                <c:pt idx="104">
                  <c:v>0.000445500445500446</c:v>
                </c:pt>
                <c:pt idx="105">
                  <c:v>0.000473610987774916</c:v>
                </c:pt>
                <c:pt idx="106">
                  <c:v>0.000442203944459185</c:v>
                </c:pt>
                <c:pt idx="107">
                  <c:v>0.000440102103688056</c:v>
                </c:pt>
                <c:pt idx="108">
                  <c:v>0.000435907122722385</c:v>
                </c:pt>
                <c:pt idx="109">
                  <c:v>0.000434103142906755</c:v>
                </c:pt>
                <c:pt idx="110">
                  <c:v>0.000430206212177704</c:v>
                </c:pt>
                <c:pt idx="111">
                  <c:v>0.000422577719050325</c:v>
                </c:pt>
                <c:pt idx="112">
                  <c:v>0.000384446397188049</c:v>
                </c:pt>
                <c:pt idx="113">
                  <c:v>0.000400202769403164</c:v>
                </c:pt>
                <c:pt idx="114">
                  <c:v>0.000400202769403164</c:v>
                </c:pt>
                <c:pt idx="115">
                  <c:v>0.000396909398814564</c:v>
                </c:pt>
                <c:pt idx="116">
                  <c:v>0.000395324928160188</c:v>
                </c:pt>
                <c:pt idx="117">
                  <c:v>0.000413768134681528</c:v>
                </c:pt>
                <c:pt idx="118">
                  <c:v>0.00040960524294711</c:v>
                </c:pt>
                <c:pt idx="119">
                  <c:v>0.000357306928969995</c:v>
                </c:pt>
                <c:pt idx="120">
                  <c:v>0.000377700558996827</c:v>
                </c:pt>
                <c:pt idx="121">
                  <c:v>0.00035</c:v>
                </c:pt>
                <c:pt idx="122">
                  <c:v>0.000423982442138867</c:v>
                </c:pt>
                <c:pt idx="123">
                  <c:v>0.000395843641761504</c:v>
                </c:pt>
                <c:pt idx="124">
                  <c:v>0.000343845171431378</c:v>
                </c:pt>
                <c:pt idx="125">
                  <c:v>0.000360602928095776</c:v>
                </c:pt>
                <c:pt idx="126">
                  <c:v>0.000403925202556609</c:v>
                </c:pt>
                <c:pt idx="127">
                  <c:v>0.000397800397800398</c:v>
                </c:pt>
                <c:pt idx="128">
                  <c:v>0.000351362628192459</c:v>
                </c:pt>
                <c:pt idx="129">
                  <c:v>0.000352580056412809</c:v>
                </c:pt>
                <c:pt idx="130">
                  <c:v>0.000330244174286363</c:v>
                </c:pt>
                <c:pt idx="131">
                  <c:v>0.00030450051765088</c:v>
                </c:pt>
                <c:pt idx="132">
                  <c:v>0.000302952993780919</c:v>
                </c:pt>
                <c:pt idx="133">
                  <c:v>0.000276363062102728</c:v>
                </c:pt>
                <c:pt idx="134">
                  <c:v>0.000327420504227576</c:v>
                </c:pt>
                <c:pt idx="135">
                  <c:v>0.000325720416922134</c:v>
                </c:pt>
                <c:pt idx="136">
                  <c:v>0.00030080276738546</c:v>
                </c:pt>
                <c:pt idx="137">
                  <c:v>0.000260402135297509</c:v>
                </c:pt>
                <c:pt idx="138">
                  <c:v>0.000292804333504136</c:v>
                </c:pt>
                <c:pt idx="139">
                  <c:v>0.000289283841689418</c:v>
                </c:pt>
                <c:pt idx="140">
                  <c:v>0.000282880429978254</c:v>
                </c:pt>
                <c:pt idx="141">
                  <c:v>0.000300220750551876</c:v>
                </c:pt>
                <c:pt idx="142">
                  <c:v>0.000298182838700624</c:v>
                </c:pt>
                <c:pt idx="143">
                  <c:v>0.00029614145109311</c:v>
                </c:pt>
                <c:pt idx="144">
                  <c:v>0.000240616856590612</c:v>
                </c:pt>
                <c:pt idx="145">
                  <c:v>0.000272963013511669</c:v>
                </c:pt>
                <c:pt idx="146">
                  <c:v>0.000232681824225502</c:v>
                </c:pt>
                <c:pt idx="147">
                  <c:v>0.000263041083729265</c:v>
                </c:pt>
                <c:pt idx="148">
                  <c:v>0.000257603323082868</c:v>
                </c:pt>
                <c:pt idx="149">
                  <c:v>0.000255362614913177</c:v>
                </c:pt>
                <c:pt idx="150">
                  <c:v>0.000253762826917892</c:v>
                </c:pt>
                <c:pt idx="151">
                  <c:v>0.00026656213249706</c:v>
                </c:pt>
                <c:pt idx="152">
                  <c:v>0.000218681661980631</c:v>
                </c:pt>
                <c:pt idx="153">
                  <c:v>0.000217715881613907</c:v>
                </c:pt>
                <c:pt idx="154">
                  <c:v>0.000248640248640249</c:v>
                </c:pt>
                <c:pt idx="155">
                  <c:v>0.000248000496000992</c:v>
                </c:pt>
                <c:pt idx="156">
                  <c:v>0.000247681852660258</c:v>
                </c:pt>
                <c:pt idx="157">
                  <c:v>0.000247360202835366</c:v>
                </c:pt>
                <c:pt idx="158">
                  <c:v>0.000246723207401696</c:v>
                </c:pt>
                <c:pt idx="159">
                  <c:v>0.000246400246400246</c:v>
                </c:pt>
                <c:pt idx="160">
                  <c:v>0.000246081914517295</c:v>
                </c:pt>
                <c:pt idx="161">
                  <c:v>0.000245440181625734</c:v>
                </c:pt>
                <c:pt idx="162">
                  <c:v>0.000244801787053045</c:v>
                </c:pt>
                <c:pt idx="163">
                  <c:v>0.000244140625</c:v>
                </c:pt>
                <c:pt idx="164">
                  <c:v>0.000244140625</c:v>
                </c:pt>
                <c:pt idx="165">
                  <c:v>0.000244140625</c:v>
                </c:pt>
                <c:pt idx="166">
                  <c:v>0.000244140625</c:v>
                </c:pt>
                <c:pt idx="167">
                  <c:v>0.000244140625</c:v>
                </c:pt>
                <c:pt idx="168">
                  <c:v>0.000244140625</c:v>
                </c:pt>
                <c:pt idx="169">
                  <c:v>0.000244140625</c:v>
                </c:pt>
                <c:pt idx="170">
                  <c:v>0.000244140625</c:v>
                </c:pt>
                <c:pt idx="171">
                  <c:v>0.000244140624999974</c:v>
                </c:pt>
                <c:pt idx="172">
                  <c:v>0.000244140624999869</c:v>
                </c:pt>
                <c:pt idx="173">
                  <c:v>0.000244140618813985</c:v>
                </c:pt>
                <c:pt idx="174">
                  <c:v>0.000244140599198632</c:v>
                </c:pt>
                <c:pt idx="175">
                  <c:v>0.000244113357820888</c:v>
                </c:pt>
                <c:pt idx="176">
                  <c:v>0.000242701805605441</c:v>
                </c:pt>
                <c:pt idx="177">
                  <c:v>0.000242560223155405</c:v>
                </c:pt>
                <c:pt idx="178">
                  <c:v>0.000241283628905779</c:v>
                </c:pt>
                <c:pt idx="179">
                  <c:v>0.00023968242079245</c:v>
                </c:pt>
                <c:pt idx="180">
                  <c:v>0.000239669403125208</c:v>
                </c:pt>
                <c:pt idx="181">
                  <c:v>0.000239041443810321</c:v>
                </c:pt>
                <c:pt idx="182">
                  <c:v>0.000239041443810321</c:v>
                </c:pt>
                <c:pt idx="183">
                  <c:v>0.00023872045834328</c:v>
                </c:pt>
                <c:pt idx="184">
                  <c:v>0.000238400333760467</c:v>
                </c:pt>
                <c:pt idx="185">
                  <c:v>0.00023520072912226</c:v>
                </c:pt>
                <c:pt idx="186">
                  <c:v>0.000220202880253674</c:v>
                </c:pt>
                <c:pt idx="187">
                  <c:v>0.000218102508178844</c:v>
                </c:pt>
                <c:pt idx="188">
                  <c:v>0.000231682594845062</c:v>
                </c:pt>
                <c:pt idx="189">
                  <c:v>0.00023104025876509</c:v>
                </c:pt>
                <c:pt idx="190">
                  <c:v>0.00024514045105843</c:v>
                </c:pt>
                <c:pt idx="191">
                  <c:v>0.000230493575412105</c:v>
                </c:pt>
                <c:pt idx="192">
                  <c:v>0.000230401474569437</c:v>
                </c:pt>
                <c:pt idx="193">
                  <c:v>0.000230401474569437</c:v>
                </c:pt>
                <c:pt idx="194">
                  <c:v>0.000256322624743677</c:v>
                </c:pt>
                <c:pt idx="195">
                  <c:v>0.000210600210600211</c:v>
                </c:pt>
                <c:pt idx="196">
                  <c:v>0.000203623095277929</c:v>
                </c:pt>
                <c:pt idx="197">
                  <c:v>0.000216336504349771</c:v>
                </c:pt>
                <c:pt idx="198">
                  <c:v>0.000240841339077845</c:v>
                </c:pt>
                <c:pt idx="199">
                  <c:v>0.00022678156932846</c:v>
                </c:pt>
                <c:pt idx="200">
                  <c:v>0.000213120213120213</c:v>
                </c:pt>
                <c:pt idx="201">
                  <c:v>0.000178920597594796</c:v>
                </c:pt>
                <c:pt idx="202">
                  <c:v>0.000199680511182109</c:v>
                </c:pt>
                <c:pt idx="203">
                  <c:v>0.000206722116834476</c:v>
                </c:pt>
                <c:pt idx="204">
                  <c:v>0.000214561579173223</c:v>
                </c:pt>
                <c:pt idx="205">
                  <c:v>0.000196180255034332</c:v>
                </c:pt>
                <c:pt idx="206">
                  <c:v>0.000204120975698264</c:v>
                </c:pt>
                <c:pt idx="207">
                  <c:v>0.000149241002899539</c:v>
                </c:pt>
                <c:pt idx="208">
                  <c:v>0.000191881289442265</c:v>
                </c:pt>
                <c:pt idx="209">
                  <c:v>0.000191521961184883</c:v>
                </c:pt>
                <c:pt idx="210">
                  <c:v>0.00018020118932785</c:v>
                </c:pt>
                <c:pt idx="211">
                  <c:v>0.000168977504214023</c:v>
                </c:pt>
                <c:pt idx="212">
                  <c:v>0.000147561027024748</c:v>
                </c:pt>
                <c:pt idx="213">
                  <c:v>0.000163840419431474</c:v>
                </c:pt>
                <c:pt idx="214">
                  <c:v>0.000173400381480839</c:v>
                </c:pt>
                <c:pt idx="215">
                  <c:v>0.000170681017258863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"Basic"</c:f>
              <c:strCache>
                <c:ptCount val="1"/>
                <c:pt idx="0">
                  <c:v>Basic</c:v>
                </c:pt>
              </c:strCache>
            </c:strRef>
          </c:tx>
          <c:spPr>
            <a:solidFill>
              <a:srgbClr val="ed7d31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Cloud!$H$14:$H$16</c:f>
              <c:numCache>
                <c:formatCode>General</c:formatCode>
                <c:ptCount val="3"/>
                <c:pt idx="0">
                  <c:v>16384</c:v>
                </c:pt>
                <c:pt idx="1">
                  <c:v>32768</c:v>
                </c:pt>
                <c:pt idx="2">
                  <c:v>65536</c:v>
                </c:pt>
              </c:numCache>
            </c:numRef>
          </c:xVal>
          <c:yVal>
            <c:numRef>
              <c:f>Cloud!$I$14:$I$16</c:f>
              <c:numCache>
                <c:formatCode>General</c:formatCode>
                <c:ptCount val="3"/>
                <c:pt idx="0">
                  <c:v>0.0008544921875</c:v>
                </c:pt>
                <c:pt idx="1">
                  <c:v>0.000457763671875</c:v>
                </c:pt>
                <c:pt idx="2">
                  <c:v>0.000244140625</c:v>
                </c:pt>
              </c:numCache>
            </c:numRef>
          </c:yVal>
          <c:smooth val="0"/>
        </c:ser>
        <c:axId val="32589731"/>
        <c:axId val="16445627"/>
      </c:scatterChart>
      <c:valAx>
        <c:axId val="32589731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Distance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6445627"/>
        <c:crosses val="autoZero"/>
        <c:crossBetween val="midCat"/>
      </c:valAx>
      <c:valAx>
        <c:axId val="1644562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Bandwidth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2589731"/>
        <c:crosses val="autoZero"/>
        <c:crossBetween val="midCat"/>
      </c:valAx>
      <c:spPr>
        <a:noFill/>
        <a:ln>
          <a:noFill/>
        </a:ln>
      </c:spPr>
    </c:plotArea>
    <c:legend>
      <c:layout>
        <c:manualLayout>
          <c:xMode val="edge"/>
          <c:yMode val="edge"/>
          <c:x val="0.834773184601925"/>
          <c:y val="0.167083333333333"/>
          <c:w val="0.0957823709536308"/>
          <c:h val="0.156251093613298"/>
        </c:manualLayout>
      </c:layout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Relationship Id="rId3" Type="http://schemas.openxmlformats.org/officeDocument/2006/relationships/chart" Target="../charts/chart5.xml"/><Relationship Id="rId4" Type="http://schemas.openxmlformats.org/officeDocument/2006/relationships/chart" Target="../charts/chart6.xml"/><Relationship Id="rId5" Type="http://schemas.openxmlformats.org/officeDocument/2006/relationships/chart" Target="../charts/chart7.xml"/><Relationship Id="rId6" Type="http://schemas.openxmlformats.org/officeDocument/2006/relationships/chart" Target="../charts/chart8.xml"/><Relationship Id="rId7" Type="http://schemas.openxmlformats.org/officeDocument/2006/relationships/chart" Target="../charts/chart9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30</xdr:col>
      <xdr:colOff>0</xdr:colOff>
      <xdr:row>8</xdr:row>
      <xdr:rowOff>23040</xdr:rowOff>
    </xdr:from>
    <xdr:to>
      <xdr:col>35</xdr:col>
      <xdr:colOff>609120</xdr:colOff>
      <xdr:row>23</xdr:row>
      <xdr:rowOff>22680</xdr:rowOff>
    </xdr:to>
    <xdr:graphicFrame>
      <xdr:nvGraphicFramePr>
        <xdr:cNvPr id="0" name="Diagramm 1"/>
        <xdr:cNvGraphicFramePr/>
      </xdr:nvGraphicFramePr>
      <xdr:xfrm>
        <a:off x="28359000" y="1493640"/>
        <a:ext cx="529200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30</xdr:col>
      <xdr:colOff>15120</xdr:colOff>
      <xdr:row>34</xdr:row>
      <xdr:rowOff>30600</xdr:rowOff>
    </xdr:from>
    <xdr:to>
      <xdr:col>35</xdr:col>
      <xdr:colOff>624240</xdr:colOff>
      <xdr:row>49</xdr:row>
      <xdr:rowOff>30240</xdr:rowOff>
    </xdr:to>
    <xdr:graphicFrame>
      <xdr:nvGraphicFramePr>
        <xdr:cNvPr id="1" name="Diagramm 3"/>
        <xdr:cNvGraphicFramePr/>
      </xdr:nvGraphicFramePr>
      <xdr:xfrm>
        <a:off x="28374120" y="6256080"/>
        <a:ext cx="529200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502920</xdr:colOff>
      <xdr:row>1</xdr:row>
      <xdr:rowOff>114480</xdr:rowOff>
    </xdr:from>
    <xdr:to>
      <xdr:col>17</xdr:col>
      <xdr:colOff>319680</xdr:colOff>
      <xdr:row>16</xdr:row>
      <xdr:rowOff>114120</xdr:rowOff>
    </xdr:to>
    <xdr:graphicFrame>
      <xdr:nvGraphicFramePr>
        <xdr:cNvPr id="2" name="Diagramm 1"/>
        <xdr:cNvGraphicFramePr/>
      </xdr:nvGraphicFramePr>
      <xdr:xfrm>
        <a:off x="10805760" y="297360"/>
        <a:ext cx="543636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548640</xdr:colOff>
      <xdr:row>17</xdr:row>
      <xdr:rowOff>76320</xdr:rowOff>
    </xdr:from>
    <xdr:to>
      <xdr:col>17</xdr:col>
      <xdr:colOff>365400</xdr:colOff>
      <xdr:row>32</xdr:row>
      <xdr:rowOff>75960</xdr:rowOff>
    </xdr:to>
    <xdr:graphicFrame>
      <xdr:nvGraphicFramePr>
        <xdr:cNvPr id="3" name="Diagramm 2"/>
        <xdr:cNvGraphicFramePr/>
      </xdr:nvGraphicFramePr>
      <xdr:xfrm>
        <a:off x="10851480" y="3185280"/>
        <a:ext cx="543636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28</xdr:col>
      <xdr:colOff>784800</xdr:colOff>
      <xdr:row>16</xdr:row>
      <xdr:rowOff>137160</xdr:rowOff>
    </xdr:from>
    <xdr:to>
      <xdr:col>34</xdr:col>
      <xdr:colOff>601560</xdr:colOff>
      <xdr:row>31</xdr:row>
      <xdr:rowOff>136800</xdr:rowOff>
    </xdr:to>
    <xdr:graphicFrame>
      <xdr:nvGraphicFramePr>
        <xdr:cNvPr id="4" name="Diagramm 3"/>
        <xdr:cNvGraphicFramePr/>
      </xdr:nvGraphicFramePr>
      <xdr:xfrm>
        <a:off x="27010080" y="3063240"/>
        <a:ext cx="543672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28</xdr:col>
      <xdr:colOff>784800</xdr:colOff>
      <xdr:row>1</xdr:row>
      <xdr:rowOff>30600</xdr:rowOff>
    </xdr:from>
    <xdr:to>
      <xdr:col>34</xdr:col>
      <xdr:colOff>601560</xdr:colOff>
      <xdr:row>16</xdr:row>
      <xdr:rowOff>30240</xdr:rowOff>
    </xdr:to>
    <xdr:graphicFrame>
      <xdr:nvGraphicFramePr>
        <xdr:cNvPr id="5" name="Diagramm 4"/>
        <xdr:cNvGraphicFramePr/>
      </xdr:nvGraphicFramePr>
      <xdr:xfrm>
        <a:off x="27010080" y="213480"/>
        <a:ext cx="543672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28</xdr:col>
      <xdr:colOff>772920</xdr:colOff>
      <xdr:row>32</xdr:row>
      <xdr:rowOff>156240</xdr:rowOff>
    </xdr:from>
    <xdr:to>
      <xdr:col>34</xdr:col>
      <xdr:colOff>594720</xdr:colOff>
      <xdr:row>47</xdr:row>
      <xdr:rowOff>155880</xdr:rowOff>
    </xdr:to>
    <xdr:graphicFrame>
      <xdr:nvGraphicFramePr>
        <xdr:cNvPr id="6" name="Diagramm 5"/>
        <xdr:cNvGraphicFramePr/>
      </xdr:nvGraphicFramePr>
      <xdr:xfrm>
        <a:off x="26998200" y="6008400"/>
        <a:ext cx="544176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46</xdr:col>
      <xdr:colOff>25560</xdr:colOff>
      <xdr:row>1</xdr:row>
      <xdr:rowOff>14040</xdr:rowOff>
    </xdr:from>
    <xdr:to>
      <xdr:col>51</xdr:col>
      <xdr:colOff>646200</xdr:colOff>
      <xdr:row>16</xdr:row>
      <xdr:rowOff>42120</xdr:rowOff>
    </xdr:to>
    <xdr:graphicFrame>
      <xdr:nvGraphicFramePr>
        <xdr:cNvPr id="7" name="Diagramm 6"/>
        <xdr:cNvGraphicFramePr/>
      </xdr:nvGraphicFramePr>
      <xdr:xfrm>
        <a:off x="43110000" y="196920"/>
        <a:ext cx="5303880" cy="2771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46</xdr:col>
      <xdr:colOff>15120</xdr:colOff>
      <xdr:row>18</xdr:row>
      <xdr:rowOff>7560</xdr:rowOff>
    </xdr:from>
    <xdr:to>
      <xdr:col>51</xdr:col>
      <xdr:colOff>624240</xdr:colOff>
      <xdr:row>33</xdr:row>
      <xdr:rowOff>7200</xdr:rowOff>
    </xdr:to>
    <xdr:graphicFrame>
      <xdr:nvGraphicFramePr>
        <xdr:cNvPr id="8" name="Diagramm 8"/>
        <xdr:cNvGraphicFramePr/>
      </xdr:nvGraphicFramePr>
      <xdr:xfrm>
        <a:off x="43099560" y="3299400"/>
        <a:ext cx="529236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5" activeCellId="0" sqref="E15"/>
    </sheetView>
  </sheetViews>
  <sheetFormatPr defaultRowHeight="14.4" zeroHeight="false" outlineLevelRow="0" outlineLevelCol="0"/>
  <cols>
    <col collapsed="false" customWidth="true" hidden="false" outlineLevel="0" max="1025" min="1" style="0" width="10.53"/>
  </cols>
  <sheetData>
    <row r="1" customFormat="false" ht="15" hidden="false" customHeight="false" outlineLevel="0" collapsed="false">
      <c r="B1" s="1" t="s">
        <v>0</v>
      </c>
      <c r="C1" s="1"/>
      <c r="E1" s="1" t="s">
        <v>1</v>
      </c>
      <c r="F1" s="1"/>
    </row>
    <row r="2" customFormat="false" ht="14.4" hidden="false" customHeight="false" outlineLevel="0" collapsed="false">
      <c r="A2" s="0" t="s">
        <v>2</v>
      </c>
      <c r="B2" s="0" t="s">
        <v>3</v>
      </c>
      <c r="C2" s="0" t="s">
        <v>4</v>
      </c>
      <c r="E2" s="0" t="s">
        <v>3</v>
      </c>
      <c r="F2" s="0" t="s">
        <v>4</v>
      </c>
    </row>
    <row r="3" customFormat="false" ht="14.4" hidden="false" customHeight="false" outlineLevel="0" collapsed="false">
      <c r="A3" s="0" t="n">
        <v>2</v>
      </c>
      <c r="B3" s="0" t="n">
        <f aca="false">2^A3</f>
        <v>4</v>
      </c>
      <c r="C3" s="0" t="n">
        <f aca="false">A3/B3</f>
        <v>0.5</v>
      </c>
    </row>
    <row r="4" customFormat="false" ht="14.4" hidden="false" customHeight="false" outlineLevel="0" collapsed="false">
      <c r="A4" s="0" t="n">
        <v>3</v>
      </c>
      <c r="B4" s="0" t="n">
        <f aca="false">2^A4</f>
        <v>8</v>
      </c>
      <c r="C4" s="0" t="n">
        <f aca="false">A4/B4</f>
        <v>0.375</v>
      </c>
    </row>
    <row r="5" customFormat="false" ht="14.4" hidden="false" customHeight="false" outlineLevel="0" collapsed="false">
      <c r="A5" s="0" t="n">
        <v>4</v>
      </c>
      <c r="B5" s="0" t="n">
        <f aca="false">2^A5</f>
        <v>16</v>
      </c>
      <c r="C5" s="0" t="n">
        <f aca="false">A5/B5</f>
        <v>0.25</v>
      </c>
    </row>
    <row r="6" customFormat="false" ht="14.4" hidden="false" customHeight="false" outlineLevel="0" collapsed="false">
      <c r="A6" s="0" t="n">
        <v>5</v>
      </c>
      <c r="B6" s="0" t="n">
        <f aca="false">2^A6</f>
        <v>32</v>
      </c>
      <c r="C6" s="0" t="n">
        <f aca="false">A6/B6</f>
        <v>0.15625</v>
      </c>
    </row>
    <row r="7" customFormat="false" ht="14.4" hidden="false" customHeight="false" outlineLevel="0" collapsed="false">
      <c r="A7" s="0" t="n">
        <v>6</v>
      </c>
      <c r="B7" s="0" t="n">
        <f aca="false">2^A7</f>
        <v>64</v>
      </c>
      <c r="C7" s="0" t="n">
        <f aca="false">A7/B7</f>
        <v>0.09375</v>
      </c>
    </row>
    <row r="8" customFormat="false" ht="14.4" hidden="false" customHeight="false" outlineLevel="0" collapsed="false">
      <c r="A8" s="0" t="n">
        <v>7</v>
      </c>
      <c r="B8" s="0" t="n">
        <f aca="false">2^A8</f>
        <v>128</v>
      </c>
      <c r="C8" s="0" t="n">
        <f aca="false">A8/B8</f>
        <v>0.0546875</v>
      </c>
    </row>
    <row r="9" customFormat="false" ht="14.4" hidden="false" customHeight="false" outlineLevel="0" collapsed="false">
      <c r="A9" s="0" t="n">
        <v>8</v>
      </c>
      <c r="B9" s="0" t="n">
        <f aca="false">2^A9</f>
        <v>256</v>
      </c>
      <c r="C9" s="0" t="n">
        <f aca="false">A9/B9</f>
        <v>0.03125</v>
      </c>
    </row>
    <row r="10" customFormat="false" ht="14.4" hidden="false" customHeight="false" outlineLevel="0" collapsed="false">
      <c r="A10" s="0" t="n">
        <v>9</v>
      </c>
      <c r="B10" s="0" t="n">
        <f aca="false">2^A10</f>
        <v>512</v>
      </c>
      <c r="C10" s="0" t="n">
        <f aca="false">A10/B10</f>
        <v>0.017578125</v>
      </c>
    </row>
    <row r="11" customFormat="false" ht="14.4" hidden="false" customHeight="false" outlineLevel="0" collapsed="false">
      <c r="A11" s="0" t="n">
        <v>10</v>
      </c>
      <c r="B11" s="0" t="n">
        <f aca="false">2^A11</f>
        <v>1024</v>
      </c>
      <c r="C11" s="0" t="n">
        <f aca="false">A11/B11</f>
        <v>0.009765625</v>
      </c>
    </row>
    <row r="12" customFormat="false" ht="14.4" hidden="false" customHeight="false" outlineLevel="0" collapsed="false">
      <c r="A12" s="0" t="n">
        <v>11</v>
      </c>
      <c r="B12" s="0" t="n">
        <f aca="false">2^A12</f>
        <v>2048</v>
      </c>
      <c r="C12" s="0" t="n">
        <f aca="false">A12/B12</f>
        <v>0.00537109375</v>
      </c>
    </row>
    <row r="13" customFormat="false" ht="14.4" hidden="false" customHeight="false" outlineLevel="0" collapsed="false">
      <c r="A13" s="0" t="n">
        <v>12</v>
      </c>
      <c r="B13" s="0" t="n">
        <f aca="false">2^A13</f>
        <v>4096</v>
      </c>
      <c r="C13" s="0" t="n">
        <f aca="false">A13/B13</f>
        <v>0.0029296875</v>
      </c>
    </row>
    <row r="14" customFormat="false" ht="14.4" hidden="false" customHeight="false" outlineLevel="0" collapsed="false">
      <c r="A14" s="0" t="n">
        <v>13</v>
      </c>
      <c r="B14" s="0" t="n">
        <f aca="false">2^A14</f>
        <v>8192</v>
      </c>
      <c r="C14" s="0" t="n">
        <f aca="false">A14/B14</f>
        <v>0.0015869140625</v>
      </c>
    </row>
    <row r="15" customFormat="false" ht="14.4" hidden="false" customHeight="false" outlineLevel="0" collapsed="false">
      <c r="A15" s="0" t="n">
        <v>14</v>
      </c>
      <c r="B15" s="0" t="n">
        <f aca="false">2^A15</f>
        <v>16384</v>
      </c>
      <c r="C15" s="0" t="n">
        <f aca="false">A15/B15</f>
        <v>0.0008544921875</v>
      </c>
      <c r="E15" s="0" t="n">
        <v>16367</v>
      </c>
      <c r="F15" s="0" t="n">
        <f aca="false">A15/E15</f>
        <v>0.000855379727500458</v>
      </c>
    </row>
    <row r="16" customFormat="false" ht="14.4" hidden="false" customHeight="false" outlineLevel="0" collapsed="false">
      <c r="A16" s="0" t="n">
        <v>15</v>
      </c>
      <c r="B16" s="0" t="n">
        <f aca="false">2^A16</f>
        <v>32768</v>
      </c>
      <c r="C16" s="0" t="n">
        <f aca="false">A16/B16</f>
        <v>0.000457763671875</v>
      </c>
      <c r="E16" s="0" t="n">
        <v>32797</v>
      </c>
      <c r="F16" s="0" t="n">
        <f aca="false">A16/E16</f>
        <v>0.000457358904777876</v>
      </c>
    </row>
    <row r="17" customFormat="false" ht="14.4" hidden="false" customHeight="false" outlineLevel="0" collapsed="false">
      <c r="A17" s="0" t="n">
        <v>16</v>
      </c>
      <c r="B17" s="0" t="n">
        <f aca="false">2^A17</f>
        <v>65536</v>
      </c>
      <c r="C17" s="0" t="n">
        <f aca="false">A17/B17</f>
        <v>0.000244140625</v>
      </c>
      <c r="E17" s="0" t="n">
        <v>66436</v>
      </c>
      <c r="F17" s="0" t="n">
        <f aca="false">A17/E17</f>
        <v>0.000240833283159733</v>
      </c>
    </row>
    <row r="18" customFormat="false" ht="14.4" hidden="false" customHeight="false" outlineLevel="0" collapsed="false">
      <c r="A18" s="0" t="n">
        <v>17</v>
      </c>
      <c r="B18" s="0" t="n">
        <f aca="false">2^A18</f>
        <v>131072</v>
      </c>
      <c r="C18" s="0" t="n">
        <f aca="false">A18/B18</f>
        <v>0.00012969970703125</v>
      </c>
      <c r="E18" s="0" t="n">
        <v>131164</v>
      </c>
      <c r="F18" s="0" t="n">
        <f aca="false">A18/E18</f>
        <v>0.00012960873410387</v>
      </c>
    </row>
    <row r="19" customFormat="false" ht="14.4" hidden="false" customHeight="false" outlineLevel="0" collapsed="false">
      <c r="A19" s="0" t="n">
        <v>18</v>
      </c>
      <c r="B19" s="0" t="n">
        <f aca="false">2^A19</f>
        <v>262144</v>
      </c>
      <c r="C19" s="0" t="n">
        <f aca="false">A19/B19</f>
        <v>6.866455078125E-005</v>
      </c>
      <c r="E19" s="0" t="n">
        <v>261643</v>
      </c>
      <c r="F19" s="0" t="n">
        <f aca="false">A19/E19</f>
        <v>6.87960312333982E-005</v>
      </c>
    </row>
    <row r="20" customFormat="false" ht="14.4" hidden="false" customHeight="false" outlineLevel="0" collapsed="false">
      <c r="A20" s="0" t="n">
        <v>19</v>
      </c>
      <c r="B20" s="0" t="n">
        <f aca="false">2^A20</f>
        <v>524288</v>
      </c>
      <c r="C20" s="0" t="n">
        <f aca="false">A20/B20</f>
        <v>3.62396240234375E-005</v>
      </c>
      <c r="E20" s="2" t="n">
        <v>511247</v>
      </c>
      <c r="F20" s="0" t="n">
        <f aca="false">A20/E20</f>
        <v>3.716403225838E-005</v>
      </c>
    </row>
    <row r="21" customFormat="false" ht="14.4" hidden="false" customHeight="false" outlineLevel="0" collapsed="false">
      <c r="A21" s="0" t="n">
        <v>20</v>
      </c>
      <c r="B21" s="0" t="n">
        <f aca="false">2^A21</f>
        <v>1048576</v>
      </c>
      <c r="C21" s="0" t="n">
        <f aca="false">A21/B21</f>
        <v>1.9073486328125E-005</v>
      </c>
      <c r="E21" s="2" t="n">
        <v>994035</v>
      </c>
      <c r="F21" s="0" t="n">
        <f aca="false">A21/E21</f>
        <v>2.01200158948126E-005</v>
      </c>
    </row>
    <row r="22" customFormat="false" ht="14.4" hidden="false" customHeight="false" outlineLevel="0" collapsed="false">
      <c r="A22" s="0" t="n">
        <v>21</v>
      </c>
      <c r="B22" s="0" t="n">
        <f aca="false">2^A22</f>
        <v>2097152</v>
      </c>
      <c r="C22" s="0" t="n">
        <f aca="false">A22/B22</f>
        <v>1.00135803222656E-005</v>
      </c>
      <c r="E22" s="3"/>
    </row>
    <row r="23" customFormat="false" ht="14.4" hidden="false" customHeight="false" outlineLevel="0" collapsed="false">
      <c r="A23" s="0" t="n">
        <v>22</v>
      </c>
      <c r="B23" s="0" t="n">
        <f aca="false">2^A23</f>
        <v>4194304</v>
      </c>
      <c r="C23" s="0" t="n">
        <f aca="false">A23/B23</f>
        <v>5.24520874023438E-006</v>
      </c>
      <c r="E23" s="3"/>
    </row>
    <row r="24" customFormat="false" ht="14.4" hidden="false" customHeight="false" outlineLevel="0" collapsed="false">
      <c r="A24" s="0" t="n">
        <v>23</v>
      </c>
      <c r="B24" s="0" t="n">
        <f aca="false">2^A24</f>
        <v>8388608</v>
      </c>
      <c r="C24" s="0" t="n">
        <f aca="false">A24/B24</f>
        <v>2.74181365966797E-006</v>
      </c>
    </row>
    <row r="25" customFormat="false" ht="14.4" hidden="false" customHeight="false" outlineLevel="0" collapsed="false">
      <c r="A25" s="0" t="n">
        <v>24</v>
      </c>
      <c r="B25" s="0" t="n">
        <f aca="false">2^A25</f>
        <v>16777216</v>
      </c>
      <c r="C25" s="0" t="n">
        <f aca="false">A25/B25</f>
        <v>1.43051147460938E-006</v>
      </c>
    </row>
    <row r="26" customFormat="false" ht="14.4" hidden="false" customHeight="false" outlineLevel="0" collapsed="false">
      <c r="E26" s="0" t="s">
        <v>5</v>
      </c>
    </row>
  </sheetData>
  <mergeCells count="2">
    <mergeCell ref="B1:C1"/>
    <mergeCell ref="E1:F1"/>
  </mergeCells>
  <printOptions headings="false" gridLines="false" gridLinesSet="true" horizontalCentered="false" verticalCentered="false"/>
  <pageMargins left="0.7" right="0.7" top="0.7875" bottom="0.78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129"/>
  <sheetViews>
    <sheetView showFormulas="false" showGridLines="true" showRowColHeaders="true" showZeros="true" rightToLeft="false" tabSelected="false" showOutlineSymbols="true" defaultGridColor="true" view="normal" topLeftCell="V4" colorId="64" zoomScale="100" zoomScaleNormal="100" zoomScalePageLayoutView="100" workbookViewId="0">
      <selection pane="topLeft" activeCell="AF29" activeCellId="0" sqref="AF29"/>
    </sheetView>
  </sheetViews>
  <sheetFormatPr defaultRowHeight="14.4" zeroHeight="false" outlineLevelRow="0" outlineLevelCol="0"/>
  <cols>
    <col collapsed="false" customWidth="true" hidden="false" outlineLevel="0" max="4" min="1" style="0" width="10.53"/>
    <col collapsed="false" customWidth="true" hidden="false" outlineLevel="0" max="6" min="5" style="0" width="12"/>
    <col collapsed="false" customWidth="true" hidden="false" outlineLevel="0" max="1025" min="7" style="0" width="10.53"/>
  </cols>
  <sheetData>
    <row r="1" customFormat="false" ht="15" hidden="false" customHeight="false" outlineLevel="0" collapsed="false">
      <c r="E1" s="1" t="s">
        <v>0</v>
      </c>
      <c r="F1" s="1"/>
      <c r="G1" s="1"/>
      <c r="H1" s="1"/>
      <c r="I1" s="4"/>
      <c r="J1" s="5" t="s">
        <v>6</v>
      </c>
      <c r="K1" s="6" t="s">
        <v>7</v>
      </c>
      <c r="L1" s="7"/>
      <c r="M1" s="1" t="s">
        <v>8</v>
      </c>
      <c r="N1" s="1"/>
      <c r="P1" s="1" t="s">
        <v>9</v>
      </c>
      <c r="Q1" s="1"/>
      <c r="S1" s="1" t="s">
        <v>10</v>
      </c>
      <c r="T1" s="1"/>
      <c r="V1" s="1" t="s">
        <v>11</v>
      </c>
      <c r="W1" s="1"/>
      <c r="Y1" s="1" t="s">
        <v>12</v>
      </c>
      <c r="Z1" s="1"/>
      <c r="AB1" s="1" t="s">
        <v>13</v>
      </c>
      <c r="AC1" s="1"/>
      <c r="AE1" s="0" t="s">
        <v>14</v>
      </c>
    </row>
    <row r="2" customFormat="false" ht="14.4" hidden="false" customHeight="false" outlineLevel="0" collapsed="false">
      <c r="A2" s="0" t="s">
        <v>2</v>
      </c>
      <c r="B2" s="0" t="s">
        <v>15</v>
      </c>
      <c r="C2" s="0" t="s">
        <v>16</v>
      </c>
      <c r="D2" s="0" t="s">
        <v>17</v>
      </c>
      <c r="E2" s="0" t="s">
        <v>18</v>
      </c>
      <c r="F2" s="0" t="s">
        <v>19</v>
      </c>
      <c r="G2" s="0" t="s">
        <v>3</v>
      </c>
      <c r="H2" s="0" t="s">
        <v>4</v>
      </c>
      <c r="M2" s="0" t="s">
        <v>3</v>
      </c>
      <c r="N2" s="0" t="s">
        <v>4</v>
      </c>
      <c r="P2" s="0" t="s">
        <v>3</v>
      </c>
      <c r="Q2" s="0" t="s">
        <v>4</v>
      </c>
      <c r="S2" s="0" t="s">
        <v>3</v>
      </c>
      <c r="T2" s="0" t="s">
        <v>4</v>
      </c>
      <c r="V2" s="0" t="s">
        <v>3</v>
      </c>
      <c r="W2" s="0" t="s">
        <v>4</v>
      </c>
      <c r="Y2" s="0" t="s">
        <v>3</v>
      </c>
      <c r="Z2" s="0" t="s">
        <v>4</v>
      </c>
      <c r="AB2" s="0" t="s">
        <v>3</v>
      </c>
      <c r="AC2" s="0" t="s">
        <v>4</v>
      </c>
      <c r="AE2" s="0" t="s">
        <v>17</v>
      </c>
      <c r="AF2" s="0" t="s">
        <v>20</v>
      </c>
      <c r="AG2" s="0" t="s">
        <v>21</v>
      </c>
      <c r="AH2" s="0" t="s">
        <v>22</v>
      </c>
      <c r="AI2" s="0" t="s">
        <v>23</v>
      </c>
    </row>
    <row r="3" customFormat="false" ht="14.4" hidden="false" customHeight="false" outlineLevel="0" collapsed="false">
      <c r="A3" s="8" t="n">
        <f aca="false">B3+C3</f>
        <v>20</v>
      </c>
      <c r="B3" s="8" t="n">
        <v>14</v>
      </c>
      <c r="C3" s="8" t="n">
        <v>6</v>
      </c>
      <c r="D3" s="8" t="n">
        <v>1</v>
      </c>
      <c r="E3" s="8" t="e">
        <f aca="false">_xlfn.binom.dist.range(A3,0.5,A3-D3,A3)</f>
        <v>#NAME?</v>
      </c>
      <c r="F3" s="8" t="e">
        <f aca="false">(1-(1-2^(-C3))^(2^A3 * E3))/(2^(-C3+A3)*E3)</f>
        <v>#NAME?</v>
      </c>
      <c r="G3" s="8" t="e">
        <f aca="false">1/(F3*E3)</f>
        <v>#NAME?</v>
      </c>
      <c r="H3" s="8" t="e">
        <f aca="false">B3*E3*F3</f>
        <v>#NAME?</v>
      </c>
      <c r="I3" s="8"/>
      <c r="J3" s="8" t="e">
        <f aca="false">1/E3</f>
        <v>#NAME?</v>
      </c>
      <c r="K3" s="8" t="n">
        <v>50428</v>
      </c>
      <c r="L3" s="8"/>
      <c r="M3" s="8" t="n">
        <v>66242</v>
      </c>
      <c r="N3" s="8" t="n">
        <f aca="false">$B3/M3</f>
        <v>0.000211346275776698</v>
      </c>
      <c r="O3" s="8"/>
      <c r="P3" s="9" t="n">
        <v>64020</v>
      </c>
      <c r="Q3" s="8" t="n">
        <f aca="false">$B3/P3</f>
        <v>0.000218681661980631</v>
      </c>
      <c r="R3" s="8"/>
      <c r="S3" s="9" t="n">
        <v>53763</v>
      </c>
      <c r="T3" s="8" t="n">
        <f aca="false">$B3/S3</f>
        <v>0.000260402135297509</v>
      </c>
      <c r="U3" s="8"/>
      <c r="V3" s="9" t="n">
        <v>51706</v>
      </c>
      <c r="W3" s="8" t="n">
        <f aca="false">$B3/V3</f>
        <v>0.000270761613739218</v>
      </c>
      <c r="X3" s="8"/>
      <c r="Y3" s="9" t="n">
        <v>50658</v>
      </c>
      <c r="Z3" s="8" t="n">
        <f aca="false">$B3/Y3</f>
        <v>0.000276363062102728</v>
      </c>
      <c r="AA3" s="8"/>
      <c r="AB3" s="9" t="n">
        <v>51282</v>
      </c>
      <c r="AC3" s="8" t="n">
        <f aca="false">$B3/AB3</f>
        <v>0.000273000273000273</v>
      </c>
      <c r="AE3" s="0" t="n">
        <v>1</v>
      </c>
      <c r="AF3" s="3" t="n">
        <v>58183.7872806215</v>
      </c>
      <c r="AG3" s="10" t="n">
        <v>64020</v>
      </c>
      <c r="AH3" s="10" t="n">
        <v>53763</v>
      </c>
      <c r="AI3" s="10" t="n">
        <v>50658</v>
      </c>
    </row>
    <row r="4" customFormat="false" ht="14.4" hidden="false" customHeight="false" outlineLevel="0" collapsed="false">
      <c r="A4" s="8" t="n">
        <f aca="false">B4+C4</f>
        <v>20</v>
      </c>
      <c r="B4" s="8" t="n">
        <v>14</v>
      </c>
      <c r="C4" s="8" t="n">
        <v>6</v>
      </c>
      <c r="D4" s="8" t="n">
        <v>2</v>
      </c>
      <c r="E4" s="8" t="e">
        <f aca="false">_xlfn.binom.dist.range(A4,0.5,A4-D4,A4)</f>
        <v>#NAME?</v>
      </c>
      <c r="F4" s="8" t="e">
        <f aca="false">(1-(1-2^(-C4))^(2^A4 * E4))/(2^(-C4+A4)*E4)</f>
        <v>#NAME?</v>
      </c>
      <c r="G4" s="8" t="e">
        <f aca="false">1/(F4*E4)</f>
        <v>#NAME?</v>
      </c>
      <c r="H4" s="8" t="e">
        <f aca="false">B4*E4*F4</f>
        <v>#NAME?</v>
      </c>
      <c r="I4" s="8"/>
      <c r="J4" s="8" t="e">
        <f aca="false">1/E4</f>
        <v>#NAME?</v>
      </c>
      <c r="K4" s="8" t="n">
        <v>4949</v>
      </c>
      <c r="L4" s="8"/>
      <c r="M4" s="8" t="n">
        <v>12626</v>
      </c>
      <c r="N4" s="8" t="n">
        <f aca="false">$B4/M4</f>
        <v>0.00110882306351972</v>
      </c>
      <c r="O4" s="8"/>
      <c r="P4" s="9" t="n">
        <v>12703</v>
      </c>
      <c r="Q4" s="8" t="n">
        <f aca="false">$B4/P4</f>
        <v>0.00110210186570102</v>
      </c>
      <c r="R4" s="8"/>
      <c r="S4" s="9" t="n">
        <v>16134</v>
      </c>
      <c r="T4" s="8" t="n">
        <f aca="false">$B4/S4</f>
        <v>0.000867732738316598</v>
      </c>
      <c r="U4" s="8"/>
      <c r="V4" s="9" t="n">
        <v>16977</v>
      </c>
      <c r="W4" s="8" t="n">
        <f aca="false">$B4/V4</f>
        <v>0.000824645108087412</v>
      </c>
      <c r="X4" s="8"/>
      <c r="Y4" s="9" t="n">
        <v>16155</v>
      </c>
      <c r="Z4" s="8" t="n">
        <f aca="false">$B4/Y4</f>
        <v>0.000866604766326215</v>
      </c>
      <c r="AA4" s="8"/>
      <c r="AB4" s="9" t="n">
        <v>16244</v>
      </c>
      <c r="AC4" s="8" t="n">
        <f aca="false">$B4/AB4</f>
        <v>0.000861856685545432</v>
      </c>
      <c r="AE4" s="0" t="n">
        <v>2</v>
      </c>
      <c r="AF4" s="3" t="n">
        <v>16996.6972964525</v>
      </c>
      <c r="AG4" s="10" t="n">
        <v>12703</v>
      </c>
      <c r="AH4" s="10" t="n">
        <v>16134</v>
      </c>
      <c r="AI4" s="10" t="n">
        <v>16155</v>
      </c>
    </row>
    <row r="5" customFormat="false" ht="14.4" hidden="false" customHeight="false" outlineLevel="0" collapsed="false">
      <c r="A5" s="8" t="n">
        <f aca="false">B5+C5</f>
        <v>20</v>
      </c>
      <c r="B5" s="8" t="n">
        <v>14</v>
      </c>
      <c r="C5" s="8" t="n">
        <v>6</v>
      </c>
      <c r="D5" s="8" t="n">
        <v>3</v>
      </c>
      <c r="E5" s="8" t="e">
        <f aca="false">_xlfn.binom.dist.range(A5,0.5,A5-D5,A5)</f>
        <v>#NAME?</v>
      </c>
      <c r="F5" s="8" t="e">
        <f aca="false">(1-(1-2^(-C5))^(2^A5 * E5))/(2^(-C5+A5)*E5)</f>
        <v>#NAME?</v>
      </c>
      <c r="G5" s="8" t="e">
        <f aca="false">1/(F5*E5)</f>
        <v>#NAME?</v>
      </c>
      <c r="H5" s="8" t="e">
        <f aca="false">B5*E5*F5</f>
        <v>#NAME?</v>
      </c>
      <c r="I5" s="8"/>
      <c r="J5" s="8" t="e">
        <f aca="false">1/E5</f>
        <v>#NAME?</v>
      </c>
      <c r="K5" s="8" t="n">
        <v>774</v>
      </c>
      <c r="L5" s="8"/>
      <c r="M5" s="8" t="n">
        <v>7336</v>
      </c>
      <c r="N5" s="8" t="n">
        <f aca="false">$B5/M5</f>
        <v>0.00190839694656489</v>
      </c>
      <c r="O5" s="8"/>
      <c r="P5" s="9" t="n">
        <v>7374</v>
      </c>
      <c r="Q5" s="8" t="n">
        <f aca="false">$B5/P5</f>
        <v>0.00189856251695145</v>
      </c>
      <c r="R5" s="8"/>
      <c r="S5" s="9" t="n">
        <v>15752</v>
      </c>
      <c r="T5" s="8" t="n">
        <f aca="false">$B5/S5</f>
        <v>0.000888776028440833</v>
      </c>
      <c r="U5" s="8"/>
      <c r="V5" s="9" t="n">
        <v>15878</v>
      </c>
      <c r="W5" s="8" t="n">
        <f aca="false">$B5/V5</f>
        <v>0.000881723138934375</v>
      </c>
      <c r="X5" s="8"/>
      <c r="Y5" s="9" t="n">
        <v>16350</v>
      </c>
      <c r="Z5" s="8" t="n">
        <f aca="false">$B5/Y5</f>
        <v>0.000856269113149847</v>
      </c>
      <c r="AA5" s="8"/>
      <c r="AB5" s="9" t="n">
        <v>16909</v>
      </c>
      <c r="AC5" s="8" t="n">
        <f aca="false">$B5/AB5</f>
        <v>0.000827961440652907</v>
      </c>
      <c r="AE5" s="0" t="n">
        <v>3</v>
      </c>
      <c r="AF5" s="3" t="n">
        <v>16384.0000094267</v>
      </c>
      <c r="AG5" s="10" t="n">
        <v>7374</v>
      </c>
      <c r="AH5" s="10" t="n">
        <v>15752</v>
      </c>
      <c r="AI5" s="10" t="n">
        <v>16350</v>
      </c>
    </row>
    <row r="6" customFormat="false" ht="14.4" hidden="false" customHeight="false" outlineLevel="0" collapsed="false">
      <c r="A6" s="8" t="n">
        <f aca="false">B6+C6</f>
        <v>20</v>
      </c>
      <c r="B6" s="8" t="n">
        <v>14</v>
      </c>
      <c r="C6" s="8" t="n">
        <v>6</v>
      </c>
      <c r="D6" s="8" t="n">
        <v>4</v>
      </c>
      <c r="E6" s="8" t="e">
        <f aca="false">_xlfn.binom.dist.range(A6,0.5,A6-D6,A6)</f>
        <v>#NAME?</v>
      </c>
      <c r="F6" s="8" t="e">
        <f aca="false">(1-(1-2^(-C6))^(2^A6 * E6))/(2^(-C6+A6)*E6)</f>
        <v>#NAME?</v>
      </c>
      <c r="G6" s="8" t="e">
        <f aca="false">1/(F6*E6)</f>
        <v>#NAME?</v>
      </c>
      <c r="H6" s="8" t="e">
        <f aca="false">B6*E6*F6</f>
        <v>#NAME?</v>
      </c>
      <c r="I6" s="8"/>
      <c r="J6" s="8" t="e">
        <f aca="false">1/E6</f>
        <v>#NAME?</v>
      </c>
      <c r="K6" s="8" t="n">
        <v>169</v>
      </c>
      <c r="L6" s="8"/>
      <c r="M6" s="8" t="n">
        <v>7521</v>
      </c>
      <c r="N6" s="8" t="n">
        <f aca="false">$B6/M6</f>
        <v>0.00186145459380402</v>
      </c>
      <c r="O6" s="8"/>
      <c r="P6" s="9" t="n">
        <v>7531</v>
      </c>
      <c r="Q6" s="8" t="n">
        <f aca="false">$B6/P6</f>
        <v>0.00185898287080069</v>
      </c>
      <c r="R6" s="8"/>
      <c r="S6" s="9" t="n">
        <v>14590</v>
      </c>
      <c r="T6" s="8" t="n">
        <f aca="false">$B6/S6</f>
        <v>0.000959561343385881</v>
      </c>
      <c r="U6" s="8"/>
      <c r="V6" s="9" t="n">
        <v>15142</v>
      </c>
      <c r="W6" s="8" t="n">
        <f aca="false">$B6/V6</f>
        <v>0.00092458063663981</v>
      </c>
      <c r="X6" s="8"/>
      <c r="Y6" s="9" t="n">
        <v>16202</v>
      </c>
      <c r="Z6" s="8" t="n">
        <f aca="false">$B6/Y6</f>
        <v>0.000864090852981113</v>
      </c>
      <c r="AA6" s="8"/>
      <c r="AB6" s="9" t="n">
        <v>16666</v>
      </c>
      <c r="AC6" s="8" t="n">
        <f aca="false">$B6/AB6</f>
        <v>0.000840033601344054</v>
      </c>
      <c r="AE6" s="0" t="n">
        <v>4</v>
      </c>
      <c r="AF6" s="3" t="n">
        <v>16384</v>
      </c>
      <c r="AG6" s="10" t="n">
        <v>7531</v>
      </c>
      <c r="AH6" s="10" t="n">
        <v>14590</v>
      </c>
      <c r="AI6" s="10" t="n">
        <v>16202</v>
      </c>
    </row>
    <row r="7" customFormat="false" ht="14.4" hidden="false" customHeight="false" outlineLevel="0" collapsed="false">
      <c r="A7" s="8" t="n">
        <f aca="false">B7+C7</f>
        <v>20</v>
      </c>
      <c r="B7" s="8" t="n">
        <v>14</v>
      </c>
      <c r="C7" s="8" t="n">
        <v>6</v>
      </c>
      <c r="D7" s="8" t="n">
        <v>5</v>
      </c>
      <c r="E7" s="8" t="e">
        <f aca="false">_xlfn.binom.dist.range(A7,0.5,A7-D7,A7)</f>
        <v>#NAME?</v>
      </c>
      <c r="F7" s="8" t="e">
        <f aca="false">(1-(1-2^(-C7))^(2^A7 * E7))/(2^(-C7+A7)*E7)</f>
        <v>#NAME?</v>
      </c>
      <c r="G7" s="8" t="e">
        <f aca="false">1/(F7*E7)</f>
        <v>#NAME?</v>
      </c>
      <c r="H7" s="8" t="e">
        <f aca="false">B7*E7*F7</f>
        <v>#NAME?</v>
      </c>
      <c r="I7" s="8"/>
      <c r="J7" s="8" t="e">
        <f aca="false">1/E7</f>
        <v>#NAME?</v>
      </c>
      <c r="K7" s="8" t="n">
        <v>48</v>
      </c>
      <c r="L7" s="8"/>
      <c r="M7" s="8" t="n">
        <v>8833</v>
      </c>
      <c r="N7" s="8" t="n">
        <f aca="false">$B7/M7</f>
        <v>0.00158496547039511</v>
      </c>
      <c r="O7" s="8"/>
      <c r="P7" s="9" t="n">
        <v>8950</v>
      </c>
      <c r="Q7" s="8" t="n">
        <f aca="false">$B7/P7</f>
        <v>0.00156424581005587</v>
      </c>
      <c r="R7" s="8"/>
      <c r="S7" s="9" t="n">
        <v>13691</v>
      </c>
      <c r="T7" s="8" t="n">
        <f aca="false">$B7/S7</f>
        <v>0.00102256957125119</v>
      </c>
      <c r="U7" s="8"/>
      <c r="V7" s="9" t="n">
        <v>14056</v>
      </c>
      <c r="W7" s="8" t="n">
        <f aca="false">$B7/V7</f>
        <v>0.00099601593625498</v>
      </c>
      <c r="X7" s="8"/>
      <c r="Y7" s="9" t="n">
        <v>16170</v>
      </c>
      <c r="Z7" s="8" t="n">
        <f aca="false">$B7/Y7</f>
        <v>0.000865800865800866</v>
      </c>
      <c r="AA7" s="8"/>
      <c r="AB7" s="9" t="n">
        <v>16556</v>
      </c>
      <c r="AC7" s="8" t="n">
        <f aca="false">$B7/AB7</f>
        <v>0.000845614882821938</v>
      </c>
      <c r="AE7" s="0" t="n">
        <v>5</v>
      </c>
      <c r="AF7" s="3" t="n">
        <v>16384</v>
      </c>
      <c r="AG7" s="10" t="n">
        <v>8950</v>
      </c>
      <c r="AH7" s="10" t="n">
        <v>13691</v>
      </c>
      <c r="AI7" s="10" t="n">
        <v>16170</v>
      </c>
    </row>
    <row r="8" customFormat="false" ht="14.4" hidden="false" customHeight="false" outlineLevel="0" collapsed="false">
      <c r="A8" s="8" t="n">
        <f aca="false">B8+C8</f>
        <v>21</v>
      </c>
      <c r="B8" s="8" t="n">
        <v>14</v>
      </c>
      <c r="C8" s="8" t="n">
        <v>7</v>
      </c>
      <c r="D8" s="8" t="n">
        <v>1</v>
      </c>
      <c r="E8" s="8" t="e">
        <f aca="false">_xlfn.binom.dist.range(A8,0.5,A8-D8,A8)</f>
        <v>#NAME?</v>
      </c>
      <c r="F8" s="8" t="e">
        <f aca="false">(1-(1-2^(-C8))^(2^A8 * E8))/(2^(-C8+A8)*E8)</f>
        <v>#NAME?</v>
      </c>
      <c r="G8" s="8" t="e">
        <f aca="false">1/(F8*E8)</f>
        <v>#NAME?</v>
      </c>
      <c r="H8" s="8" t="e">
        <f aca="false">B8*E8*F8</f>
        <v>#NAME?</v>
      </c>
      <c r="I8" s="8"/>
      <c r="J8" s="8" t="e">
        <f aca="false">1/E8</f>
        <v>#NAME?</v>
      </c>
      <c r="K8" s="8" t="n">
        <v>95147</v>
      </c>
      <c r="L8" s="8"/>
      <c r="M8" s="8" t="n">
        <v>134120</v>
      </c>
      <c r="N8" s="8" t="n">
        <f aca="false">$B8/M8</f>
        <v>0.000104384133611691</v>
      </c>
      <c r="O8" s="8"/>
      <c r="P8" s="9" t="n">
        <v>130890</v>
      </c>
      <c r="Q8" s="8" t="n">
        <f aca="false">$B8/P8</f>
        <v>0.000106960042784017</v>
      </c>
      <c r="R8" s="8"/>
      <c r="S8" s="9" t="n">
        <v>93808</v>
      </c>
      <c r="T8" s="8" t="n">
        <f aca="false">$B8/S8</f>
        <v>0.000149241002899539</v>
      </c>
      <c r="U8" s="8"/>
      <c r="V8" s="9" t="n">
        <v>95057</v>
      </c>
      <c r="W8" s="8" t="n">
        <f aca="false">$B8/V8</f>
        <v>0.000147280053020819</v>
      </c>
      <c r="X8" s="8"/>
      <c r="Y8" s="9" t="n">
        <v>94876</v>
      </c>
      <c r="Z8" s="8" t="n">
        <f aca="false">$B8/Y8</f>
        <v>0.000147561027024748</v>
      </c>
      <c r="AA8" s="8"/>
      <c r="AB8" s="9" t="n">
        <v>95969</v>
      </c>
      <c r="AC8" s="8" t="n">
        <f aca="false">$B8/AB8</f>
        <v>0.00014588044055893</v>
      </c>
    </row>
    <row r="9" customFormat="false" ht="14.4" hidden="false" customHeight="false" outlineLevel="0" collapsed="false">
      <c r="A9" s="8" t="n">
        <f aca="false">B9+C9</f>
        <v>21</v>
      </c>
      <c r="B9" s="8" t="n">
        <v>14</v>
      </c>
      <c r="C9" s="8" t="n">
        <v>7</v>
      </c>
      <c r="D9" s="8" t="n">
        <v>2</v>
      </c>
      <c r="E9" s="8" t="e">
        <f aca="false">_xlfn.binom.dist.range(A9,0.5,A9-D9,A9)</f>
        <v>#NAME?</v>
      </c>
      <c r="F9" s="8" t="e">
        <f aca="false">(1-(1-2^(-C9))^(2^A9 * E9))/(2^(-C9+A9)*E9)</f>
        <v>#NAME?</v>
      </c>
      <c r="G9" s="8" t="e">
        <f aca="false">1/(F9*E9)</f>
        <v>#NAME?</v>
      </c>
      <c r="H9" s="8" t="e">
        <f aca="false">B9*E9*F9</f>
        <v>#NAME?</v>
      </c>
      <c r="I9" s="8"/>
      <c r="J9" s="8" t="e">
        <f aca="false">1/E9</f>
        <v>#NAME?</v>
      </c>
      <c r="K9" s="8" t="n">
        <v>8932</v>
      </c>
      <c r="L9" s="8"/>
      <c r="M9" s="8" t="n">
        <v>23573</v>
      </c>
      <c r="N9" s="8" t="n">
        <f aca="false">$B9/M9</f>
        <v>0.000593899800619353</v>
      </c>
      <c r="O9" s="8"/>
      <c r="P9" s="9" t="n">
        <v>23507</v>
      </c>
      <c r="Q9" s="8" t="n">
        <f aca="false">$B9/P9</f>
        <v>0.000595567277832135</v>
      </c>
      <c r="R9" s="8"/>
      <c r="S9" s="9" t="n">
        <v>19716</v>
      </c>
      <c r="T9" s="8" t="n">
        <f aca="false">$B9/S9</f>
        <v>0.000710083181172652</v>
      </c>
      <c r="U9" s="8"/>
      <c r="V9" s="9" t="n">
        <v>20112</v>
      </c>
      <c r="W9" s="8" t="n">
        <f aca="false">$B9/V9</f>
        <v>0.000696101829753381</v>
      </c>
      <c r="X9" s="8"/>
      <c r="Y9" s="9" t="n">
        <v>17094</v>
      </c>
      <c r="Z9" s="8" t="n">
        <f aca="false">$B9/Y9</f>
        <v>0.000819000819000819</v>
      </c>
      <c r="AA9" s="8"/>
      <c r="AB9" s="9" t="n">
        <v>17667</v>
      </c>
      <c r="AC9" s="8" t="n">
        <f aca="false">$B9/AB9</f>
        <v>0.000792437878530594</v>
      </c>
    </row>
    <row r="10" customFormat="false" ht="14.4" hidden="false" customHeight="false" outlineLevel="0" collapsed="false">
      <c r="A10" s="8" t="n">
        <f aca="false">B10+C10</f>
        <v>21</v>
      </c>
      <c r="B10" s="8" t="n">
        <v>14</v>
      </c>
      <c r="C10" s="8" t="n">
        <v>7</v>
      </c>
      <c r="D10" s="8" t="n">
        <v>3</v>
      </c>
      <c r="E10" s="8" t="e">
        <f aca="false">_xlfn.binom.dist.range(A10,0.5,A10-D10,A10)</f>
        <v>#NAME?</v>
      </c>
      <c r="F10" s="8" t="e">
        <f aca="false">(1-(1-2^(-C10))^(2^A10 * E10))/(2^(-C10+A10)*E10)</f>
        <v>#NAME?</v>
      </c>
      <c r="G10" s="8" t="e">
        <f aca="false">1/(F10*E10)</f>
        <v>#NAME?</v>
      </c>
      <c r="H10" s="8" t="e">
        <f aca="false">B10*E10*F10</f>
        <v>#NAME?</v>
      </c>
      <c r="I10" s="8"/>
      <c r="J10" s="8" t="e">
        <f aca="false">1/E10</f>
        <v>#NAME?</v>
      </c>
      <c r="K10" s="8" t="n">
        <v>1340</v>
      </c>
      <c r="L10" s="8"/>
      <c r="M10" s="8" t="n">
        <v>9711</v>
      </c>
      <c r="N10" s="8" t="n">
        <f aca="false">$B10/M10</f>
        <v>0.0014416640922665</v>
      </c>
      <c r="O10" s="8"/>
      <c r="P10" s="9" t="n">
        <v>9750</v>
      </c>
      <c r="Q10" s="8" t="n">
        <f aca="false">$B10/P10</f>
        <v>0.00143589743589744</v>
      </c>
      <c r="R10" s="8"/>
      <c r="S10" s="9" t="n">
        <v>18142</v>
      </c>
      <c r="T10" s="8" t="n">
        <f aca="false">$B10/S10</f>
        <v>0.000771690001102414</v>
      </c>
      <c r="U10" s="8"/>
      <c r="V10" s="9" t="n">
        <v>17736</v>
      </c>
      <c r="W10" s="8" t="n">
        <f aca="false">$B10/V10</f>
        <v>0.0007893549842129</v>
      </c>
      <c r="X10" s="8"/>
      <c r="Y10" s="9" t="n">
        <v>16286</v>
      </c>
      <c r="Z10" s="8" t="n">
        <f aca="false">$B10/Y10</f>
        <v>0.000859634041508044</v>
      </c>
      <c r="AA10" s="8"/>
      <c r="AB10" s="9" t="n">
        <v>16711</v>
      </c>
      <c r="AC10" s="8" t="n">
        <f aca="false">$B10/AB10</f>
        <v>0.000837771527736222</v>
      </c>
    </row>
    <row r="11" customFormat="false" ht="14.4" hidden="false" customHeight="false" outlineLevel="0" collapsed="false">
      <c r="A11" s="8" t="n">
        <f aca="false">B11+C11</f>
        <v>21</v>
      </c>
      <c r="B11" s="8" t="n">
        <v>14</v>
      </c>
      <c r="C11" s="8" t="n">
        <v>7</v>
      </c>
      <c r="D11" s="8" t="n">
        <v>4</v>
      </c>
      <c r="E11" s="8" t="e">
        <f aca="false">_xlfn.binom.dist.range(A11,0.5,A11-D11,A11)</f>
        <v>#NAME?</v>
      </c>
      <c r="F11" s="8" t="e">
        <f aca="false">(1-(1-2^(-C11))^(2^A11 * E11))/(2^(-C11+A11)*E11)</f>
        <v>#NAME?</v>
      </c>
      <c r="G11" s="8" t="e">
        <f aca="false">1/(F11*E11)</f>
        <v>#NAME?</v>
      </c>
      <c r="H11" s="8" t="e">
        <f aca="false">B11*E11*F11</f>
        <v>#NAME?</v>
      </c>
      <c r="I11" s="8"/>
      <c r="J11" s="8" t="e">
        <f aca="false">1/E11</f>
        <v>#NAME?</v>
      </c>
      <c r="K11" s="8" t="n">
        <v>277</v>
      </c>
      <c r="L11" s="8"/>
      <c r="M11" s="8" t="n">
        <v>8804</v>
      </c>
      <c r="N11" s="8" t="n">
        <f aca="false">$B11/M11</f>
        <v>0.00159018627896411</v>
      </c>
      <c r="O11" s="8"/>
      <c r="P11" s="9" t="n">
        <v>8906</v>
      </c>
      <c r="Q11" s="8" t="n">
        <f aca="false">$B11/P11</f>
        <v>0.00157197395014597</v>
      </c>
      <c r="R11" s="8"/>
      <c r="S11" s="9" t="n">
        <v>16233</v>
      </c>
      <c r="T11" s="8" t="n">
        <f aca="false">$B11/S11</f>
        <v>0.00086244070720138</v>
      </c>
      <c r="U11" s="8"/>
      <c r="V11" s="9" t="n">
        <v>16914</v>
      </c>
      <c r="W11" s="8" t="n">
        <f aca="false">$B11/V11</f>
        <v>0.000827716684403453</v>
      </c>
      <c r="X11" s="8"/>
      <c r="Y11" s="9" t="n">
        <v>16061</v>
      </c>
      <c r="Z11" s="8" t="n">
        <f aca="false">$B11/Y11</f>
        <v>0.000871676732457506</v>
      </c>
      <c r="AA11" s="8"/>
      <c r="AB11" s="9" t="n">
        <v>16852</v>
      </c>
      <c r="AC11" s="8" t="n">
        <f aca="false">$B11/AB11</f>
        <v>0.000830761927367672</v>
      </c>
    </row>
    <row r="12" customFormat="false" ht="14.4" hidden="false" customHeight="false" outlineLevel="0" collapsed="false">
      <c r="A12" s="8" t="n">
        <f aca="false">B12+C12</f>
        <v>21</v>
      </c>
      <c r="B12" s="8" t="n">
        <v>14</v>
      </c>
      <c r="C12" s="8" t="n">
        <v>7</v>
      </c>
      <c r="D12" s="8" t="n">
        <v>5</v>
      </c>
      <c r="E12" s="8" t="e">
        <f aca="false">_xlfn.binom.dist.range(A12,0.5,A12-D12,A12)</f>
        <v>#NAME?</v>
      </c>
      <c r="F12" s="8" t="e">
        <f aca="false">(1-(1-2^(-C12))^(2^A12 * E12))/(2^(-C12+A12)*E12)</f>
        <v>#NAME?</v>
      </c>
      <c r="G12" s="8" t="e">
        <f aca="false">1/(F12*E12)</f>
        <v>#NAME?</v>
      </c>
      <c r="H12" s="8" t="e">
        <f aca="false">B12*E12*F12</f>
        <v>#NAME?</v>
      </c>
      <c r="I12" s="8"/>
      <c r="J12" s="8" t="e">
        <f aca="false">1/E12</f>
        <v>#NAME?</v>
      </c>
      <c r="K12" s="8" t="n">
        <v>75</v>
      </c>
      <c r="L12" s="8"/>
      <c r="M12" s="8" t="n">
        <v>10125</v>
      </c>
      <c r="N12" s="8" t="n">
        <f aca="false">$B12/M12</f>
        <v>0.00138271604938272</v>
      </c>
      <c r="O12" s="8"/>
      <c r="P12" s="9" t="n">
        <v>9964</v>
      </c>
      <c r="Q12" s="8" t="n">
        <f aca="false">$B12/P12</f>
        <v>0.0014050582095544</v>
      </c>
      <c r="R12" s="8"/>
      <c r="S12" s="9" t="n">
        <v>17253</v>
      </c>
      <c r="T12" s="8" t="n">
        <f aca="false">$B12/S12</f>
        <v>0.00081145308062366</v>
      </c>
      <c r="U12" s="8"/>
      <c r="V12" s="9" t="n">
        <v>17223</v>
      </c>
      <c r="W12" s="8" t="n">
        <f aca="false">$B12/V12</f>
        <v>0.000812866515705742</v>
      </c>
      <c r="X12" s="8"/>
      <c r="Y12" s="9" t="n">
        <v>16030</v>
      </c>
      <c r="Z12" s="8" t="n">
        <f aca="false">$B12/Y12</f>
        <v>0.000873362445414847</v>
      </c>
      <c r="AA12" s="8"/>
      <c r="AB12" s="9" t="n">
        <v>16705</v>
      </c>
      <c r="AC12" s="8" t="n">
        <f aca="false">$B12/AB12</f>
        <v>0.000838072433403173</v>
      </c>
    </row>
    <row r="13" customFormat="false" ht="14.4" hidden="false" customHeight="false" outlineLevel="0" collapsed="false">
      <c r="A13" s="8" t="n">
        <f aca="false">B13+C13</f>
        <v>22</v>
      </c>
      <c r="B13" s="8" t="n">
        <v>14</v>
      </c>
      <c r="C13" s="8" t="n">
        <v>8</v>
      </c>
      <c r="D13" s="8" t="n">
        <v>1</v>
      </c>
      <c r="E13" s="8" t="e">
        <f aca="false">_xlfn.binom.dist.range(A13,0.5,A13-D13,A13)</f>
        <v>#NAME?</v>
      </c>
      <c r="F13" s="8" t="e">
        <f aca="false">(1-(1-2^(-C13))^(2^A13 * E13))/(2^(-C13+A13)*E13)</f>
        <v>#NAME?</v>
      </c>
      <c r="G13" s="8" t="e">
        <f aca="false">1/(F13*E13)</f>
        <v>#NAME?</v>
      </c>
      <c r="H13" s="8" t="e">
        <f aca="false">B13*E13*F13</f>
        <v>#NAME?</v>
      </c>
      <c r="I13" s="8"/>
      <c r="J13" s="8" t="e">
        <f aca="false">1/E13</f>
        <v>#NAME?</v>
      </c>
      <c r="K13" s="8" t="n">
        <v>173611</v>
      </c>
      <c r="L13" s="8"/>
      <c r="M13" s="8" t="n">
        <v>251635</v>
      </c>
      <c r="N13" s="8" t="n">
        <f aca="false">$B13/M13</f>
        <v>5.56361396467105E-005</v>
      </c>
      <c r="O13" s="8"/>
      <c r="P13" s="9" t="n">
        <v>251256</v>
      </c>
      <c r="Q13" s="8" t="n">
        <f aca="false">$B13/P13</f>
        <v>5.57200624064699E-005</v>
      </c>
      <c r="R13" s="8"/>
      <c r="S13" s="9" t="n">
        <v>176678</v>
      </c>
      <c r="T13" s="8" t="n">
        <f aca="false">$B13/S13</f>
        <v>7.92401996853032E-005</v>
      </c>
      <c r="U13" s="8"/>
      <c r="V13" s="9" t="n">
        <v>186567</v>
      </c>
      <c r="W13" s="8" t="n">
        <f aca="false">$B13/V13</f>
        <v>7.50400660352581E-005</v>
      </c>
      <c r="X13" s="8"/>
      <c r="Y13" s="9" t="n">
        <v>179856</v>
      </c>
      <c r="Z13" s="8" t="n">
        <f aca="false">$B13/Y13</f>
        <v>7.78400498176319E-005</v>
      </c>
      <c r="AA13" s="8"/>
      <c r="AB13" s="9" t="n">
        <v>185185</v>
      </c>
      <c r="AC13" s="8" t="n">
        <f aca="false">$B13/AB13</f>
        <v>7.56000756000756E-005</v>
      </c>
    </row>
    <row r="14" customFormat="false" ht="14.4" hidden="false" customHeight="false" outlineLevel="0" collapsed="false">
      <c r="A14" s="8" t="n">
        <f aca="false">B14+C14</f>
        <v>22</v>
      </c>
      <c r="B14" s="8" t="n">
        <v>14</v>
      </c>
      <c r="C14" s="8" t="n">
        <v>8</v>
      </c>
      <c r="D14" s="8" t="n">
        <v>2</v>
      </c>
      <c r="E14" s="8" t="e">
        <f aca="false">_xlfn.binom.dist.range(A14,0.5,A14-D14,A14)</f>
        <v>#NAME?</v>
      </c>
      <c r="F14" s="8" t="e">
        <f aca="false">(1-(1-2^(-C14))^(2^A14 * E14))/(2^(-C14+A14)*E14)</f>
        <v>#NAME?</v>
      </c>
      <c r="G14" s="8" t="e">
        <f aca="false">1/(F14*E14)</f>
        <v>#NAME?</v>
      </c>
      <c r="H14" s="8" t="e">
        <f aca="false">B14*E14*F14</f>
        <v>#NAME?</v>
      </c>
      <c r="I14" s="8"/>
      <c r="J14" s="8" t="e">
        <f aca="false">1/E14</f>
        <v>#NAME?</v>
      </c>
      <c r="K14" s="8" t="n">
        <v>16331</v>
      </c>
      <c r="L14" s="8"/>
      <c r="M14" s="8" t="n">
        <v>39815</v>
      </c>
      <c r="N14" s="8" t="n">
        <f aca="false">$B14/M14</f>
        <v>0.000351626271505714</v>
      </c>
      <c r="O14" s="8"/>
      <c r="P14" s="9" t="n">
        <v>40000</v>
      </c>
      <c r="Q14" s="8" t="n">
        <f aca="false">$B14/P14</f>
        <v>0.00035</v>
      </c>
      <c r="R14" s="8"/>
      <c r="S14" s="9" t="n">
        <v>25641</v>
      </c>
      <c r="T14" s="8" t="n">
        <f aca="false">$B14/S14</f>
        <v>0.000546000546000546</v>
      </c>
      <c r="U14" s="8"/>
      <c r="V14" s="9" t="n">
        <v>27533</v>
      </c>
      <c r="W14" s="8" t="n">
        <f aca="false">$B14/V14</f>
        <v>0.000508480732212254</v>
      </c>
      <c r="X14" s="8"/>
      <c r="Y14" s="9" t="n">
        <v>21824</v>
      </c>
      <c r="Z14" s="8" t="n">
        <f aca="false">$B14/Y14</f>
        <v>0.00064149560117302</v>
      </c>
      <c r="AA14" s="8"/>
      <c r="AB14" s="9" t="n">
        <v>21533</v>
      </c>
      <c r="AC14" s="8" t="n">
        <f aca="false">$B14/AB14</f>
        <v>0.000650164863233177</v>
      </c>
    </row>
    <row r="15" customFormat="false" ht="14.4" hidden="false" customHeight="false" outlineLevel="0" collapsed="false">
      <c r="A15" s="8" t="n">
        <f aca="false">B15+C15</f>
        <v>22</v>
      </c>
      <c r="B15" s="8" t="n">
        <v>14</v>
      </c>
      <c r="C15" s="8" t="n">
        <v>8</v>
      </c>
      <c r="D15" s="8" t="n">
        <v>3</v>
      </c>
      <c r="E15" s="8" t="e">
        <f aca="false">_xlfn.binom.dist.range(A15,0.5,A15-D15,A15)</f>
        <v>#NAME?</v>
      </c>
      <c r="F15" s="8" t="e">
        <f aca="false">(1-(1-2^(-C15))^(2^A15 * E15))/(2^(-C15+A15)*E15)</f>
        <v>#NAME?</v>
      </c>
      <c r="G15" s="8" t="e">
        <f aca="false">1/(F15*E15)</f>
        <v>#NAME?</v>
      </c>
      <c r="H15" s="8" t="e">
        <f aca="false">B15*E15*F15</f>
        <v>#NAME?</v>
      </c>
      <c r="I15" s="8"/>
      <c r="J15" s="8" t="e">
        <f aca="false">1/E15</f>
        <v>#NAME?</v>
      </c>
      <c r="K15" s="8" t="n">
        <v>2332</v>
      </c>
      <c r="L15" s="8"/>
      <c r="M15" s="8" t="n">
        <v>14076</v>
      </c>
      <c r="N15" s="8" t="n">
        <f aca="false">$B15/M15</f>
        <v>0.000994600738846263</v>
      </c>
      <c r="O15" s="8"/>
      <c r="P15" s="9" t="n">
        <v>14265</v>
      </c>
      <c r="Q15" s="8" t="n">
        <f aca="false">$B15/P15</f>
        <v>0.000981423063441991</v>
      </c>
      <c r="R15" s="8"/>
      <c r="S15" s="9" t="n">
        <v>18443</v>
      </c>
      <c r="T15" s="8" t="n">
        <f aca="false">$B15/S15</f>
        <v>0.000759095591823456</v>
      </c>
      <c r="U15" s="8"/>
      <c r="V15" s="9" t="n">
        <v>18037</v>
      </c>
      <c r="W15" s="8" t="n">
        <f aca="false">$B15/V15</f>
        <v>0.000776182291955425</v>
      </c>
      <c r="X15" s="8"/>
      <c r="Y15" s="9" t="n">
        <v>16228</v>
      </c>
      <c r="Z15" s="8" t="n">
        <f aca="false">$B15/Y15</f>
        <v>0.000862706433325117</v>
      </c>
      <c r="AA15" s="8"/>
      <c r="AB15" s="9" t="n">
        <v>16688</v>
      </c>
      <c r="AC15" s="8" t="n">
        <f aca="false">$B15/AB15</f>
        <v>0.000838926174496644</v>
      </c>
    </row>
    <row r="16" customFormat="false" ht="14.4" hidden="false" customHeight="false" outlineLevel="0" collapsed="false">
      <c r="A16" s="8" t="n">
        <f aca="false">B16+C16</f>
        <v>22</v>
      </c>
      <c r="B16" s="8" t="n">
        <v>14</v>
      </c>
      <c r="C16" s="8" t="n">
        <v>8</v>
      </c>
      <c r="D16" s="8" t="n">
        <v>4</v>
      </c>
      <c r="E16" s="8" t="e">
        <f aca="false">_xlfn.binom.dist.range(A16,0.5,A16-D16,A16)</f>
        <v>#NAME?</v>
      </c>
      <c r="F16" s="8" t="e">
        <f aca="false">(1-(1-2^(-C16))^(2^A16 * E16))/(2^(-C16+A16)*E16)</f>
        <v>#NAME?</v>
      </c>
      <c r="G16" s="8" t="e">
        <f aca="false">1/(F16*E16)</f>
        <v>#NAME?</v>
      </c>
      <c r="H16" s="8" t="e">
        <f aca="false">B16*E16*F16</f>
        <v>#NAME?</v>
      </c>
      <c r="I16" s="8"/>
      <c r="J16" s="8" t="e">
        <f aca="false">1/E16</f>
        <v>#NAME?</v>
      </c>
      <c r="K16" s="8" t="n">
        <v>460</v>
      </c>
      <c r="L16" s="8"/>
      <c r="M16" s="8" t="n">
        <v>10535</v>
      </c>
      <c r="N16" s="8" t="n">
        <f aca="false">$B16/M16</f>
        <v>0.00132890365448505</v>
      </c>
      <c r="O16" s="8"/>
      <c r="P16" s="9" t="n">
        <v>10755</v>
      </c>
      <c r="Q16" s="8" t="n">
        <f aca="false">$B16/P16</f>
        <v>0.00130172013017201</v>
      </c>
      <c r="R16" s="8"/>
      <c r="S16" s="9" t="n">
        <v>16835</v>
      </c>
      <c r="T16" s="8" t="n">
        <f aca="false">$B16/S16</f>
        <v>0.000831600831600832</v>
      </c>
      <c r="U16" s="8"/>
      <c r="V16" s="9" t="n">
        <v>16594</v>
      </c>
      <c r="W16" s="8" t="n">
        <f aca="false">$B16/V16</f>
        <v>0.000843678437989635</v>
      </c>
      <c r="X16" s="8"/>
      <c r="Y16" s="9" t="n">
        <v>16051</v>
      </c>
      <c r="Z16" s="8" t="n">
        <f aca="false">$B16/Y16</f>
        <v>0.000872219799389446</v>
      </c>
      <c r="AA16" s="8"/>
      <c r="AB16" s="9" t="n">
        <v>16355</v>
      </c>
      <c r="AC16" s="8" t="n">
        <f aca="false">$B16/AB16</f>
        <v>0.000856007337205747</v>
      </c>
    </row>
    <row r="17" customFormat="false" ht="14.4" hidden="false" customHeight="false" outlineLevel="0" collapsed="false">
      <c r="A17" s="8" t="n">
        <f aca="false">B17+C17</f>
        <v>22</v>
      </c>
      <c r="B17" s="8" t="n">
        <v>14</v>
      </c>
      <c r="C17" s="8" t="n">
        <v>8</v>
      </c>
      <c r="D17" s="8" t="n">
        <v>5</v>
      </c>
      <c r="E17" s="8" t="e">
        <f aca="false">_xlfn.binom.dist.range(A17,0.5,A17-D17,A17)</f>
        <v>#NAME?</v>
      </c>
      <c r="F17" s="8" t="e">
        <f aca="false">(1-(1-2^(-C17))^(2^A17 * E17))/(2^(-C17+A17)*E17)</f>
        <v>#NAME?</v>
      </c>
      <c r="G17" s="8" t="e">
        <f aca="false">1/(F17*E17)</f>
        <v>#NAME?</v>
      </c>
      <c r="H17" s="8" t="e">
        <f aca="false">B17*E17*F17</f>
        <v>#NAME?</v>
      </c>
      <c r="I17" s="8"/>
      <c r="J17" s="8" t="e">
        <f aca="false">1/E17</f>
        <v>#NAME?</v>
      </c>
      <c r="K17" s="8" t="n">
        <v>118</v>
      </c>
      <c r="L17" s="8"/>
      <c r="M17" s="8" t="n">
        <v>11251</v>
      </c>
      <c r="N17" s="8" t="n">
        <f aca="false">$B17/M17</f>
        <v>0.00124433383699227</v>
      </c>
      <c r="O17" s="8"/>
      <c r="P17" s="9" t="n">
        <v>11188</v>
      </c>
      <c r="Q17" s="8" t="n">
        <f aca="false">$B17/P17</f>
        <v>0.00125134072220236</v>
      </c>
      <c r="R17" s="8"/>
      <c r="S17" s="9" t="n">
        <v>17568</v>
      </c>
      <c r="T17" s="8" t="n">
        <f aca="false">$B17/S17</f>
        <v>0.000796903460837887</v>
      </c>
      <c r="U17" s="8"/>
      <c r="V17" s="9" t="n">
        <v>17556</v>
      </c>
      <c r="W17" s="8" t="n">
        <f aca="false">$B17/V17</f>
        <v>0.000797448165869218</v>
      </c>
      <c r="X17" s="8"/>
      <c r="Y17" s="9" t="n">
        <v>16165</v>
      </c>
      <c r="Z17" s="8" t="n">
        <f aca="false">$B17/Y17</f>
        <v>0.000866068666872874</v>
      </c>
      <c r="AA17" s="8"/>
      <c r="AB17" s="9" t="n">
        <v>16903</v>
      </c>
      <c r="AC17" s="8" t="n">
        <f aca="false">$B17/AB17</f>
        <v>0.000828255339288884</v>
      </c>
    </row>
    <row r="18" customFormat="false" ht="14.4" hidden="false" customHeight="false" outlineLevel="0" collapsed="false">
      <c r="A18" s="8" t="n">
        <f aca="false">B18+C18</f>
        <v>23</v>
      </c>
      <c r="B18" s="8" t="n">
        <v>14</v>
      </c>
      <c r="C18" s="8" t="n">
        <v>9</v>
      </c>
      <c r="D18" s="8" t="n">
        <v>1</v>
      </c>
      <c r="E18" s="8" t="e">
        <f aca="false">_xlfn.binom.dist.range(A18,0.5,A18-D18,A18)</f>
        <v>#NAME?</v>
      </c>
      <c r="F18" s="8" t="e">
        <f aca="false">(1-(1-2^(-C18))^(2^A18 * E18))/(2^(-C18+A18)*E18)</f>
        <v>#NAME?</v>
      </c>
      <c r="G18" s="8" t="e">
        <f aca="false">1/(F18*E18)</f>
        <v>#NAME?</v>
      </c>
      <c r="H18" s="8" t="e">
        <f aca="false">B18*E18*F18</f>
        <v>#NAME?</v>
      </c>
      <c r="I18" s="8"/>
      <c r="J18" s="8" t="e">
        <f aca="false">1/E18</f>
        <v>#NAME?</v>
      </c>
      <c r="K18" s="8" t="n">
        <v>340136</v>
      </c>
      <c r="L18" s="8"/>
      <c r="M18" s="8" t="n">
        <v>520833</v>
      </c>
      <c r="N18" s="8" t="n">
        <f aca="false">$B18/M18</f>
        <v>2.6880017203211E-005</v>
      </c>
      <c r="O18" s="8"/>
      <c r="P18" s="9" t="n">
        <v>515463</v>
      </c>
      <c r="Q18" s="8" t="n">
        <f aca="false">$B18/P18</f>
        <v>2.71600483448861E-005</v>
      </c>
      <c r="R18" s="8"/>
      <c r="S18" s="9" t="n">
        <v>316455</v>
      </c>
      <c r="T18" s="8" t="n">
        <f aca="false">$B18/S18</f>
        <v>4.42400973282141E-005</v>
      </c>
      <c r="U18" s="8"/>
      <c r="V18" s="9" t="n">
        <v>328947</v>
      </c>
      <c r="W18" s="8" t="n">
        <f aca="false">$B18/V18</f>
        <v>4.25600476672534E-005</v>
      </c>
      <c r="X18" s="8"/>
      <c r="Y18" s="8"/>
      <c r="Z18" s="8"/>
      <c r="AA18" s="8"/>
      <c r="AB18" s="8"/>
      <c r="AC18" s="8"/>
    </row>
    <row r="19" customFormat="false" ht="14.4" hidden="false" customHeight="false" outlineLevel="0" collapsed="false">
      <c r="A19" s="8" t="n">
        <f aca="false">B19+C19</f>
        <v>23</v>
      </c>
      <c r="B19" s="8" t="n">
        <v>14</v>
      </c>
      <c r="C19" s="8" t="n">
        <v>9</v>
      </c>
      <c r="D19" s="8" t="n">
        <v>2</v>
      </c>
      <c r="E19" s="8" t="e">
        <f aca="false">_xlfn.binom.dist.range(A19,0.5,A19-D19,A19)</f>
        <v>#NAME?</v>
      </c>
      <c r="F19" s="8" t="e">
        <f aca="false">(1-(1-2^(-C19))^(2^A19 * E19))/(2^(-C19+A19)*E19)</f>
        <v>#NAME?</v>
      </c>
      <c r="G19" s="8" t="e">
        <f aca="false">1/(F19*E19)</f>
        <v>#NAME?</v>
      </c>
      <c r="H19" s="8" t="e">
        <f aca="false">B19*E19*F19</f>
        <v>#NAME?</v>
      </c>
      <c r="I19" s="8"/>
      <c r="J19" s="8" t="e">
        <f aca="false">1/E19</f>
        <v>#NAME?</v>
      </c>
      <c r="K19" s="8" t="n">
        <v>29994</v>
      </c>
      <c r="L19" s="8"/>
      <c r="M19" s="8" t="n">
        <v>75448</v>
      </c>
      <c r="N19" s="8" t="n">
        <f aca="false">$B19/M19</f>
        <v>0.000185558265295303</v>
      </c>
      <c r="O19" s="8"/>
      <c r="P19" s="9" t="n">
        <v>78247</v>
      </c>
      <c r="Q19" s="8" t="n">
        <f aca="false">$B19/P19</f>
        <v>0.000178920597594796</v>
      </c>
      <c r="R19" s="8"/>
      <c r="S19" s="9" t="n">
        <v>36416</v>
      </c>
      <c r="T19" s="8" t="n">
        <f aca="false">$B19/S19</f>
        <v>0.000384446397188049</v>
      </c>
      <c r="U19" s="8"/>
      <c r="V19" s="9" t="n">
        <v>39432</v>
      </c>
      <c r="W19" s="8" t="n">
        <f aca="false">$B19/V19</f>
        <v>0.000355041590586326</v>
      </c>
      <c r="X19" s="8"/>
      <c r="Y19" s="8"/>
      <c r="Z19" s="8"/>
      <c r="AA19" s="8"/>
      <c r="AB19" s="8"/>
      <c r="AC19" s="8"/>
    </row>
    <row r="20" customFormat="false" ht="14.4" hidden="false" customHeight="false" outlineLevel="0" collapsed="false">
      <c r="A20" s="8" t="n">
        <f aca="false">B20+C20</f>
        <v>23</v>
      </c>
      <c r="B20" s="8" t="n">
        <v>14</v>
      </c>
      <c r="C20" s="8" t="n">
        <v>9</v>
      </c>
      <c r="D20" s="8" t="n">
        <v>3</v>
      </c>
      <c r="E20" s="8" t="e">
        <f aca="false">_xlfn.binom.dist.range(A20,0.5,A20-D20,A20)</f>
        <v>#NAME?</v>
      </c>
      <c r="F20" s="8" t="e">
        <f aca="false">(1-(1-2^(-C20))^(2^A20 * E20))/(2^(-C20+A20)*E20)</f>
        <v>#NAME?</v>
      </c>
      <c r="G20" s="8" t="e">
        <f aca="false">1/(F20*E20)</f>
        <v>#NAME?</v>
      </c>
      <c r="H20" s="8" t="e">
        <f aca="false">B20*E20*F20</f>
        <v>#NAME?</v>
      </c>
      <c r="I20" s="8"/>
      <c r="J20" s="8" t="e">
        <f aca="false">1/E20</f>
        <v>#NAME?</v>
      </c>
      <c r="K20" s="8" t="n">
        <v>4097</v>
      </c>
      <c r="L20" s="8"/>
      <c r="M20" s="8" t="n">
        <v>23164</v>
      </c>
      <c r="N20" s="8" t="n">
        <f aca="false">$B20/M20</f>
        <v>0.000604386116387498</v>
      </c>
      <c r="O20" s="8"/>
      <c r="P20" s="9" t="n">
        <v>23764</v>
      </c>
      <c r="Q20" s="8" t="n">
        <f aca="false">$B20/P20</f>
        <v>0.000589126409695338</v>
      </c>
      <c r="R20" s="8"/>
      <c r="S20" s="9" t="n">
        <v>16700</v>
      </c>
      <c r="T20" s="8" t="n">
        <f aca="false">$B20/S20</f>
        <v>0.000838323353293413</v>
      </c>
      <c r="U20" s="8"/>
      <c r="V20" s="9" t="n">
        <v>17188</v>
      </c>
      <c r="W20" s="8" t="n">
        <f aca="false">$B20/V20</f>
        <v>0.000814521759367</v>
      </c>
      <c r="X20" s="8"/>
      <c r="Y20" s="8"/>
      <c r="Z20" s="8"/>
      <c r="AA20" s="8"/>
      <c r="AB20" s="8"/>
      <c r="AC20" s="8"/>
    </row>
    <row r="21" customFormat="false" ht="14.4" hidden="false" customHeight="false" outlineLevel="0" collapsed="false">
      <c r="A21" s="8" t="n">
        <f aca="false">B21+C21</f>
        <v>23</v>
      </c>
      <c r="B21" s="8" t="n">
        <v>14</v>
      </c>
      <c r="C21" s="8" t="n">
        <v>9</v>
      </c>
      <c r="D21" s="8" t="n">
        <v>4</v>
      </c>
      <c r="E21" s="8" t="e">
        <f aca="false">_xlfn.binom.dist.range(A21,0.5,A21-D21,A21)</f>
        <v>#NAME?</v>
      </c>
      <c r="F21" s="8" t="e">
        <f aca="false">(1-(1-2^(-C21))^(2^A21 * E21))/(2^(-C21+A21)*E21)</f>
        <v>#NAME?</v>
      </c>
      <c r="G21" s="8" t="e">
        <f aca="false">1/(F21*E21)</f>
        <v>#NAME?</v>
      </c>
      <c r="H21" s="8" t="e">
        <f aca="false">B21*E21*F21</f>
        <v>#NAME?</v>
      </c>
      <c r="I21" s="8"/>
      <c r="J21" s="8" t="e">
        <f aca="false">1/E21</f>
        <v>#NAME?</v>
      </c>
      <c r="K21" s="8" t="n">
        <v>769</v>
      </c>
      <c r="L21" s="8"/>
      <c r="M21" s="8" t="n">
        <v>13437</v>
      </c>
      <c r="N21" s="8" t="n">
        <f aca="false">$B21/M21</f>
        <v>0.00104189923345985</v>
      </c>
      <c r="O21" s="8"/>
      <c r="P21" s="9" t="n">
        <v>13706</v>
      </c>
      <c r="Q21" s="8" t="n">
        <f aca="false">$B21/P21</f>
        <v>0.00102145045965271</v>
      </c>
      <c r="R21" s="8"/>
      <c r="S21" s="9" t="n">
        <v>16212</v>
      </c>
      <c r="T21" s="8" t="n">
        <f aca="false">$B21/S21</f>
        <v>0.000863557858376511</v>
      </c>
      <c r="U21" s="8"/>
      <c r="V21" s="9" t="n">
        <v>16207</v>
      </c>
      <c r="W21" s="8" t="n">
        <f aca="false">$B21/V21</f>
        <v>0.000863824273462084</v>
      </c>
      <c r="X21" s="8"/>
      <c r="Y21" s="8"/>
      <c r="Z21" s="8"/>
      <c r="AA21" s="8"/>
      <c r="AB21" s="8"/>
      <c r="AC21" s="8"/>
    </row>
    <row r="22" customFormat="false" ht="14.4" hidden="false" customHeight="false" outlineLevel="0" collapsed="false">
      <c r="A22" s="8" t="n">
        <f aca="false">B22+C22</f>
        <v>23</v>
      </c>
      <c r="B22" s="8" t="n">
        <v>14</v>
      </c>
      <c r="C22" s="8" t="n">
        <v>9</v>
      </c>
      <c r="D22" s="8" t="n">
        <v>5</v>
      </c>
      <c r="E22" s="8" t="e">
        <f aca="false">_xlfn.binom.dist.range(A22,0.5,A22-D22,A22)</f>
        <v>#NAME?</v>
      </c>
      <c r="F22" s="8" t="e">
        <f aca="false">(1-(1-2^(-C22))^(2^A22 * E22))/(2^(-C22+A22)*E22)</f>
        <v>#NAME?</v>
      </c>
      <c r="G22" s="8" t="e">
        <f aca="false">1/(F22*E22)</f>
        <v>#NAME?</v>
      </c>
      <c r="H22" s="8" t="e">
        <f aca="false">B22*E22*F22</f>
        <v>#NAME?</v>
      </c>
      <c r="I22" s="8"/>
      <c r="J22" s="8" t="e">
        <f aca="false">1/E22</f>
        <v>#NAME?</v>
      </c>
      <c r="K22" s="8" t="n">
        <v>188</v>
      </c>
      <c r="L22" s="8"/>
      <c r="M22" s="8" t="n">
        <v>13723</v>
      </c>
      <c r="N22" s="8" t="n">
        <f aca="false">$B22/M22</f>
        <v>0.0010201850907236</v>
      </c>
      <c r="O22" s="8"/>
      <c r="P22" s="9" t="n">
        <v>13900</v>
      </c>
      <c r="Q22" s="8" t="n">
        <f aca="false">$B22/P22</f>
        <v>0.00100719424460432</v>
      </c>
      <c r="R22" s="8"/>
      <c r="S22" s="9" t="n">
        <v>15532</v>
      </c>
      <c r="T22" s="8" t="n">
        <f aca="false">$B22/S22</f>
        <v>0.000901364924027813</v>
      </c>
      <c r="U22" s="8"/>
      <c r="V22" s="9" t="n">
        <v>15403</v>
      </c>
      <c r="W22" s="8" t="n">
        <f aca="false">$B22/V22</f>
        <v>0.000908913847951698</v>
      </c>
      <c r="X22" s="8"/>
      <c r="Y22" s="8"/>
      <c r="Z22" s="8"/>
      <c r="AA22" s="8"/>
      <c r="AB22" s="8"/>
      <c r="AC22" s="8"/>
    </row>
    <row r="23" customFormat="false" ht="14.4" hidden="false" customHeight="false" outlineLevel="0" collapsed="false">
      <c r="A23" s="8" t="n">
        <f aca="false">B23+C23</f>
        <v>24</v>
      </c>
      <c r="B23" s="8" t="n">
        <v>14</v>
      </c>
      <c r="C23" s="8" t="n">
        <v>10</v>
      </c>
      <c r="D23" s="8" t="n">
        <v>1</v>
      </c>
      <c r="E23" s="8" t="e">
        <f aca="false">_xlfn.binom.dist.range(A23,0.5,A23-D23,A23)</f>
        <v>#NAME?</v>
      </c>
      <c r="F23" s="8" t="e">
        <f aca="false">(1-(1-2^(-C23))^(2^A23 * E23))/(2^(-C23+A23)*E23)</f>
        <v>#NAME?</v>
      </c>
      <c r="G23" s="8" t="e">
        <f aca="false">1/(F23*E23)</f>
        <v>#NAME?</v>
      </c>
      <c r="H23" s="8" t="e">
        <f aca="false">B23*E23*F23</f>
        <v>#NAME?</v>
      </c>
      <c r="I23" s="8"/>
      <c r="J23" s="8" t="e">
        <f aca="false">1/E23</f>
        <v>#NAME?</v>
      </c>
      <c r="K23" s="8" t="n">
        <v>709219</v>
      </c>
      <c r="L23" s="8"/>
      <c r="M23" s="8" t="n">
        <v>1041666</v>
      </c>
      <c r="N23" s="8" t="n">
        <f aca="false">$B23/M23</f>
        <v>1.34400086016055E-005</v>
      </c>
      <c r="O23" s="8"/>
      <c r="P23" s="9" t="n">
        <v>1020408</v>
      </c>
      <c r="Q23" s="8" t="n">
        <f aca="false">$B23/P23</f>
        <v>1.37200021952004E-005</v>
      </c>
      <c r="R23" s="8"/>
      <c r="S23" s="9" t="n">
        <v>657894</v>
      </c>
      <c r="T23" s="8" t="n">
        <f aca="false">$B23/S23</f>
        <v>2.12800238336267E-005</v>
      </c>
      <c r="U23" s="8"/>
      <c r="V23" s="9" t="n">
        <v>602409</v>
      </c>
      <c r="W23" s="8" t="n">
        <f aca="false">$B23/V23</f>
        <v>2.32400246344261E-005</v>
      </c>
      <c r="X23" s="8"/>
      <c r="Y23" s="8"/>
      <c r="Z23" s="8"/>
      <c r="AA23" s="8"/>
      <c r="AB23" s="8"/>
      <c r="AC23" s="8"/>
    </row>
    <row r="24" customFormat="false" ht="14.4" hidden="false" customHeight="false" outlineLevel="0" collapsed="false">
      <c r="A24" s="8" t="n">
        <f aca="false">B24+C24</f>
        <v>24</v>
      </c>
      <c r="B24" s="8" t="n">
        <v>14</v>
      </c>
      <c r="C24" s="8" t="n">
        <v>10</v>
      </c>
      <c r="D24" s="8" t="n">
        <v>2</v>
      </c>
      <c r="E24" s="8" t="e">
        <f aca="false">_xlfn.binom.dist.range(A24,0.5,A24-D24,A24)</f>
        <v>#NAME?</v>
      </c>
      <c r="F24" s="8" t="e">
        <f aca="false">(1-(1-2^(-C24))^(2^A24 * E24))/(2^(-C24+A24)*E24)</f>
        <v>#NAME?</v>
      </c>
      <c r="G24" s="8" t="e">
        <f aca="false">1/(F24*E24)</f>
        <v>#NAME?</v>
      </c>
      <c r="H24" s="8" t="e">
        <f aca="false">B24*E24*F24</f>
        <v>#NAME?</v>
      </c>
      <c r="I24" s="8"/>
      <c r="J24" s="8" t="e">
        <f aca="false">1/E24</f>
        <v>#NAME?</v>
      </c>
      <c r="K24" s="8" t="n">
        <v>54200</v>
      </c>
      <c r="L24" s="8"/>
      <c r="M24" s="8" t="n">
        <v>142005</v>
      </c>
      <c r="N24" s="8" t="n">
        <f aca="false">$B24/M24</f>
        <v>9.85880778845815E-005</v>
      </c>
      <c r="O24" s="8"/>
      <c r="P24" s="9" t="n">
        <v>166112</v>
      </c>
      <c r="Q24" s="8" t="n">
        <f aca="false">$B24/P24</f>
        <v>8.42804854555962E-005</v>
      </c>
      <c r="R24" s="8"/>
      <c r="S24" s="9" t="n">
        <v>60168</v>
      </c>
      <c r="T24" s="8" t="n">
        <f aca="false">$B24/S24</f>
        <v>0.000232681824225502</v>
      </c>
      <c r="U24" s="8"/>
      <c r="V24" s="9" t="n">
        <v>66312</v>
      </c>
      <c r="W24" s="8" t="n">
        <f aca="false">$B24/V24</f>
        <v>0.000211123175292556</v>
      </c>
      <c r="X24" s="8"/>
      <c r="Y24" s="8"/>
      <c r="Z24" s="8"/>
      <c r="AA24" s="8"/>
      <c r="AB24" s="8"/>
      <c r="AC24" s="8"/>
    </row>
    <row r="25" customFormat="false" ht="14.4" hidden="false" customHeight="false" outlineLevel="0" collapsed="false">
      <c r="A25" s="8" t="n">
        <f aca="false">B25+C25</f>
        <v>24</v>
      </c>
      <c r="B25" s="8" t="n">
        <v>14</v>
      </c>
      <c r="C25" s="8" t="n">
        <v>10</v>
      </c>
      <c r="D25" s="8" t="n">
        <v>3</v>
      </c>
      <c r="E25" s="8" t="e">
        <f aca="false">_xlfn.binom.dist.range(A25,0.5,A25-D25,A25)</f>
        <v>#NAME?</v>
      </c>
      <c r="F25" s="8" t="e">
        <f aca="false">(1-(1-2^(-C25))^(2^A25 * E25))/(2^(-C25+A25)*E25)</f>
        <v>#NAME?</v>
      </c>
      <c r="G25" s="8" t="e">
        <f aca="false">1/(F25*E25)</f>
        <v>#NAME?</v>
      </c>
      <c r="H25" s="8" t="e">
        <f aca="false">B25*E25*F25</f>
        <v>#NAME?</v>
      </c>
      <c r="I25" s="8"/>
      <c r="J25" s="8" t="e">
        <f aca="false">1/E25</f>
        <v>#NAME?</v>
      </c>
      <c r="K25" s="8" t="n">
        <v>7235</v>
      </c>
      <c r="L25" s="8"/>
      <c r="M25" s="8" t="n">
        <v>40141</v>
      </c>
      <c r="N25" s="8" t="n">
        <f aca="false">$B25/M25</f>
        <v>0.000348770583692484</v>
      </c>
      <c r="O25" s="8"/>
      <c r="P25" s="9" t="n">
        <v>40716</v>
      </c>
      <c r="Q25" s="8" t="n">
        <f aca="false">$B25/P25</f>
        <v>0.000343845171431378</v>
      </c>
      <c r="R25" s="8"/>
      <c r="S25" s="9" t="n">
        <v>18281</v>
      </c>
      <c r="T25" s="8" t="n">
        <f aca="false">$B25/S25</f>
        <v>0.000765822438597451</v>
      </c>
      <c r="U25" s="8"/>
      <c r="V25" s="9" t="n">
        <v>19076</v>
      </c>
      <c r="W25" s="8" t="n">
        <f aca="false">$B25/V25</f>
        <v>0.000733906479345775</v>
      </c>
      <c r="X25" s="8"/>
      <c r="Y25" s="8"/>
      <c r="Z25" s="8"/>
      <c r="AA25" s="8"/>
      <c r="AB25" s="8"/>
      <c r="AC25" s="8"/>
    </row>
    <row r="26" customFormat="false" ht="14.4" hidden="false" customHeight="false" outlineLevel="0" collapsed="false">
      <c r="A26" s="8" t="n">
        <f aca="false">B26+C26</f>
        <v>24</v>
      </c>
      <c r="B26" s="8" t="n">
        <v>14</v>
      </c>
      <c r="C26" s="8" t="n">
        <v>10</v>
      </c>
      <c r="D26" s="8" t="n">
        <v>4</v>
      </c>
      <c r="E26" s="8" t="e">
        <f aca="false">_xlfn.binom.dist.range(A26,0.5,A26-D26,A26)</f>
        <v>#NAME?</v>
      </c>
      <c r="F26" s="8" t="e">
        <f aca="false">(1-(1-2^(-C26))^(2^A26 * E26))/(2^(-C26+A26)*E26)</f>
        <v>#NAME?</v>
      </c>
      <c r="G26" s="8" t="e">
        <f aca="false">1/(F26*E26)</f>
        <v>#NAME?</v>
      </c>
      <c r="H26" s="8" t="e">
        <f aca="false">B26*E26*F26</f>
        <v>#NAME?</v>
      </c>
      <c r="I26" s="8"/>
      <c r="J26" s="8" t="e">
        <f aca="false">1/E26</f>
        <v>#NAME?</v>
      </c>
      <c r="K26" s="8" t="n">
        <v>1294</v>
      </c>
      <c r="L26" s="8"/>
      <c r="M26" s="8" t="n">
        <v>19421</v>
      </c>
      <c r="N26" s="8" t="n">
        <f aca="false">$B26/M26</f>
        <v>0.000720869162247052</v>
      </c>
      <c r="O26" s="8"/>
      <c r="P26" s="9" t="n">
        <v>19561</v>
      </c>
      <c r="Q26" s="8" t="n">
        <f aca="false">$B26/P26</f>
        <v>0.000715709830785747</v>
      </c>
      <c r="R26" s="8"/>
      <c r="S26" s="9" t="n">
        <v>17373</v>
      </c>
      <c r="T26" s="8" t="n">
        <f aca="false">$B26/S26</f>
        <v>0.000805848155183331</v>
      </c>
      <c r="U26" s="8"/>
      <c r="V26" s="9" t="n">
        <v>17176</v>
      </c>
      <c r="W26" s="8" t="n">
        <f aca="false">$B26/V26</f>
        <v>0.000815090824406148</v>
      </c>
      <c r="X26" s="8"/>
      <c r="Y26" s="8"/>
      <c r="Z26" s="8"/>
      <c r="AA26" s="8"/>
      <c r="AB26" s="8"/>
      <c r="AC26" s="8"/>
      <c r="AE26" s="0" t="s">
        <v>24</v>
      </c>
    </row>
    <row r="27" customFormat="false" ht="14.4" hidden="false" customHeight="false" outlineLevel="0" collapsed="false">
      <c r="A27" s="8" t="n">
        <f aca="false">B27+C27</f>
        <v>24</v>
      </c>
      <c r="B27" s="8" t="n">
        <v>14</v>
      </c>
      <c r="C27" s="8" t="n">
        <v>10</v>
      </c>
      <c r="D27" s="8" t="n">
        <v>5</v>
      </c>
      <c r="E27" s="8" t="e">
        <f aca="false">_xlfn.binom.dist.range(A27,0.5,A27-D27,A27)</f>
        <v>#NAME?</v>
      </c>
      <c r="F27" s="8" t="e">
        <f aca="false">(1-(1-2^(-C27))^(2^A27 * E27))/(2^(-C27+A27)*E27)</f>
        <v>#NAME?</v>
      </c>
      <c r="G27" s="8" t="e">
        <f aca="false">1/(F27*E27)</f>
        <v>#NAME?</v>
      </c>
      <c r="H27" s="8" t="e">
        <f aca="false">B27*E27*F27</f>
        <v>#NAME?</v>
      </c>
      <c r="I27" s="8"/>
      <c r="J27" s="8" t="e">
        <f aca="false">1/E27</f>
        <v>#NAME?</v>
      </c>
      <c r="K27" s="8" t="n">
        <v>302</v>
      </c>
      <c r="L27" s="8"/>
      <c r="M27" s="8" t="n">
        <v>17306</v>
      </c>
      <c r="N27" s="8" t="n">
        <f aca="false">$B27/M27</f>
        <v>0.000808967987981047</v>
      </c>
      <c r="O27" s="8"/>
      <c r="P27" s="9" t="n">
        <v>17170</v>
      </c>
      <c r="Q27" s="8" t="n">
        <f aca="false">$B27/P27</f>
        <v>0.00081537565521258</v>
      </c>
      <c r="R27" s="8"/>
      <c r="S27" s="9" t="n">
        <v>16452</v>
      </c>
      <c r="T27" s="8" t="n">
        <f aca="false">$B27/S27</f>
        <v>0.000850960369559932</v>
      </c>
      <c r="U27" s="8"/>
      <c r="V27" s="9" t="n">
        <v>16377</v>
      </c>
      <c r="W27" s="8" t="n">
        <f aca="false">$B27/V27</f>
        <v>0.00085485742199426</v>
      </c>
      <c r="X27" s="8"/>
      <c r="Y27" s="8"/>
      <c r="Z27" s="8"/>
      <c r="AA27" s="8"/>
      <c r="AB27" s="8"/>
      <c r="AC27" s="8"/>
    </row>
    <row r="28" customFormat="false" ht="14.4" hidden="false" customHeight="false" outlineLevel="0" collapsed="false">
      <c r="A28" s="0" t="n">
        <f aca="false">B28+C28</f>
        <v>21</v>
      </c>
      <c r="B28" s="0" t="n">
        <v>15</v>
      </c>
      <c r="C28" s="0" t="n">
        <v>6</v>
      </c>
      <c r="D28" s="0" t="n">
        <v>1</v>
      </c>
      <c r="E28" s="0" t="e">
        <f aca="false">_xlfn.binom.dist.range(A28,0.5,A28-D28,A28)</f>
        <v>#NAME?</v>
      </c>
      <c r="F28" s="3" t="e">
        <f aca="false">(1-(1-2^(-C28))^(2^A28 * E28))/(2^(-C28+A28)*E28)</f>
        <v>#NAME?</v>
      </c>
      <c r="G28" s="0" t="e">
        <f aca="false">1/(F28*E28)</f>
        <v>#NAME?</v>
      </c>
      <c r="H28" s="0" t="e">
        <f aca="false">B28*E28*F28</f>
        <v>#NAME?</v>
      </c>
      <c r="J28" s="0" t="e">
        <f aca="false">1/E28</f>
        <v>#NAME?</v>
      </c>
      <c r="K28" s="10" t="n">
        <v>96899</v>
      </c>
      <c r="L28" s="11"/>
      <c r="M28" s="0" t="n">
        <v>121862</v>
      </c>
      <c r="N28" s="3" t="n">
        <f aca="false">$B28/M28</f>
        <v>0.000123090052682543</v>
      </c>
      <c r="P28" s="10" t="n">
        <v>125000</v>
      </c>
      <c r="Q28" s="3" t="n">
        <f aca="false">$B28/P28</f>
        <v>0.00012</v>
      </c>
      <c r="S28" s="10" t="n">
        <v>101832</v>
      </c>
      <c r="T28" s="3" t="n">
        <f aca="false">$B28/S28</f>
        <v>0.000147301437662032</v>
      </c>
      <c r="V28" s="10" t="n">
        <v>99403</v>
      </c>
      <c r="W28" s="3" t="n">
        <f aca="false">$B28/V28</f>
        <v>0.000150900878243111</v>
      </c>
      <c r="Y28" s="10" t="n">
        <v>103519</v>
      </c>
      <c r="Z28" s="3" t="n">
        <f aca="false">$B28/Y28</f>
        <v>0.000144900936060047</v>
      </c>
      <c r="AB28" s="10" t="n">
        <v>105708</v>
      </c>
      <c r="AC28" s="3" t="n">
        <f aca="false">$B28/AB28</f>
        <v>0.000141900329208764</v>
      </c>
      <c r="AE28" s="0" t="s">
        <v>16</v>
      </c>
      <c r="AF28" s="0" t="s">
        <v>20</v>
      </c>
      <c r="AG28" s="0" t="s">
        <v>21</v>
      </c>
      <c r="AH28" s="0" t="s">
        <v>22</v>
      </c>
      <c r="AI28" s="0" t="s">
        <v>23</v>
      </c>
    </row>
    <row r="29" customFormat="false" ht="14.4" hidden="false" customHeight="false" outlineLevel="0" collapsed="false">
      <c r="A29" s="0" t="n">
        <f aca="false">B29+C29</f>
        <v>21</v>
      </c>
      <c r="B29" s="0" t="n">
        <v>15</v>
      </c>
      <c r="C29" s="0" t="n">
        <v>6</v>
      </c>
      <c r="D29" s="0" t="n">
        <v>2</v>
      </c>
      <c r="E29" s="0" t="e">
        <f aca="false">_xlfn.binom.dist.range(A29,0.5,A29-D29,A29)</f>
        <v>#NAME?</v>
      </c>
      <c r="F29" s="3" t="e">
        <f aca="false">(1-(1-2^(-C29))^(2^A29 * E29))/(2^(-C29+A29)*E29)</f>
        <v>#NAME?</v>
      </c>
      <c r="G29" s="0" t="e">
        <f aca="false">1/(F29*E29)</f>
        <v>#NAME?</v>
      </c>
      <c r="H29" s="0" t="e">
        <f aca="false">B29*E29*F29</f>
        <v>#NAME?</v>
      </c>
      <c r="J29" s="0" t="e">
        <f aca="false">1/E29</f>
        <v>#NAME?</v>
      </c>
      <c r="K29" s="10" t="n">
        <v>9094</v>
      </c>
      <c r="L29" s="11"/>
      <c r="M29" s="0" t="n">
        <v>21859</v>
      </c>
      <c r="N29" s="3" t="n">
        <f aca="false">$B29/M29</f>
        <v>0.00068621620385196</v>
      </c>
      <c r="P29" s="10" t="n">
        <v>22251</v>
      </c>
      <c r="Q29" s="3" t="n">
        <f aca="false">$B29/P29</f>
        <v>0.000674127005527842</v>
      </c>
      <c r="S29" s="10" t="n">
        <v>30120</v>
      </c>
      <c r="T29" s="3" t="n">
        <f aca="false">$B29/S29</f>
        <v>0.00049800796812749</v>
      </c>
      <c r="V29" s="10" t="n">
        <v>29994</v>
      </c>
      <c r="W29" s="3" t="n">
        <f aca="false">$B29/V29</f>
        <v>0.000500100020004001</v>
      </c>
      <c r="Y29" s="10" t="n">
        <v>31786</v>
      </c>
      <c r="Z29" s="3" t="n">
        <f aca="false">$B29/Y29</f>
        <v>0.000471905870509029</v>
      </c>
      <c r="AB29" s="10" t="n">
        <v>33579</v>
      </c>
      <c r="AC29" s="3" t="n">
        <f aca="false">$B29/AB29</f>
        <v>0.000446707763780934</v>
      </c>
      <c r="AE29" s="0" t="n">
        <v>6</v>
      </c>
      <c r="AF29" s="0" t="n">
        <v>16384.0000094267</v>
      </c>
      <c r="AG29" s="0" t="n">
        <v>7374</v>
      </c>
      <c r="AH29" s="0" t="n">
        <v>15752</v>
      </c>
      <c r="AI29" s="0" t="n">
        <v>16350</v>
      </c>
    </row>
    <row r="30" customFormat="false" ht="14.4" hidden="false" customHeight="false" outlineLevel="0" collapsed="false">
      <c r="A30" s="0" t="n">
        <f aca="false">B30+C30</f>
        <v>21</v>
      </c>
      <c r="B30" s="0" t="n">
        <v>15</v>
      </c>
      <c r="C30" s="0" t="n">
        <v>6</v>
      </c>
      <c r="D30" s="0" t="n">
        <v>3</v>
      </c>
      <c r="E30" s="0" t="e">
        <f aca="false">_xlfn.binom.dist.range(A30,0.5,A30-D30,A30)</f>
        <v>#NAME?</v>
      </c>
      <c r="F30" s="3" t="e">
        <f aca="false">(1-(1-2^(-C30))^(2^A30 * E30))/(2^(-C30+A30)*E30)</f>
        <v>#NAME?</v>
      </c>
      <c r="G30" s="0" t="e">
        <f aca="false">1/(F30*E30)</f>
        <v>#NAME?</v>
      </c>
      <c r="H30" s="0" t="e">
        <f aca="false">B30*E30*F30</f>
        <v>#NAME?</v>
      </c>
      <c r="J30" s="0" t="e">
        <f aca="false">1/E30</f>
        <v>#NAME?</v>
      </c>
      <c r="K30" s="10" t="n">
        <v>1341</v>
      </c>
      <c r="L30" s="11"/>
      <c r="M30" s="0" t="n">
        <v>12156</v>
      </c>
      <c r="N30" s="3" t="n">
        <f aca="false">$B30/M30</f>
        <v>0.00123395853899309</v>
      </c>
      <c r="P30" s="10" t="n">
        <v>11882</v>
      </c>
      <c r="Q30" s="3" t="n">
        <f aca="false">$B30/P30</f>
        <v>0.00126241373506144</v>
      </c>
      <c r="S30" s="10" t="n">
        <v>30339</v>
      </c>
      <c r="T30" s="3" t="n">
        <f aca="false">$B30/S30</f>
        <v>0.000494413131612776</v>
      </c>
      <c r="V30" s="10" t="n">
        <v>29515</v>
      </c>
      <c r="W30" s="3" t="n">
        <f aca="false">$B30/V30</f>
        <v>0.000508216161273928</v>
      </c>
      <c r="Y30" s="10" t="n">
        <v>31407</v>
      </c>
      <c r="Z30" s="3" t="n">
        <f aca="false">$B30/Y30</f>
        <v>0.000477600534912599</v>
      </c>
      <c r="AB30" s="10" t="n">
        <v>34435</v>
      </c>
      <c r="AC30" s="3" t="n">
        <f aca="false">$B30/AB30</f>
        <v>0.000435603310585161</v>
      </c>
      <c r="AE30" s="0" t="n">
        <v>7</v>
      </c>
      <c r="AF30" s="0" t="n">
        <v>16384.0783179946</v>
      </c>
      <c r="AG30" s="0" t="n">
        <v>9750</v>
      </c>
      <c r="AH30" s="0" t="n">
        <v>18142</v>
      </c>
      <c r="AI30" s="0" t="n">
        <v>16286</v>
      </c>
    </row>
    <row r="31" customFormat="false" ht="14.4" hidden="false" customHeight="false" outlineLevel="0" collapsed="false">
      <c r="A31" s="0" t="n">
        <f aca="false">B31+C31</f>
        <v>21</v>
      </c>
      <c r="B31" s="0" t="n">
        <v>15</v>
      </c>
      <c r="C31" s="0" t="n">
        <v>6</v>
      </c>
      <c r="D31" s="0" t="n">
        <v>4</v>
      </c>
      <c r="E31" s="0" t="e">
        <f aca="false">_xlfn.binom.dist.range(A31,0.5,A31-D31,A31)</f>
        <v>#NAME?</v>
      </c>
      <c r="F31" s="3" t="e">
        <f aca="false">(1-(1-2^(-C31))^(2^A31 * E31))/(2^(-C31+A31)*E31)</f>
        <v>#NAME?</v>
      </c>
      <c r="G31" s="0" t="e">
        <f aca="false">1/(F31*E31)</f>
        <v>#NAME?</v>
      </c>
      <c r="H31" s="0" t="e">
        <f aca="false">B31*E31*F31</f>
        <v>#NAME?</v>
      </c>
      <c r="J31" s="0" t="e">
        <f aca="false">1/E31</f>
        <v>#NAME?</v>
      </c>
      <c r="K31" s="10" t="n">
        <v>278</v>
      </c>
      <c r="L31" s="11"/>
      <c r="M31" s="0" t="n">
        <v>12937</v>
      </c>
      <c r="N31" s="3" t="n">
        <f aca="false">$B31/M31</f>
        <v>0.00115946510010049</v>
      </c>
      <c r="P31" s="10" t="n">
        <v>13020</v>
      </c>
      <c r="Q31" s="3" t="n">
        <f aca="false">$B31/P31</f>
        <v>0.00115207373271889</v>
      </c>
      <c r="S31" s="10" t="n">
        <v>29188</v>
      </c>
      <c r="T31" s="3" t="n">
        <f aca="false">$B31/S31</f>
        <v>0.000513909825955872</v>
      </c>
      <c r="V31" s="10" t="n">
        <v>27517</v>
      </c>
      <c r="W31" s="3" t="n">
        <f aca="false">$B31/V31</f>
        <v>0.000545117563687902</v>
      </c>
      <c r="Y31" s="10" t="n">
        <v>32404</v>
      </c>
      <c r="Z31" s="3" t="n">
        <f aca="false">$B31/Y31</f>
        <v>0.000462905814097025</v>
      </c>
      <c r="AB31" s="10" t="n">
        <v>33156</v>
      </c>
      <c r="AC31" s="3" t="n">
        <f aca="false">$B31/AB31</f>
        <v>0.000452406804198335</v>
      </c>
      <c r="AE31" s="0" t="n">
        <v>8</v>
      </c>
      <c r="AF31" s="0" t="n">
        <v>16398.635030415</v>
      </c>
      <c r="AG31" s="0" t="n">
        <v>14265</v>
      </c>
      <c r="AH31" s="0" t="n">
        <v>18443</v>
      </c>
      <c r="AI31" s="0" t="n">
        <v>16228</v>
      </c>
    </row>
    <row r="32" customFormat="false" ht="14.4" hidden="false" customHeight="false" outlineLevel="0" collapsed="false">
      <c r="A32" s="0" t="n">
        <f aca="false">B32+C32</f>
        <v>21</v>
      </c>
      <c r="B32" s="0" t="n">
        <v>15</v>
      </c>
      <c r="C32" s="0" t="n">
        <v>6</v>
      </c>
      <c r="D32" s="0" t="n">
        <v>5</v>
      </c>
      <c r="E32" s="0" t="e">
        <f aca="false">_xlfn.binom.dist.range(A32,0.5,A32-D32,A32)</f>
        <v>#NAME?</v>
      </c>
      <c r="F32" s="3" t="e">
        <f aca="false">(1-(1-2^(-C32))^(2^A32 * E32))/(2^(-C32+A32)*E32)</f>
        <v>#NAME?</v>
      </c>
      <c r="G32" s="0" t="e">
        <f aca="false">1/(F32*E32)</f>
        <v>#NAME?</v>
      </c>
      <c r="H32" s="0" t="e">
        <f aca="false">B32*E32*F32</f>
        <v>#NAME?</v>
      </c>
      <c r="J32" s="0" t="e">
        <f aca="false">1/E32</f>
        <v>#NAME?</v>
      </c>
      <c r="K32" s="10" t="n">
        <v>75</v>
      </c>
      <c r="L32" s="11"/>
      <c r="M32" s="0" t="n">
        <v>16046</v>
      </c>
      <c r="N32" s="3" t="n">
        <f aca="false">$B32/M32</f>
        <v>0.000934812414308862</v>
      </c>
      <c r="P32" s="10" t="n">
        <v>16512</v>
      </c>
      <c r="Q32" s="3" t="n">
        <f aca="false">$B32/P32</f>
        <v>0.000908430232558139</v>
      </c>
      <c r="S32" s="10" t="n">
        <v>26881</v>
      </c>
      <c r="T32" s="3" t="n">
        <f aca="false">$B32/S32</f>
        <v>0.000558014954800789</v>
      </c>
      <c r="V32" s="10" t="n">
        <v>27307</v>
      </c>
      <c r="W32" s="3" t="n">
        <f aca="false">$B32/V32</f>
        <v>0.000549309700809316</v>
      </c>
      <c r="Y32" s="10" t="n">
        <v>33579</v>
      </c>
      <c r="Z32" s="3" t="n">
        <f aca="false">$B32/Y32</f>
        <v>0.000446707763780934</v>
      </c>
      <c r="AB32" s="10" t="n">
        <v>33783</v>
      </c>
      <c r="AC32" s="3" t="n">
        <f aca="false">$B32/AB32</f>
        <v>0.000444010301038984</v>
      </c>
      <c r="AE32" s="0" t="n">
        <v>9</v>
      </c>
      <c r="AF32" s="0" t="n">
        <v>16688.4667241164</v>
      </c>
      <c r="AG32" s="0" t="n">
        <v>23764</v>
      </c>
      <c r="AH32" s="0" t="n">
        <v>16700</v>
      </c>
    </row>
    <row r="33" customFormat="false" ht="14.4" hidden="false" customHeight="false" outlineLevel="0" collapsed="false">
      <c r="A33" s="0" t="n">
        <f aca="false">B33+C33</f>
        <v>22</v>
      </c>
      <c r="B33" s="0" t="n">
        <v>15</v>
      </c>
      <c r="C33" s="0" t="n">
        <v>7</v>
      </c>
      <c r="D33" s="0" t="n">
        <v>1</v>
      </c>
      <c r="E33" s="0" t="e">
        <f aca="false">_xlfn.binom.dist.range(A33,0.5,A33-D33,A33)</f>
        <v>#NAME?</v>
      </c>
      <c r="F33" s="3" t="e">
        <f aca="false">(1-(1-2^(-C33))^(2^A33 * E33))/(2^(-C33+A33)*E33)</f>
        <v>#NAME?</v>
      </c>
      <c r="G33" s="0" t="e">
        <f aca="false">1/(F33*E33)</f>
        <v>#NAME?</v>
      </c>
      <c r="H33" s="0" t="e">
        <f aca="false">B33*E33*F33</f>
        <v>#NAME?</v>
      </c>
      <c r="J33" s="0" t="e">
        <f aca="false">1/E33</f>
        <v>#NAME?</v>
      </c>
      <c r="K33" s="10" t="n">
        <v>188679</v>
      </c>
      <c r="L33" s="11"/>
      <c r="M33" s="0" t="n">
        <v>244618</v>
      </c>
      <c r="N33" s="3" t="n">
        <f aca="false">$B33/M33</f>
        <v>6.13200990932801E-005</v>
      </c>
      <c r="P33" s="10" t="n">
        <v>226244</v>
      </c>
      <c r="Q33" s="3" t="n">
        <f aca="false">$B33/P33</f>
        <v>6.63001007761532E-005</v>
      </c>
      <c r="S33" s="10" t="n">
        <v>179856</v>
      </c>
      <c r="T33" s="3" t="n">
        <f aca="false">$B33/S33</f>
        <v>8.34000533760342E-005</v>
      </c>
      <c r="V33" s="10" t="n">
        <v>181818</v>
      </c>
      <c r="W33" s="3" t="n">
        <f aca="false">$B33/V33</f>
        <v>8.25000825000825E-005</v>
      </c>
      <c r="Y33" s="10" t="n">
        <v>179856</v>
      </c>
      <c r="Z33" s="3" t="n">
        <f aca="false">$B33/Y33</f>
        <v>8.34000533760342E-005</v>
      </c>
      <c r="AB33" s="10" t="n">
        <v>185185</v>
      </c>
      <c r="AC33" s="3" t="n">
        <f aca="false">$B33/AB33</f>
        <v>8.1000081000081E-005</v>
      </c>
      <c r="AE33" s="0" t="n">
        <v>10</v>
      </c>
      <c r="AF33" s="0" t="n">
        <v>18268.2868414291</v>
      </c>
      <c r="AG33" s="0" t="n">
        <v>40716</v>
      </c>
      <c r="AH33" s="0" t="n">
        <v>18281</v>
      </c>
    </row>
    <row r="34" customFormat="false" ht="14.4" hidden="false" customHeight="false" outlineLevel="0" collapsed="false">
      <c r="A34" s="0" t="n">
        <f aca="false">B34+C34</f>
        <v>22</v>
      </c>
      <c r="B34" s="0" t="n">
        <v>15</v>
      </c>
      <c r="C34" s="0" t="n">
        <v>7</v>
      </c>
      <c r="D34" s="0" t="n">
        <v>2</v>
      </c>
      <c r="E34" s="0" t="e">
        <f aca="false">_xlfn.binom.dist.range(A34,0.5,A34-D34,A34)</f>
        <v>#NAME?</v>
      </c>
      <c r="F34" s="3" t="e">
        <f aca="false">(1-(1-2^(-C34))^(2^A34 * E34))/(2^(-C34+A34)*E34)</f>
        <v>#NAME?</v>
      </c>
      <c r="G34" s="0" t="e">
        <f aca="false">1/(F34*E34)</f>
        <v>#NAME?</v>
      </c>
      <c r="H34" s="0" t="e">
        <f aca="false">B34*E34*F34</f>
        <v>#NAME?</v>
      </c>
      <c r="J34" s="0" t="e">
        <f aca="false">1/E34</f>
        <v>#NAME?</v>
      </c>
      <c r="K34" s="10" t="n">
        <v>16583</v>
      </c>
      <c r="L34" s="11"/>
      <c r="M34" s="0" t="n">
        <v>41743</v>
      </c>
      <c r="N34" s="3" t="n">
        <f aca="false">$B34/M34</f>
        <v>0.000359341686031191</v>
      </c>
      <c r="P34" s="10" t="n">
        <v>39714</v>
      </c>
      <c r="Q34" s="3" t="n">
        <f aca="false">$B34/P34</f>
        <v>0.000377700558996827</v>
      </c>
      <c r="S34" s="10" t="n">
        <v>37481</v>
      </c>
      <c r="T34" s="3" t="n">
        <f aca="false">$B34/S34</f>
        <v>0.000400202769403164</v>
      </c>
      <c r="V34" s="10" t="n">
        <v>36900</v>
      </c>
      <c r="W34" s="3" t="n">
        <f aca="false">$B34/V34</f>
        <v>0.00040650406504065</v>
      </c>
      <c r="Y34" s="10" t="n">
        <v>34083</v>
      </c>
      <c r="Z34" s="3" t="n">
        <f aca="false">$B34/Y34</f>
        <v>0.000440102103688056</v>
      </c>
      <c r="AB34" s="10" t="n">
        <v>33333</v>
      </c>
      <c r="AC34" s="3" t="n">
        <f aca="false">$B34/AB34</f>
        <v>0.000450004500045</v>
      </c>
    </row>
    <row r="35" customFormat="false" ht="14.4" hidden="false" customHeight="false" outlineLevel="0" collapsed="false">
      <c r="A35" s="0" t="n">
        <f aca="false">B35+C35</f>
        <v>22</v>
      </c>
      <c r="B35" s="0" t="n">
        <v>15</v>
      </c>
      <c r="C35" s="0" t="n">
        <v>7</v>
      </c>
      <c r="D35" s="0" t="n">
        <v>3</v>
      </c>
      <c r="E35" s="0" t="e">
        <f aca="false">_xlfn.binom.dist.range(A35,0.5,A35-D35,A35)</f>
        <v>#NAME?</v>
      </c>
      <c r="F35" s="3" t="e">
        <f aca="false">(1-(1-2^(-C35))^(2^A35 * E35))/(2^(-C35+A35)*E35)</f>
        <v>#NAME?</v>
      </c>
      <c r="G35" s="0" t="e">
        <f aca="false">1/(F35*E35)</f>
        <v>#NAME?</v>
      </c>
      <c r="H35" s="0" t="e">
        <f aca="false">B35*E35*F35</f>
        <v>#NAME?</v>
      </c>
      <c r="J35" s="0" t="e">
        <f aca="false">1/E35</f>
        <v>#NAME?</v>
      </c>
      <c r="K35" s="10" t="n">
        <v>2333</v>
      </c>
      <c r="L35" s="11"/>
      <c r="M35" s="0" t="n">
        <v>16569</v>
      </c>
      <c r="N35" s="3" t="n">
        <f aca="false">$B35/M35</f>
        <v>0.000905305087814594</v>
      </c>
      <c r="P35" s="10" t="n">
        <v>16583</v>
      </c>
      <c r="Q35" s="3" t="n">
        <f aca="false">$B35/P35</f>
        <v>0.000904540794789845</v>
      </c>
      <c r="S35" s="10" t="n">
        <v>33921</v>
      </c>
      <c r="T35" s="3" t="n">
        <f aca="false">$B35/S35</f>
        <v>0.000442203944459185</v>
      </c>
      <c r="V35" s="10" t="n">
        <v>34578</v>
      </c>
      <c r="W35" s="3" t="n">
        <f aca="false">$B35/V35</f>
        <v>0.000433801839319799</v>
      </c>
      <c r="Y35" s="10" t="n">
        <v>30864</v>
      </c>
      <c r="Z35" s="3" t="n">
        <f aca="false">$B35/Y35</f>
        <v>0.000486003110419907</v>
      </c>
      <c r="AB35" s="10" t="n">
        <v>33921</v>
      </c>
      <c r="AC35" s="3" t="n">
        <f aca="false">$B35/AB35</f>
        <v>0.000442203944459185</v>
      </c>
    </row>
    <row r="36" customFormat="false" ht="14.4" hidden="false" customHeight="false" outlineLevel="0" collapsed="false">
      <c r="A36" s="0" t="n">
        <f aca="false">B36+C36</f>
        <v>22</v>
      </c>
      <c r="B36" s="0" t="n">
        <v>15</v>
      </c>
      <c r="C36" s="0" t="n">
        <v>7</v>
      </c>
      <c r="D36" s="0" t="n">
        <v>4</v>
      </c>
      <c r="E36" s="0" t="e">
        <f aca="false">_xlfn.binom.dist.range(A36,0.5,A36-D36,A36)</f>
        <v>#NAME?</v>
      </c>
      <c r="F36" s="3" t="e">
        <f aca="false">(1-(1-2^(-C36))^(2^A36 * E36))/(2^(-C36+A36)*E36)</f>
        <v>#NAME?</v>
      </c>
      <c r="G36" s="0" t="e">
        <f aca="false">1/(F36*E36)</f>
        <v>#NAME?</v>
      </c>
      <c r="H36" s="0" t="e">
        <f aca="false">B36*E36*F36</f>
        <v>#NAME?</v>
      </c>
      <c r="J36" s="0" t="e">
        <f aca="false">1/E36</f>
        <v>#NAME?</v>
      </c>
      <c r="K36" s="10" t="n">
        <v>461</v>
      </c>
      <c r="L36" s="11"/>
      <c r="M36" s="0" t="n">
        <v>14832</v>
      </c>
      <c r="N36" s="3" t="n">
        <f aca="false">$B36/M36</f>
        <v>0.00101132686084142</v>
      </c>
      <c r="P36" s="10" t="n">
        <v>14351</v>
      </c>
      <c r="Q36" s="3" t="n">
        <f aca="false">$B36/P36</f>
        <v>0.00104522332938471</v>
      </c>
      <c r="S36" s="10" t="n">
        <v>33670</v>
      </c>
      <c r="T36" s="3" t="n">
        <f aca="false">$B36/S36</f>
        <v>0.000445500445500445</v>
      </c>
      <c r="V36" s="10" t="n">
        <v>33156</v>
      </c>
      <c r="W36" s="3" t="n">
        <f aca="false">$B36/V36</f>
        <v>0.000452406804198335</v>
      </c>
      <c r="Y36" s="10" t="n">
        <v>32679</v>
      </c>
      <c r="Z36" s="3" t="n">
        <f aca="false">$B36/Y36</f>
        <v>0.000459010373634444</v>
      </c>
      <c r="AB36" s="10" t="n">
        <v>32530</v>
      </c>
      <c r="AC36" s="3" t="n">
        <f aca="false">$B36/AB36</f>
        <v>0.000461112818936366</v>
      </c>
    </row>
    <row r="37" customFormat="false" ht="14.4" hidden="false" customHeight="false" outlineLevel="0" collapsed="false">
      <c r="A37" s="0" t="n">
        <f aca="false">B37+C37</f>
        <v>22</v>
      </c>
      <c r="B37" s="0" t="n">
        <v>15</v>
      </c>
      <c r="C37" s="0" t="n">
        <v>7</v>
      </c>
      <c r="D37" s="0" t="n">
        <v>5</v>
      </c>
      <c r="E37" s="0" t="e">
        <f aca="false">_xlfn.binom.dist.range(A37,0.5,A37-D37,A37)</f>
        <v>#NAME?</v>
      </c>
      <c r="F37" s="3" t="e">
        <f aca="false">(1-(1-2^(-C37))^(2^A37 * E37))/(2^(-C37+A37)*E37)</f>
        <v>#NAME?</v>
      </c>
      <c r="G37" s="0" t="e">
        <f aca="false">1/(F37*E37)</f>
        <v>#NAME?</v>
      </c>
      <c r="H37" s="0" t="e">
        <f aca="false">B37*E37*F37</f>
        <v>#NAME?</v>
      </c>
      <c r="J37" s="0" t="e">
        <f aca="false">1/E37</f>
        <v>#NAME?</v>
      </c>
      <c r="K37" s="10" t="n">
        <v>118</v>
      </c>
      <c r="L37" s="11"/>
      <c r="M37" s="0" t="n">
        <v>16275</v>
      </c>
      <c r="N37" s="3" t="n">
        <f aca="false">$B37/M37</f>
        <v>0.000921658986175115</v>
      </c>
      <c r="P37" s="10" t="n">
        <v>15933</v>
      </c>
      <c r="Q37" s="3" t="n">
        <f aca="false">$B37/P37</f>
        <v>0.000941442289587648</v>
      </c>
      <c r="S37" s="10" t="n">
        <v>31446</v>
      </c>
      <c r="T37" s="3" t="n">
        <f aca="false">$B37/S37</f>
        <v>0.000477008204541118</v>
      </c>
      <c r="V37" s="10" t="n">
        <v>30432</v>
      </c>
      <c r="W37" s="3" t="n">
        <f aca="false">$B37/V37</f>
        <v>0.000492902208201893</v>
      </c>
      <c r="Y37" s="10" t="n">
        <v>33112</v>
      </c>
      <c r="Z37" s="3" t="n">
        <f aca="false">$B37/Y37</f>
        <v>0.000453007972940324</v>
      </c>
      <c r="AB37" s="10" t="n">
        <v>34650</v>
      </c>
      <c r="AC37" s="3" t="n">
        <f aca="false">$B37/AB37</f>
        <v>0.000432900432900433</v>
      </c>
    </row>
    <row r="38" customFormat="false" ht="14.4" hidden="false" customHeight="false" outlineLevel="0" collapsed="false">
      <c r="A38" s="0" t="n">
        <f aca="false">B38+C38</f>
        <v>23</v>
      </c>
      <c r="B38" s="0" t="n">
        <v>15</v>
      </c>
      <c r="C38" s="0" t="n">
        <v>8</v>
      </c>
      <c r="D38" s="0" t="n">
        <v>1</v>
      </c>
      <c r="E38" s="0" t="e">
        <f aca="false">_xlfn.binom.dist.range(A38,0.5,A38-D38,A38)</f>
        <v>#NAME?</v>
      </c>
      <c r="F38" s="3" t="e">
        <f aca="false">(1-(1-2^(-C38))^(2^A38 * E38))/(2^(-C38+A38)*E38)</f>
        <v>#NAME?</v>
      </c>
      <c r="G38" s="0" t="e">
        <f aca="false">1/(F38*E38)</f>
        <v>#NAME?</v>
      </c>
      <c r="H38" s="0" t="e">
        <f aca="false">B38*E38*F38</f>
        <v>#NAME?</v>
      </c>
      <c r="J38" s="0" t="e">
        <f aca="false">1/E38</f>
        <v>#NAME?</v>
      </c>
      <c r="K38" s="10" t="n">
        <v>357142</v>
      </c>
      <c r="L38" s="11"/>
      <c r="M38" s="0" t="n">
        <v>465116</v>
      </c>
      <c r="N38" s="3" t="n">
        <f aca="false">$B38/M38</f>
        <v>3.22500193500116E-005</v>
      </c>
      <c r="P38" s="10" t="n">
        <v>400000</v>
      </c>
      <c r="Q38" s="3" t="n">
        <f aca="false">$B38/P38</f>
        <v>3.75E-005</v>
      </c>
      <c r="S38" s="10" t="n">
        <v>357142</v>
      </c>
      <c r="T38" s="3" t="n">
        <f aca="false">$B38/S38</f>
        <v>4.20001008002419E-005</v>
      </c>
      <c r="V38" s="10" t="n">
        <v>378787</v>
      </c>
      <c r="W38" s="3" t="n">
        <f aca="false">$B38/V38</f>
        <v>3.96000918722131E-005</v>
      </c>
      <c r="Y38" s="10" t="n">
        <v>314465</v>
      </c>
      <c r="Z38" s="3" t="n">
        <f aca="false">$B38/Y38</f>
        <v>4.77000620100806E-005</v>
      </c>
      <c r="AB38" s="10" t="n">
        <v>342465</v>
      </c>
      <c r="AC38" s="3" t="n">
        <f aca="false">$B38/AB38</f>
        <v>4.3800096360212E-005</v>
      </c>
    </row>
    <row r="39" customFormat="false" ht="14.4" hidden="false" customHeight="false" outlineLevel="0" collapsed="false">
      <c r="A39" s="0" t="n">
        <f aca="false">B39+C39</f>
        <v>23</v>
      </c>
      <c r="B39" s="0" t="n">
        <v>15</v>
      </c>
      <c r="C39" s="0" t="n">
        <v>8</v>
      </c>
      <c r="D39" s="0" t="n">
        <v>2</v>
      </c>
      <c r="E39" s="0" t="e">
        <f aca="false">_xlfn.binom.dist.range(A39,0.5,A39-D39,A39)</f>
        <v>#NAME?</v>
      </c>
      <c r="F39" s="3" t="e">
        <f aca="false">(1-(1-2^(-C39))^(2^A39 * E39))/(2^(-C39+A39)*E39)</f>
        <v>#NAME?</v>
      </c>
      <c r="G39" s="0" t="e">
        <f aca="false">1/(F39*E39)</f>
        <v>#NAME?</v>
      </c>
      <c r="H39" s="0" t="e">
        <f aca="false">B39*E39*F39</f>
        <v>#NAME?</v>
      </c>
      <c r="J39" s="0" t="e">
        <f aca="false">1/E39</f>
        <v>#NAME?</v>
      </c>
      <c r="K39" s="10" t="n">
        <v>30102</v>
      </c>
      <c r="L39" s="11"/>
      <c r="M39" s="0" t="n">
        <v>69512</v>
      </c>
      <c r="N39" s="3" t="n">
        <f aca="false">$B39/M39</f>
        <v>0.000215790079410749</v>
      </c>
      <c r="P39" s="10" t="n">
        <v>71225</v>
      </c>
      <c r="Q39" s="3" t="n">
        <f aca="false">$B39/P39</f>
        <v>0.000210600210600211</v>
      </c>
      <c r="S39" s="10" t="n">
        <v>49261</v>
      </c>
      <c r="T39" s="3" t="n">
        <f aca="false">$B39/S39</f>
        <v>0.00030450051765088</v>
      </c>
      <c r="V39" s="10" t="n">
        <v>49164</v>
      </c>
      <c r="W39" s="3" t="n">
        <f aca="false">$B39/V39</f>
        <v>0.000305101293629485</v>
      </c>
      <c r="Y39" s="10" t="n">
        <v>41597</v>
      </c>
      <c r="Z39" s="3" t="n">
        <f aca="false">$B39/Y39</f>
        <v>0.000360602928095776</v>
      </c>
      <c r="AB39" s="10" t="n">
        <v>40322</v>
      </c>
      <c r="AC39" s="3" t="n">
        <f aca="false">$B39/AB39</f>
        <v>0.000372005356877139</v>
      </c>
    </row>
    <row r="40" customFormat="false" ht="14.4" hidden="false" customHeight="false" outlineLevel="0" collapsed="false">
      <c r="A40" s="0" t="n">
        <f aca="false">B40+C40</f>
        <v>23</v>
      </c>
      <c r="B40" s="0" t="n">
        <v>15</v>
      </c>
      <c r="C40" s="0" t="n">
        <v>8</v>
      </c>
      <c r="D40" s="0" t="n">
        <v>3</v>
      </c>
      <c r="E40" s="0" t="e">
        <f aca="false">_xlfn.binom.dist.range(A40,0.5,A40-D40,A40)</f>
        <v>#NAME?</v>
      </c>
      <c r="F40" s="3" t="e">
        <f aca="false">(1-(1-2^(-C40))^(2^A40 * E40))/(2^(-C40+A40)*E40)</f>
        <v>#NAME?</v>
      </c>
      <c r="G40" s="0" t="e">
        <f aca="false">1/(F40*E40)</f>
        <v>#NAME?</v>
      </c>
      <c r="H40" s="0" t="e">
        <f aca="false">B40*E40*F40</f>
        <v>#NAME?</v>
      </c>
      <c r="J40" s="0" t="e">
        <f aca="false">1/E40</f>
        <v>#NAME?</v>
      </c>
      <c r="K40" s="10" t="n">
        <v>4116</v>
      </c>
      <c r="L40" s="11"/>
      <c r="M40" s="0" t="n">
        <v>23113</v>
      </c>
      <c r="N40" s="3" t="n">
        <f aca="false">$B40/M40</f>
        <v>0.000648985419460909</v>
      </c>
      <c r="P40" s="10" t="n">
        <v>22331</v>
      </c>
      <c r="Q40" s="3" t="n">
        <f aca="false">$B40/P40</f>
        <v>0.000671711969907304</v>
      </c>
      <c r="S40" s="10" t="n">
        <v>34554</v>
      </c>
      <c r="T40" s="3" t="n">
        <f aca="false">$B40/S40</f>
        <v>0.000434103142906755</v>
      </c>
      <c r="V40" s="10" t="n">
        <v>35893</v>
      </c>
      <c r="W40" s="3" t="n">
        <f aca="false">$B40/V40</f>
        <v>0.000417908784442649</v>
      </c>
      <c r="Y40" s="10" t="n">
        <v>31746</v>
      </c>
      <c r="Z40" s="3" t="n">
        <f aca="false">$B40/Y40</f>
        <v>0.000472500472500473</v>
      </c>
      <c r="AB40" s="10" t="n">
        <v>33670</v>
      </c>
      <c r="AC40" s="3" t="n">
        <f aca="false">$B40/AB40</f>
        <v>0.000445500445500445</v>
      </c>
    </row>
    <row r="41" customFormat="false" ht="14.4" hidden="false" customHeight="false" outlineLevel="0" collapsed="false">
      <c r="A41" s="0" t="n">
        <f aca="false">B41+C41</f>
        <v>23</v>
      </c>
      <c r="B41" s="0" t="n">
        <v>15</v>
      </c>
      <c r="C41" s="0" t="n">
        <v>8</v>
      </c>
      <c r="D41" s="0" t="n">
        <v>4</v>
      </c>
      <c r="E41" s="0" t="e">
        <f aca="false">_xlfn.binom.dist.range(A41,0.5,A41-D41,A41)</f>
        <v>#NAME?</v>
      </c>
      <c r="F41" s="3" t="e">
        <f aca="false">(1-(1-2^(-C41))^(2^A41 * E41))/(2^(-C41+A41)*E41)</f>
        <v>#NAME?</v>
      </c>
      <c r="G41" s="0" t="e">
        <f aca="false">1/(F41*E41)</f>
        <v>#NAME?</v>
      </c>
      <c r="H41" s="0" t="e">
        <f aca="false">B41*E41*F41</f>
        <v>#NAME?</v>
      </c>
      <c r="J41" s="0" t="e">
        <f aca="false">1/E41</f>
        <v>#NAME?</v>
      </c>
      <c r="K41" s="10" t="n">
        <v>771</v>
      </c>
      <c r="L41" s="11"/>
      <c r="M41" s="0" t="n">
        <v>16248</v>
      </c>
      <c r="N41" s="3" t="n">
        <f aca="false">$B41/M41</f>
        <v>0.000923190546528804</v>
      </c>
      <c r="P41" s="10" t="n">
        <v>15974</v>
      </c>
      <c r="Q41" s="3" t="n">
        <f aca="false">$B41/P41</f>
        <v>0.000939025917115312</v>
      </c>
      <c r="S41" s="10" t="n">
        <v>31806</v>
      </c>
      <c r="T41" s="3" t="n">
        <f aca="false">$B41/S41</f>
        <v>0.000471609130352764</v>
      </c>
      <c r="V41" s="10" t="n">
        <v>31152</v>
      </c>
      <c r="W41" s="3" t="n">
        <f aca="false">$B41/V41</f>
        <v>0.000481510015408321</v>
      </c>
      <c r="Y41" s="10" t="n">
        <v>31847</v>
      </c>
      <c r="Z41" s="3" t="n">
        <f aca="false">$B41/Y41</f>
        <v>0.000471001978208308</v>
      </c>
      <c r="AB41" s="10" t="n">
        <v>32573</v>
      </c>
      <c r="AC41" s="3" t="n">
        <f aca="false">$B41/AB41</f>
        <v>0.000460504098486477</v>
      </c>
    </row>
    <row r="42" customFormat="false" ht="14.4" hidden="false" customHeight="false" outlineLevel="0" collapsed="false">
      <c r="A42" s="0" t="n">
        <f aca="false">B42+C42</f>
        <v>23</v>
      </c>
      <c r="B42" s="0" t="n">
        <v>15</v>
      </c>
      <c r="C42" s="0" t="n">
        <v>8</v>
      </c>
      <c r="D42" s="0" t="n">
        <v>5</v>
      </c>
      <c r="E42" s="0" t="e">
        <f aca="false">_xlfn.binom.dist.range(A42,0.5,A42-D42,A42)</f>
        <v>#NAME?</v>
      </c>
      <c r="F42" s="3" t="e">
        <f aca="false">(1-(1-2^(-C42))^(2^A42 * E42))/(2^(-C42+A42)*E42)</f>
        <v>#NAME?</v>
      </c>
      <c r="G42" s="0" t="e">
        <f aca="false">1/(F42*E42)</f>
        <v>#NAME?</v>
      </c>
      <c r="H42" s="0" t="e">
        <f aca="false">B42*E42*F42</f>
        <v>#NAME?</v>
      </c>
      <c r="J42" s="0" t="e">
        <f aca="false">1/E42</f>
        <v>#NAME?</v>
      </c>
      <c r="K42" s="10" t="n">
        <v>188</v>
      </c>
      <c r="L42" s="11"/>
      <c r="M42" s="0" t="n">
        <v>16530</v>
      </c>
      <c r="N42" s="3" t="n">
        <f aca="false">$B42/M42</f>
        <v>0.000907441016333938</v>
      </c>
      <c r="P42" s="10" t="n">
        <v>17024</v>
      </c>
      <c r="Q42" s="3" t="n">
        <f aca="false">$B42/P42</f>
        <v>0.000881109022556391</v>
      </c>
      <c r="S42" s="10" t="n">
        <v>33090</v>
      </c>
      <c r="T42" s="3" t="n">
        <f aca="false">$B42/S42</f>
        <v>0.000453309156844968</v>
      </c>
      <c r="V42" s="10" t="n">
        <v>32154</v>
      </c>
      <c r="W42" s="3" t="n">
        <f aca="false">$B42/V42</f>
        <v>0.000466504944952417</v>
      </c>
      <c r="Y42" s="10" t="n">
        <v>33333</v>
      </c>
      <c r="Z42" s="3" t="n">
        <f aca="false">$B42/Y42</f>
        <v>0.000450004500045</v>
      </c>
      <c r="AB42" s="10" t="n">
        <v>34458</v>
      </c>
      <c r="AC42" s="3" t="n">
        <f aca="false">$B42/AB42</f>
        <v>0.000435312554414069</v>
      </c>
    </row>
    <row r="43" customFormat="false" ht="14.4" hidden="false" customHeight="false" outlineLevel="0" collapsed="false">
      <c r="A43" s="0" t="n">
        <f aca="false">B43+C43</f>
        <v>24</v>
      </c>
      <c r="B43" s="0" t="n">
        <v>15</v>
      </c>
      <c r="C43" s="0" t="n">
        <v>9</v>
      </c>
      <c r="D43" s="0" t="n">
        <v>1</v>
      </c>
      <c r="E43" s="0" t="e">
        <f aca="false">_xlfn.binom.dist.range(A43,0.5,A43-D43,A43)</f>
        <v>#NAME?</v>
      </c>
      <c r="F43" s="3" t="e">
        <f aca="false">(1-(1-2^(-C43))^(2^A43 * E43))/(2^(-C43+A43)*E43)</f>
        <v>#NAME?</v>
      </c>
      <c r="G43" s="0" t="e">
        <f aca="false">1/(F43*E43)</f>
        <v>#NAME?</v>
      </c>
      <c r="H43" s="0" t="e">
        <f aca="false">B43*E43*F43</f>
        <v>#NAME?</v>
      </c>
      <c r="J43" s="0" t="e">
        <f aca="false">1/E43</f>
        <v>#NAME?</v>
      </c>
      <c r="K43" s="10" t="n">
        <v>833333</v>
      </c>
      <c r="L43" s="11"/>
      <c r="M43" s="0" t="n">
        <v>920810</v>
      </c>
      <c r="N43" s="3" t="n">
        <f aca="false">$B43/M43</f>
        <v>1.62900055386019E-005</v>
      </c>
      <c r="P43" s="10" t="n">
        <v>704225</v>
      </c>
      <c r="Q43" s="3" t="n">
        <f aca="false">$B43/P43</f>
        <v>2.13000106500053E-005</v>
      </c>
      <c r="S43" s="10" t="n">
        <v>675675</v>
      </c>
      <c r="T43" s="3" t="n">
        <f aca="false">$B43/S43</f>
        <v>2.22000222000222E-005</v>
      </c>
      <c r="V43" s="10" t="n">
        <v>724637</v>
      </c>
      <c r="W43" s="3" t="n">
        <f aca="false">$B43/V43</f>
        <v>2.07000194580183E-005</v>
      </c>
    </row>
    <row r="44" customFormat="false" ht="14.4" hidden="false" customHeight="false" outlineLevel="0" collapsed="false">
      <c r="A44" s="0" t="n">
        <f aca="false">B44+C44</f>
        <v>24</v>
      </c>
      <c r="B44" s="0" t="n">
        <v>15</v>
      </c>
      <c r="C44" s="0" t="n">
        <v>9</v>
      </c>
      <c r="D44" s="0" t="n">
        <v>2</v>
      </c>
      <c r="E44" s="0" t="e">
        <f aca="false">_xlfn.binom.dist.range(A44,0.5,A44-D44,A44)</f>
        <v>#NAME?</v>
      </c>
      <c r="F44" s="3" t="e">
        <f aca="false">(1-(1-2^(-C44))^(2^A44 * E44))/(2^(-C44+A44)*E44)</f>
        <v>#NAME?</v>
      </c>
      <c r="G44" s="0" t="e">
        <f aca="false">1/(F44*E44)</f>
        <v>#NAME?</v>
      </c>
      <c r="H44" s="0" t="e">
        <f aca="false">B44*E44*F44</f>
        <v>#NAME?</v>
      </c>
      <c r="J44" s="0" t="e">
        <f aca="false">1/E44</f>
        <v>#NAME?</v>
      </c>
      <c r="K44" s="10" t="n">
        <v>55432</v>
      </c>
      <c r="L44" s="11"/>
      <c r="M44" s="0" t="n">
        <v>135281</v>
      </c>
      <c r="N44" s="3" t="n">
        <f aca="false">$B44/M44</f>
        <v>0.000110880315787139</v>
      </c>
      <c r="P44" s="10" t="n">
        <v>138504</v>
      </c>
      <c r="Q44" s="3" t="n">
        <f aca="false">$B44/P44</f>
        <v>0.000108300121296136</v>
      </c>
      <c r="S44" s="10" t="n">
        <v>68119</v>
      </c>
      <c r="T44" s="3" t="n">
        <f aca="false">$B44/S44</f>
        <v>0.000220202880253674</v>
      </c>
      <c r="V44" s="10" t="n">
        <v>75872</v>
      </c>
      <c r="W44" s="3" t="n">
        <f aca="false">$B44/V44</f>
        <v>0.000197701391817798</v>
      </c>
    </row>
    <row r="45" customFormat="false" ht="14.4" hidden="false" customHeight="false" outlineLevel="0" collapsed="false">
      <c r="A45" s="0" t="n">
        <f aca="false">B45+C45</f>
        <v>24</v>
      </c>
      <c r="B45" s="0" t="n">
        <v>15</v>
      </c>
      <c r="C45" s="0" t="n">
        <v>9</v>
      </c>
      <c r="D45" s="0" t="n">
        <v>3</v>
      </c>
      <c r="E45" s="0" t="e">
        <f aca="false">_xlfn.binom.dist.range(A45,0.5,A45-D45,A45)</f>
        <v>#NAME?</v>
      </c>
      <c r="F45" s="3" t="e">
        <f aca="false">(1-(1-2^(-C45))^(2^A45 * E45))/(2^(-C45+A45)*E45)</f>
        <v>#NAME?</v>
      </c>
      <c r="G45" s="0" t="e">
        <f aca="false">1/(F45*E45)</f>
        <v>#NAME?</v>
      </c>
      <c r="H45" s="0" t="e">
        <f aca="false">B45*E45*F45</f>
        <v>#NAME?</v>
      </c>
      <c r="J45" s="0" t="e">
        <f aca="false">1/E45</f>
        <v>#NAME?</v>
      </c>
      <c r="K45" s="10" t="n">
        <v>7354</v>
      </c>
      <c r="L45" s="11"/>
      <c r="M45" s="0" t="n">
        <v>39298</v>
      </c>
      <c r="N45" s="3" t="n">
        <f aca="false">$B45/M45</f>
        <v>0.000381698814189017</v>
      </c>
      <c r="P45" s="10" t="n">
        <v>37792</v>
      </c>
      <c r="Q45" s="3" t="n">
        <f aca="false">$B45/P45</f>
        <v>0.000396909398814564</v>
      </c>
      <c r="S45" s="10" t="n">
        <v>33355</v>
      </c>
      <c r="T45" s="3" t="n">
        <f aca="false">$B45/S45</f>
        <v>0.000449707690001499</v>
      </c>
      <c r="V45" s="10" t="n">
        <v>34554</v>
      </c>
      <c r="W45" s="3" t="n">
        <f aca="false">$B45/V45</f>
        <v>0.000434103142906755</v>
      </c>
    </row>
    <row r="46" customFormat="false" ht="14.4" hidden="false" customHeight="false" outlineLevel="0" collapsed="false">
      <c r="A46" s="0" t="n">
        <f aca="false">B46+C46</f>
        <v>24</v>
      </c>
      <c r="B46" s="0" t="n">
        <v>15</v>
      </c>
      <c r="C46" s="0" t="n">
        <v>9</v>
      </c>
      <c r="D46" s="0" t="n">
        <v>4</v>
      </c>
      <c r="E46" s="0" t="e">
        <f aca="false">_xlfn.binom.dist.range(A46,0.5,A46-D46,A46)</f>
        <v>#NAME?</v>
      </c>
      <c r="F46" s="3" t="e">
        <f aca="false">(1-(1-2^(-C46))^(2^A46 * E46))/(2^(-C46+A46)*E46)</f>
        <v>#NAME?</v>
      </c>
      <c r="G46" s="0" t="e">
        <f aca="false">1/(F46*E46)</f>
        <v>#NAME?</v>
      </c>
      <c r="H46" s="0" t="e">
        <f aca="false">B46*E46*F46</f>
        <v>#NAME?</v>
      </c>
      <c r="J46" s="0" t="e">
        <f aca="false">1/E46</f>
        <v>#NAME?</v>
      </c>
      <c r="K46" s="10" t="n">
        <v>1295</v>
      </c>
      <c r="L46" s="11"/>
      <c r="M46" s="0" t="n">
        <v>21617</v>
      </c>
      <c r="N46" s="3" t="n">
        <f aca="false">$B46/M46</f>
        <v>0.000693898320766064</v>
      </c>
      <c r="P46" s="10" t="n">
        <v>21477</v>
      </c>
      <c r="Q46" s="3" t="n">
        <f aca="false">$B46/P46</f>
        <v>0.000698421567257997</v>
      </c>
      <c r="S46" s="10" t="n">
        <v>32092</v>
      </c>
      <c r="T46" s="3" t="n">
        <f aca="false">$B46/S46</f>
        <v>0.000467406207154431</v>
      </c>
      <c r="V46" s="10" t="n">
        <v>31665</v>
      </c>
      <c r="W46" s="3" t="n">
        <f aca="false">$B46/V46</f>
        <v>0.000473709142586452</v>
      </c>
    </row>
    <row r="47" customFormat="false" ht="14.4" hidden="false" customHeight="false" outlineLevel="0" collapsed="false">
      <c r="A47" s="0" t="n">
        <f aca="false">B47+C47</f>
        <v>24</v>
      </c>
      <c r="B47" s="0" t="n">
        <v>15</v>
      </c>
      <c r="C47" s="0" t="n">
        <v>9</v>
      </c>
      <c r="D47" s="0" t="n">
        <v>5</v>
      </c>
      <c r="E47" s="0" t="e">
        <f aca="false">_xlfn.binom.dist.range(A47,0.5,A47-D47,A47)</f>
        <v>#NAME?</v>
      </c>
      <c r="F47" s="3" t="e">
        <f aca="false">(1-(1-2^(-C47))^(2^A47 * E47))/(2^(-C47+A47)*E47)</f>
        <v>#NAME?</v>
      </c>
      <c r="G47" s="0" t="e">
        <f aca="false">1/(F47*E47)</f>
        <v>#NAME?</v>
      </c>
      <c r="H47" s="0" t="e">
        <f aca="false">B47*E47*F47</f>
        <v>#NAME?</v>
      </c>
      <c r="J47" s="0" t="e">
        <f aca="false">1/E47</f>
        <v>#NAME?</v>
      </c>
      <c r="K47" s="10" t="n">
        <v>302</v>
      </c>
      <c r="L47" s="11"/>
      <c r="M47" s="0" t="n">
        <v>20795</v>
      </c>
      <c r="N47" s="3" t="n">
        <f aca="false">$B47/M47</f>
        <v>0.000721327242125511</v>
      </c>
      <c r="P47" s="10" t="n">
        <v>20903</v>
      </c>
      <c r="Q47" s="3" t="n">
        <f aca="false">$B47/P47</f>
        <v>0.000717600344448165</v>
      </c>
      <c r="S47" s="10" t="n">
        <v>31766</v>
      </c>
      <c r="T47" s="3" t="n">
        <f aca="false">$B47/S47</f>
        <v>0.000472202984322861</v>
      </c>
      <c r="V47" s="10" t="n">
        <v>29188</v>
      </c>
      <c r="W47" s="3" t="n">
        <f aca="false">$B47/V47</f>
        <v>0.000513909825955872</v>
      </c>
    </row>
    <row r="48" customFormat="false" ht="14.4" hidden="false" customHeight="false" outlineLevel="0" collapsed="false">
      <c r="A48" s="0" t="n">
        <f aca="false">B48+C48</f>
        <v>25</v>
      </c>
      <c r="B48" s="0" t="n">
        <v>15</v>
      </c>
      <c r="C48" s="0" t="n">
        <v>10</v>
      </c>
      <c r="D48" s="0" t="n">
        <v>1</v>
      </c>
      <c r="E48" s="0" t="e">
        <f aca="false">_xlfn.binom.dist.range(A48,0.5,A48-D48,A48)</f>
        <v>#NAME?</v>
      </c>
      <c r="F48" s="3" t="e">
        <f aca="false">(1-(1-2^(-C48))^(2^A48 * E48))/(2^(-C48+A48)*E48)</f>
        <v>#NAME?</v>
      </c>
      <c r="G48" s="0" t="e">
        <f aca="false">1/(F48*E48)</f>
        <v>#NAME?</v>
      </c>
      <c r="H48" s="0" t="e">
        <f aca="false">B48*E48*F48</f>
        <v>#NAME?</v>
      </c>
      <c r="J48" s="0" t="e">
        <f aca="false">1/E48</f>
        <v>#NAME?</v>
      </c>
      <c r="K48" s="10" t="n">
        <v>1351351</v>
      </c>
      <c r="L48" s="11"/>
      <c r="M48" s="0" t="n">
        <v>1766784</v>
      </c>
      <c r="N48" s="3" t="n">
        <f aca="false">$B48/M48</f>
        <v>8.49000217344056E-006</v>
      </c>
      <c r="P48" s="10" t="n">
        <v>1315789</v>
      </c>
      <c r="Q48" s="3" t="n">
        <f aca="false">$B48/P48</f>
        <v>1.14000041040015E-005</v>
      </c>
      <c r="S48" s="10" t="n">
        <v>1190476</v>
      </c>
      <c r="T48" s="3" t="n">
        <f aca="false">$B48/S48</f>
        <v>1.26000020160003E-005</v>
      </c>
      <c r="V48" s="10" t="n">
        <v>1351351</v>
      </c>
      <c r="W48" s="3" t="n">
        <f aca="false">$B48/V48</f>
        <v>1.11000028860007E-005</v>
      </c>
    </row>
    <row r="49" customFormat="false" ht="14.4" hidden="false" customHeight="false" outlineLevel="0" collapsed="false">
      <c r="A49" s="0" t="n">
        <f aca="false">B49+C49</f>
        <v>25</v>
      </c>
      <c r="B49" s="0" t="n">
        <v>15</v>
      </c>
      <c r="C49" s="0" t="n">
        <v>10</v>
      </c>
      <c r="D49" s="0" t="n">
        <v>2</v>
      </c>
      <c r="E49" s="0" t="e">
        <f aca="false">_xlfn.binom.dist.range(A49,0.5,A49-D49,A49)</f>
        <v>#NAME?</v>
      </c>
      <c r="F49" s="3" t="e">
        <f aca="false">(1-(1-2^(-C49))^(2^A49 * E49))/(2^(-C49+A49)*E49)</f>
        <v>#NAME?</v>
      </c>
      <c r="G49" s="0" t="e">
        <f aca="false">1/(F49*E49)</f>
        <v>#NAME?</v>
      </c>
      <c r="H49" s="0" t="e">
        <f aca="false">B49*E49*F49</f>
        <v>#NAME?</v>
      </c>
      <c r="J49" s="0" t="e">
        <f aca="false">1/E49</f>
        <v>#NAME?</v>
      </c>
      <c r="K49" s="10" t="n">
        <v>101214</v>
      </c>
      <c r="L49" s="11"/>
      <c r="M49" s="0" t="n">
        <v>264970</v>
      </c>
      <c r="N49" s="3" t="n">
        <f aca="false">$B49/M49</f>
        <v>5.6610182284787E-005</v>
      </c>
      <c r="P49" s="10" t="n">
        <v>263157</v>
      </c>
      <c r="Q49" s="3" t="n">
        <f aca="false">$B49/P49</f>
        <v>5.70001938006589E-005</v>
      </c>
      <c r="S49" s="10" t="n">
        <v>111358</v>
      </c>
      <c r="T49" s="3" t="n">
        <f aca="false">$B49/S49</f>
        <v>0.000134700695055586</v>
      </c>
      <c r="V49" s="10" t="n">
        <v>129533</v>
      </c>
      <c r="W49" s="3" t="n">
        <f aca="false">$B49/V49</f>
        <v>0.00011580060679518</v>
      </c>
    </row>
    <row r="50" customFormat="false" ht="14.4" hidden="false" customHeight="false" outlineLevel="0" collapsed="false">
      <c r="A50" s="0" t="n">
        <f aca="false">B50+C50</f>
        <v>25</v>
      </c>
      <c r="B50" s="0" t="n">
        <v>15</v>
      </c>
      <c r="C50" s="0" t="n">
        <v>10</v>
      </c>
      <c r="D50" s="0" t="n">
        <v>3</v>
      </c>
      <c r="E50" s="0" t="e">
        <f aca="false">_xlfn.binom.dist.range(A50,0.5,A50-D50,A50)</f>
        <v>#NAME?</v>
      </c>
      <c r="F50" s="3" t="e">
        <f aca="false">(1-(1-2^(-C50))^(2^A50 * E50))/(2^(-C50+A50)*E50)</f>
        <v>#NAME?</v>
      </c>
      <c r="G50" s="0" t="e">
        <f aca="false">1/(F50*E50)</f>
        <v>#NAME?</v>
      </c>
      <c r="H50" s="0" t="e">
        <f aca="false">B50*E50*F50</f>
        <v>#NAME?</v>
      </c>
      <c r="J50" s="0" t="e">
        <f aca="false">1/E50</f>
        <v>#NAME?</v>
      </c>
      <c r="K50" s="10" t="n">
        <v>12833</v>
      </c>
      <c r="L50" s="11"/>
      <c r="M50" s="0" t="n">
        <v>70067</v>
      </c>
      <c r="N50" s="3" t="n">
        <f aca="false">$B50/M50</f>
        <v>0.000214080808369132</v>
      </c>
      <c r="P50" s="10" t="n">
        <v>68775</v>
      </c>
      <c r="Q50" s="3" t="n">
        <f aca="false">$B50/P50</f>
        <v>0.000218102508178844</v>
      </c>
      <c r="S50" s="10" t="n">
        <v>37481</v>
      </c>
      <c r="T50" s="3" t="n">
        <f aca="false">$B50/S50</f>
        <v>0.000400202769403164</v>
      </c>
      <c r="V50" s="10" t="n">
        <v>36549</v>
      </c>
      <c r="W50" s="3" t="n">
        <f aca="false">$B50/V50</f>
        <v>0.000410407945497825</v>
      </c>
    </row>
    <row r="51" customFormat="false" ht="14.4" hidden="false" customHeight="false" outlineLevel="0" collapsed="false">
      <c r="A51" s="0" t="n">
        <f aca="false">B51+C51</f>
        <v>25</v>
      </c>
      <c r="B51" s="0" t="n">
        <v>15</v>
      </c>
      <c r="C51" s="0" t="n">
        <v>10</v>
      </c>
      <c r="D51" s="0" t="n">
        <v>4</v>
      </c>
      <c r="E51" s="0" t="e">
        <f aca="false">_xlfn.binom.dist.range(A51,0.5,A51-D51,A51)</f>
        <v>#NAME?</v>
      </c>
      <c r="F51" s="3" t="e">
        <f aca="false">(1-(1-2^(-C51))^(2^A51 * E51))/(2^(-C51+A51)*E51)</f>
        <v>#NAME?</v>
      </c>
      <c r="G51" s="0" t="e">
        <f aca="false">1/(F51*E51)</f>
        <v>#NAME?</v>
      </c>
      <c r="H51" s="0" t="e">
        <f aca="false">B51*E51*F51</f>
        <v>#NAME?</v>
      </c>
      <c r="J51" s="0" t="e">
        <f aca="false">1/E51</f>
        <v>#NAME?</v>
      </c>
      <c r="K51" s="10" t="n">
        <v>2194</v>
      </c>
      <c r="L51" s="11"/>
      <c r="M51" s="0" t="n">
        <v>33022</v>
      </c>
      <c r="N51" s="3" t="n">
        <f aca="false">$B51/M51</f>
        <v>0.000454242626128036</v>
      </c>
      <c r="P51" s="10" t="n">
        <v>33025</v>
      </c>
      <c r="Q51" s="3" t="n">
        <f aca="false">$B51/P51</f>
        <v>0.000454201362604088</v>
      </c>
      <c r="S51" s="10" t="n">
        <v>34411</v>
      </c>
      <c r="T51" s="3" t="n">
        <f aca="false">$B51/S51</f>
        <v>0.000435907122722385</v>
      </c>
      <c r="V51" s="10" t="n">
        <v>33898</v>
      </c>
      <c r="W51" s="3" t="n">
        <f aca="false">$B51/V51</f>
        <v>0.000442503982535843</v>
      </c>
    </row>
    <row r="52" customFormat="false" ht="14.4" hidden="false" customHeight="false" outlineLevel="0" collapsed="false">
      <c r="A52" s="0" t="n">
        <f aca="false">B52+C52</f>
        <v>25</v>
      </c>
      <c r="B52" s="0" t="n">
        <v>15</v>
      </c>
      <c r="C52" s="0" t="n">
        <v>10</v>
      </c>
      <c r="D52" s="0" t="n">
        <v>5</v>
      </c>
      <c r="E52" s="0" t="e">
        <f aca="false">_xlfn.binom.dist.range(A52,0.5,A52-D52,A52)</f>
        <v>#NAME?</v>
      </c>
      <c r="F52" s="3" t="e">
        <f aca="false">(1-(1-2^(-C52))^(2^A52 * E52))/(2^(-C52+A52)*E52)</f>
        <v>#NAME?</v>
      </c>
      <c r="G52" s="0" t="e">
        <f aca="false">1/(F52*E52)</f>
        <v>#NAME?</v>
      </c>
      <c r="H52" s="0" t="e">
        <f aca="false">B52*E52*F52</f>
        <v>#NAME?</v>
      </c>
      <c r="J52" s="0" t="e">
        <f aca="false">1/E52</f>
        <v>#NAME?</v>
      </c>
      <c r="K52" s="10" t="n">
        <v>491</v>
      </c>
      <c r="L52" s="11"/>
      <c r="M52" s="0" t="n">
        <v>27433</v>
      </c>
      <c r="N52" s="3" t="n">
        <f aca="false">$B52/M52</f>
        <v>0.000546786716728028</v>
      </c>
      <c r="P52" s="10" t="n">
        <v>26469</v>
      </c>
      <c r="Q52" s="3" t="n">
        <f aca="false">$B52/P52</f>
        <v>0.000566700668706789</v>
      </c>
      <c r="S52" s="10" t="n">
        <v>34867</v>
      </c>
      <c r="T52" s="3" t="n">
        <f aca="false">$B52/S52</f>
        <v>0.000430206212177704</v>
      </c>
      <c r="V52" s="10" t="n">
        <v>31806</v>
      </c>
      <c r="W52" s="3" t="n">
        <f aca="false">$B52/V52</f>
        <v>0.000471609130352764</v>
      </c>
    </row>
    <row r="53" customFormat="false" ht="14.4" hidden="false" customHeight="false" outlineLevel="0" collapsed="false">
      <c r="A53" s="8" t="n">
        <f aca="false">B53+C53</f>
        <v>22</v>
      </c>
      <c r="B53" s="8" t="n">
        <v>16</v>
      </c>
      <c r="C53" s="8" t="n">
        <v>6</v>
      </c>
      <c r="D53" s="8" t="n">
        <v>1</v>
      </c>
      <c r="E53" s="8" t="e">
        <f aca="false">_xlfn.binom.dist.range(A53,0.5,A53-D53,A53)</f>
        <v>#NAME?</v>
      </c>
      <c r="F53" s="8" t="e">
        <f aca="false">(1-(1-2^(-C53))^(2^A53 * E53))/(2^(-C53+A53)*E53)</f>
        <v>#NAME?</v>
      </c>
      <c r="G53" s="8" t="e">
        <f aca="false">1/(F53*E53)</f>
        <v>#NAME?</v>
      </c>
      <c r="H53" s="8" t="e">
        <f aca="false">B53*E53*F53</f>
        <v>#NAME?</v>
      </c>
      <c r="I53" s="8"/>
      <c r="J53" s="8" t="e">
        <f aca="false">1/E53</f>
        <v>#NAME?</v>
      </c>
      <c r="K53" s="9" t="n">
        <v>186567</v>
      </c>
      <c r="L53" s="12"/>
      <c r="M53" s="8" t="n">
        <v>236183</v>
      </c>
      <c r="N53" s="8" t="n">
        <f aca="false">$B53/M53</f>
        <v>6.7744079802526E-005</v>
      </c>
      <c r="O53" s="8"/>
      <c r="P53" s="9" t="n">
        <v>206611</v>
      </c>
      <c r="Q53" s="8" t="n">
        <f aca="false">$B53/P53</f>
        <v>7.74402137349899E-005</v>
      </c>
      <c r="R53" s="8"/>
      <c r="S53" s="9" t="n">
        <v>200803</v>
      </c>
      <c r="T53" s="8" t="n">
        <f aca="false">$B53/S53</f>
        <v>7.96800844608895E-005</v>
      </c>
      <c r="U53" s="8"/>
      <c r="V53" s="9" t="n">
        <v>183150</v>
      </c>
      <c r="W53" s="8" t="n">
        <f aca="false">$B53/V53</f>
        <v>8.73600873600874E-005</v>
      </c>
      <c r="X53" s="8"/>
      <c r="Y53" s="9" t="n">
        <v>209205</v>
      </c>
      <c r="Z53" s="8" t="n">
        <f aca="false">$B53/Y53</f>
        <v>7.64800076480008E-005</v>
      </c>
      <c r="AA53" s="8"/>
      <c r="AB53" s="9" t="n">
        <v>221238</v>
      </c>
      <c r="AC53" s="8" t="n">
        <f aca="false">$B53/AB53</f>
        <v>7.23203066381002E-005</v>
      </c>
    </row>
    <row r="54" customFormat="false" ht="14.4" hidden="false" customHeight="false" outlineLevel="0" collapsed="false">
      <c r="A54" s="8" t="n">
        <f aca="false">B54+C54</f>
        <v>22</v>
      </c>
      <c r="B54" s="8" t="n">
        <v>16</v>
      </c>
      <c r="C54" s="8" t="n">
        <v>6</v>
      </c>
      <c r="D54" s="8" t="n">
        <v>2</v>
      </c>
      <c r="E54" s="8" t="e">
        <f aca="false">_xlfn.binom.dist.range(A54,0.5,A54-D54,A54)</f>
        <v>#NAME?</v>
      </c>
      <c r="F54" s="8" t="e">
        <f aca="false">(1-(1-2^(-C54))^(2^A54 * E54))/(2^(-C54+A54)*E54)</f>
        <v>#NAME?</v>
      </c>
      <c r="G54" s="8" t="e">
        <f aca="false">1/(F54*E54)</f>
        <v>#NAME?</v>
      </c>
      <c r="H54" s="8" t="e">
        <f aca="false">B54*E54*F54</f>
        <v>#NAME?</v>
      </c>
      <c r="I54" s="8"/>
      <c r="J54" s="8" t="e">
        <f aca="false">1/E54</f>
        <v>#NAME?</v>
      </c>
      <c r="K54" s="9" t="n">
        <v>16366</v>
      </c>
      <c r="L54" s="12"/>
      <c r="M54" s="8" t="n">
        <v>39929</v>
      </c>
      <c r="N54" s="8" t="n">
        <f aca="false">$B54/M54</f>
        <v>0.000400711262490921</v>
      </c>
      <c r="O54" s="8"/>
      <c r="P54" s="9" t="n">
        <v>39062</v>
      </c>
      <c r="Q54" s="8" t="n">
        <f aca="false">$B54/P54</f>
        <v>0.00040960524294711</v>
      </c>
      <c r="R54" s="8"/>
      <c r="S54" s="9" t="n">
        <v>56561</v>
      </c>
      <c r="T54" s="8" t="n">
        <f aca="false">$B54/S54</f>
        <v>0.000282880429978254</v>
      </c>
      <c r="U54" s="8"/>
      <c r="V54" s="9" t="n">
        <v>55617</v>
      </c>
      <c r="W54" s="8" t="n">
        <f aca="false">$B54/V54</f>
        <v>0.000287681823902764</v>
      </c>
      <c r="X54" s="8"/>
      <c r="Y54" s="9" t="n">
        <v>64850</v>
      </c>
      <c r="Z54" s="8" t="n">
        <f aca="false">$B54/Y54</f>
        <v>0.000246723207401696</v>
      </c>
      <c r="AA54" s="8"/>
      <c r="AB54" s="9" t="n">
        <v>66225</v>
      </c>
      <c r="AC54" s="8" t="n">
        <f aca="false">$B54/AB54</f>
        <v>0.00024160060400151</v>
      </c>
    </row>
    <row r="55" customFormat="false" ht="14.4" hidden="false" customHeight="false" outlineLevel="0" collapsed="false">
      <c r="A55" s="8" t="n">
        <f aca="false">B55+C55</f>
        <v>22</v>
      </c>
      <c r="B55" s="8" t="n">
        <v>16</v>
      </c>
      <c r="C55" s="8" t="n">
        <v>6</v>
      </c>
      <c r="D55" s="8" t="n">
        <v>3</v>
      </c>
      <c r="E55" s="8" t="e">
        <f aca="false">_xlfn.binom.dist.range(A55,0.5,A55-D55,A55)</f>
        <v>#NAME?</v>
      </c>
      <c r="F55" s="8" t="e">
        <f aca="false">(1-(1-2^(-C55))^(2^A55 * E55))/(2^(-C55+A55)*E55)</f>
        <v>#NAME?</v>
      </c>
      <c r="G55" s="8" t="e">
        <f aca="false">1/(F55*E55)</f>
        <v>#NAME?</v>
      </c>
      <c r="H55" s="8" t="e">
        <f aca="false">B55*E55*F55</f>
        <v>#NAME?</v>
      </c>
      <c r="I55" s="8"/>
      <c r="J55" s="8" t="e">
        <f aca="false">1/E55</f>
        <v>#NAME?</v>
      </c>
      <c r="K55" s="9" t="n">
        <v>2355</v>
      </c>
      <c r="L55" s="12"/>
      <c r="M55" s="8" t="n">
        <v>22732</v>
      </c>
      <c r="N55" s="8" t="n">
        <f aca="false">$B55/M55</f>
        <v>0.000703853598451522</v>
      </c>
      <c r="O55" s="8"/>
      <c r="P55" s="9" t="n">
        <v>22421</v>
      </c>
      <c r="Q55" s="8" t="n">
        <f aca="false">$B55/P55</f>
        <v>0.000713616698630748</v>
      </c>
      <c r="R55" s="8"/>
      <c r="S55" s="9" t="n">
        <v>55309</v>
      </c>
      <c r="T55" s="8" t="n">
        <f aca="false">$B55/S55</f>
        <v>0.000289283841689418</v>
      </c>
      <c r="U55" s="8"/>
      <c r="V55" s="9" t="n">
        <v>58962</v>
      </c>
      <c r="W55" s="8" t="n">
        <f aca="false">$B55/V55</f>
        <v>0.000271361215698246</v>
      </c>
      <c r="X55" s="8"/>
      <c r="Y55" s="9" t="n">
        <v>65019</v>
      </c>
      <c r="Z55" s="8" t="n">
        <f aca="false">$B55/Y55</f>
        <v>0.000246081914517295</v>
      </c>
      <c r="AA55" s="8"/>
      <c r="AB55" s="9" t="n">
        <v>70323</v>
      </c>
      <c r="AC55" s="8" t="n">
        <f aca="false">$B55/AB55</f>
        <v>0.000227521578999758</v>
      </c>
    </row>
    <row r="56" customFormat="false" ht="14.4" hidden="false" customHeight="false" outlineLevel="0" collapsed="false">
      <c r="A56" s="8" t="n">
        <f aca="false">B56+C56</f>
        <v>22</v>
      </c>
      <c r="B56" s="8" t="n">
        <v>16</v>
      </c>
      <c r="C56" s="8" t="n">
        <v>6</v>
      </c>
      <c r="D56" s="8" t="n">
        <v>4</v>
      </c>
      <c r="E56" s="8" t="e">
        <f aca="false">_xlfn.binom.dist.range(A56,0.5,A56-D56,A56)</f>
        <v>#NAME?</v>
      </c>
      <c r="F56" s="8" t="e">
        <f aca="false">(1-(1-2^(-C56))^(2^A56 * E56))/(2^(-C56+A56)*E56)</f>
        <v>#NAME?</v>
      </c>
      <c r="G56" s="8" t="e">
        <f aca="false">1/(F56*E56)</f>
        <v>#NAME?</v>
      </c>
      <c r="H56" s="8" t="e">
        <f aca="false">B56*E56*F56</f>
        <v>#NAME?</v>
      </c>
      <c r="I56" s="8"/>
      <c r="J56" s="8" t="e">
        <f aca="false">1/E56</f>
        <v>#NAME?</v>
      </c>
      <c r="K56" s="9" t="n">
        <v>462</v>
      </c>
      <c r="L56" s="12"/>
      <c r="M56" s="8" t="n">
        <v>24029</v>
      </c>
      <c r="N56" s="8" t="n">
        <f aca="false">$B56/M56</f>
        <v>0.000665862083315993</v>
      </c>
      <c r="O56" s="8"/>
      <c r="P56" s="9" t="n">
        <v>24437</v>
      </c>
      <c r="Q56" s="8" t="n">
        <f aca="false">$B56/P56</f>
        <v>0.000654744854114662</v>
      </c>
      <c r="R56" s="8"/>
      <c r="S56" s="9" t="n">
        <v>53191</v>
      </c>
      <c r="T56" s="8" t="n">
        <f aca="false">$B56/S56</f>
        <v>0.00030080276738546</v>
      </c>
      <c r="U56" s="8"/>
      <c r="V56" s="9" t="n">
        <v>53304</v>
      </c>
      <c r="W56" s="8" t="n">
        <f aca="false">$B56/V56</f>
        <v>0.00030016509079994</v>
      </c>
      <c r="X56" s="8"/>
      <c r="Y56" s="9" t="n">
        <v>64683</v>
      </c>
      <c r="Z56" s="8" t="n">
        <f aca="false">$B56/Y56</f>
        <v>0.000247360202835366</v>
      </c>
      <c r="AA56" s="8"/>
      <c r="AB56" s="9" t="n">
        <v>64850</v>
      </c>
      <c r="AC56" s="8" t="n">
        <f aca="false">$B56/AB56</f>
        <v>0.000246723207401696</v>
      </c>
    </row>
    <row r="57" customFormat="false" ht="14.4" hidden="false" customHeight="false" outlineLevel="0" collapsed="false">
      <c r="A57" s="8" t="n">
        <f aca="false">B57+C57</f>
        <v>22</v>
      </c>
      <c r="B57" s="8" t="n">
        <v>16</v>
      </c>
      <c r="C57" s="8" t="n">
        <v>6</v>
      </c>
      <c r="D57" s="8" t="n">
        <v>5</v>
      </c>
      <c r="E57" s="8" t="e">
        <f aca="false">_xlfn.binom.dist.range(A57,0.5,A57-D57,A57)</f>
        <v>#NAME?</v>
      </c>
      <c r="F57" s="8" t="e">
        <f aca="false">(1-(1-2^(-C57))^(2^A57 * E57))/(2^(-C57+A57)*E57)</f>
        <v>#NAME?</v>
      </c>
      <c r="G57" s="8" t="e">
        <f aca="false">1/(F57*E57)</f>
        <v>#NAME?</v>
      </c>
      <c r="H57" s="8" t="e">
        <f aca="false">B57*E57*F57</f>
        <v>#NAME?</v>
      </c>
      <c r="I57" s="8"/>
      <c r="J57" s="8" t="e">
        <f aca="false">1/E57</f>
        <v>#NAME?</v>
      </c>
      <c r="K57" s="9" t="n">
        <v>118</v>
      </c>
      <c r="L57" s="12"/>
      <c r="M57" s="8" t="n">
        <v>29294</v>
      </c>
      <c r="N57" s="8" t="n">
        <f aca="false">$B57/M57</f>
        <v>0.000546186932477641</v>
      </c>
      <c r="O57" s="8"/>
      <c r="P57" s="9" t="n">
        <v>28328</v>
      </c>
      <c r="Q57" s="8" t="n">
        <f aca="false">$B57/P57</f>
        <v>0.000564812199943519</v>
      </c>
      <c r="R57" s="8"/>
      <c r="S57" s="9" t="n">
        <v>54644</v>
      </c>
      <c r="T57" s="8" t="n">
        <f aca="false">$B57/S57</f>
        <v>0.000292804333504136</v>
      </c>
      <c r="U57" s="8"/>
      <c r="V57" s="9" t="n">
        <v>54171</v>
      </c>
      <c r="W57" s="8" t="n">
        <f aca="false">$B57/V57</f>
        <v>0.000295360986505695</v>
      </c>
      <c r="X57" s="8"/>
      <c r="Y57" s="9" t="n">
        <v>65963</v>
      </c>
      <c r="Z57" s="8" t="n">
        <f aca="false">$B57/Y57</f>
        <v>0.000242560223155405</v>
      </c>
      <c r="AA57" s="8"/>
      <c r="AB57" s="9" t="n">
        <v>68493</v>
      </c>
      <c r="AC57" s="8" t="n">
        <f aca="false">$B57/AB57</f>
        <v>0.000233600513921131</v>
      </c>
    </row>
    <row r="58" customFormat="false" ht="14.4" hidden="false" customHeight="false" outlineLevel="0" collapsed="false">
      <c r="A58" s="8" t="n">
        <f aca="false">B58+C58</f>
        <v>23</v>
      </c>
      <c r="B58" s="8" t="n">
        <v>16</v>
      </c>
      <c r="C58" s="8" t="n">
        <v>7</v>
      </c>
      <c r="D58" s="8" t="n">
        <v>1</v>
      </c>
      <c r="E58" s="8" t="e">
        <f aca="false">_xlfn.binom.dist.range(A58,0.5,A58-D58,A58)</f>
        <v>#NAME?</v>
      </c>
      <c r="F58" s="8" t="e">
        <f aca="false">(1-(1-2^(-C58))^(2^A58 * E58))/(2^(-C58+A58)*E58)</f>
        <v>#NAME?</v>
      </c>
      <c r="G58" s="8" t="e">
        <f aca="false">1/(F58*E58)</f>
        <v>#NAME?</v>
      </c>
      <c r="H58" s="8" t="e">
        <f aca="false">B58*E58*F58</f>
        <v>#NAME?</v>
      </c>
      <c r="I58" s="8"/>
      <c r="J58" s="8" t="e">
        <f aca="false">1/E58</f>
        <v>#NAME?</v>
      </c>
      <c r="K58" s="9" t="n">
        <v>333333</v>
      </c>
      <c r="L58" s="12"/>
      <c r="M58" s="8" t="n">
        <v>462962</v>
      </c>
      <c r="N58" s="8" t="n">
        <f aca="false">$B58/M58</f>
        <v>3.45600718849495E-005</v>
      </c>
      <c r="O58" s="8"/>
      <c r="P58" s="9" t="n">
        <v>359712</v>
      </c>
      <c r="Q58" s="8" t="n">
        <f aca="false">$B58/P58</f>
        <v>4.44800284672182E-005</v>
      </c>
      <c r="R58" s="8"/>
      <c r="S58" s="9" t="n">
        <v>370370</v>
      </c>
      <c r="T58" s="8" t="n">
        <f aca="false">$B58/S58</f>
        <v>4.32000432000432E-005</v>
      </c>
      <c r="U58" s="8"/>
      <c r="V58" s="9" t="n">
        <v>333333</v>
      </c>
      <c r="W58" s="8" t="n">
        <f aca="false">$B58/V58</f>
        <v>4.8000048000048E-005</v>
      </c>
      <c r="X58" s="8"/>
      <c r="Y58" s="9" t="n">
        <v>324675</v>
      </c>
      <c r="Z58" s="8" t="n">
        <f aca="false">$B58/Y58</f>
        <v>4.92800492800493E-005</v>
      </c>
      <c r="AA58" s="8"/>
      <c r="AB58" s="9" t="n">
        <v>362318</v>
      </c>
      <c r="AC58" s="8" t="n">
        <f aca="false">$B58/AB58</f>
        <v>4.41601024514377E-005</v>
      </c>
    </row>
    <row r="59" customFormat="false" ht="14.4" hidden="false" customHeight="false" outlineLevel="0" collapsed="false">
      <c r="A59" s="8" t="n">
        <f aca="false">B59+C59</f>
        <v>23</v>
      </c>
      <c r="B59" s="8" t="n">
        <v>16</v>
      </c>
      <c r="C59" s="8" t="n">
        <v>7</v>
      </c>
      <c r="D59" s="8" t="n">
        <v>2</v>
      </c>
      <c r="E59" s="8" t="e">
        <f aca="false">_xlfn.binom.dist.range(A59,0.5,A59-D59,A59)</f>
        <v>#NAME?</v>
      </c>
      <c r="F59" s="8" t="e">
        <f aca="false">(1-(1-2^(-C59))^(2^A59 * E59))/(2^(-C59+A59)*E59)</f>
        <v>#NAME?</v>
      </c>
      <c r="G59" s="8" t="e">
        <f aca="false">1/(F59*E59)</f>
        <v>#NAME?</v>
      </c>
      <c r="H59" s="8" t="e">
        <f aca="false">B59*E59*F59</f>
        <v>#NAME?</v>
      </c>
      <c r="I59" s="8"/>
      <c r="J59" s="8" t="e">
        <f aca="false">1/E59</f>
        <v>#NAME?</v>
      </c>
      <c r="K59" s="9" t="n">
        <v>29603</v>
      </c>
      <c r="L59" s="12"/>
      <c r="M59" s="8" t="n">
        <v>72526</v>
      </c>
      <c r="N59" s="8" t="n">
        <f aca="false">$B59/M59</f>
        <v>0.000220610539668533</v>
      </c>
      <c r="O59" s="8"/>
      <c r="P59" s="9" t="n">
        <v>75075</v>
      </c>
      <c r="Q59" s="8" t="n">
        <f aca="false">$B59/P59</f>
        <v>0.000213120213120213</v>
      </c>
      <c r="R59" s="8"/>
      <c r="S59" s="9" t="n">
        <v>69444</v>
      </c>
      <c r="T59" s="8" t="n">
        <f aca="false">$B59/S59</f>
        <v>0.000230401474569437</v>
      </c>
      <c r="U59" s="8"/>
      <c r="V59" s="9" t="n">
        <v>66489</v>
      </c>
      <c r="W59" s="8" t="n">
        <f aca="false">$B59/V59</f>
        <v>0.000240641309088721</v>
      </c>
      <c r="X59" s="8"/>
      <c r="Y59" s="9" t="n">
        <v>69060</v>
      </c>
      <c r="Z59" s="8" t="n">
        <f aca="false">$B59/Y59</f>
        <v>0.000231682594845062</v>
      </c>
      <c r="AA59" s="8"/>
      <c r="AB59" s="9" t="n">
        <v>68119</v>
      </c>
      <c r="AC59" s="8" t="n">
        <f aca="false">$B59/AB59</f>
        <v>0.000234883072270585</v>
      </c>
    </row>
    <row r="60" customFormat="false" ht="14.4" hidden="false" customHeight="false" outlineLevel="0" collapsed="false">
      <c r="A60" s="8" t="n">
        <f aca="false">B60+C60</f>
        <v>23</v>
      </c>
      <c r="B60" s="8" t="n">
        <v>16</v>
      </c>
      <c r="C60" s="8" t="n">
        <v>7</v>
      </c>
      <c r="D60" s="8" t="n">
        <v>3</v>
      </c>
      <c r="E60" s="8" t="e">
        <f aca="false">_xlfn.binom.dist.range(A60,0.5,A60-D60,A60)</f>
        <v>#NAME?</v>
      </c>
      <c r="F60" s="8" t="e">
        <f aca="false">(1-(1-2^(-C60))^(2^A60 * E60))/(2^(-C60+A60)*E60)</f>
        <v>#NAME?</v>
      </c>
      <c r="G60" s="8" t="e">
        <f aca="false">1/(F60*E60)</f>
        <v>#NAME?</v>
      </c>
      <c r="H60" s="8" t="e">
        <f aca="false">B60*E60*F60</f>
        <v>#NAME?</v>
      </c>
      <c r="I60" s="8"/>
      <c r="J60" s="8" t="e">
        <f aca="false">1/E60</f>
        <v>#NAME?</v>
      </c>
      <c r="K60" s="9" t="n">
        <v>4140</v>
      </c>
      <c r="L60" s="12"/>
      <c r="M60" s="8" t="n">
        <v>27922</v>
      </c>
      <c r="N60" s="8" t="n">
        <f aca="false">$B60/M60</f>
        <v>0.000573024854953084</v>
      </c>
      <c r="O60" s="8"/>
      <c r="P60" s="9" t="n">
        <v>28137</v>
      </c>
      <c r="Q60" s="8" t="n">
        <f aca="false">$B60/P60</f>
        <v>0.000568646266481857</v>
      </c>
      <c r="R60" s="8"/>
      <c r="S60" s="9" t="n">
        <v>67114</v>
      </c>
      <c r="T60" s="8" t="n">
        <f aca="false">$B60/S60</f>
        <v>0.000238400333760467</v>
      </c>
      <c r="U60" s="8"/>
      <c r="V60" s="9" t="n">
        <v>68493</v>
      </c>
      <c r="W60" s="8" t="n">
        <f aca="false">$B60/V60</f>
        <v>0.000233600513921131</v>
      </c>
      <c r="X60" s="8"/>
      <c r="Y60" s="9" t="n">
        <v>65359</v>
      </c>
      <c r="Z60" s="8" t="n">
        <f aca="false">$B60/Y60</f>
        <v>0.000244801787053045</v>
      </c>
      <c r="AA60" s="8"/>
      <c r="AB60" s="9" t="n">
        <v>68775</v>
      </c>
      <c r="AC60" s="8" t="n">
        <f aca="false">$B60/AB60</f>
        <v>0.000232642675390767</v>
      </c>
    </row>
    <row r="61" customFormat="false" ht="14.4" hidden="false" customHeight="false" outlineLevel="0" collapsed="false">
      <c r="A61" s="8" t="n">
        <f aca="false">B61+C61</f>
        <v>23</v>
      </c>
      <c r="B61" s="8" t="n">
        <v>16</v>
      </c>
      <c r="C61" s="8" t="n">
        <v>7</v>
      </c>
      <c r="D61" s="8" t="n">
        <v>4</v>
      </c>
      <c r="E61" s="8" t="e">
        <f aca="false">_xlfn.binom.dist.range(A61,0.5,A61-D61,A61)</f>
        <v>#NAME?</v>
      </c>
      <c r="F61" s="8" t="e">
        <f aca="false">(1-(1-2^(-C61))^(2^A61 * E61))/(2^(-C61+A61)*E61)</f>
        <v>#NAME?</v>
      </c>
      <c r="G61" s="8" t="e">
        <f aca="false">1/(F61*E61)</f>
        <v>#NAME?</v>
      </c>
      <c r="H61" s="8" t="e">
        <f aca="false">B61*E61*F61</f>
        <v>#NAME?</v>
      </c>
      <c r="I61" s="8"/>
      <c r="J61" s="8" t="e">
        <f aca="false">1/E61</f>
        <v>#NAME?</v>
      </c>
      <c r="K61" s="9" t="n">
        <v>771</v>
      </c>
      <c r="L61" s="12"/>
      <c r="M61" s="8" t="n">
        <v>24321</v>
      </c>
      <c r="N61" s="8" t="n">
        <f aca="false">$B61/M61</f>
        <v>0.000657867686361581</v>
      </c>
      <c r="O61" s="8"/>
      <c r="P61" s="9" t="n">
        <v>23651</v>
      </c>
      <c r="Q61" s="8" t="n">
        <f aca="false">$B61/P61</f>
        <v>0.000676504164728764</v>
      </c>
      <c r="R61" s="8"/>
      <c r="S61" s="9" t="n">
        <v>66934</v>
      </c>
      <c r="T61" s="8" t="n">
        <f aca="false">$B61/S61</f>
        <v>0.000239041443810321</v>
      </c>
      <c r="U61" s="8"/>
      <c r="V61" s="9" t="n">
        <v>64516</v>
      </c>
      <c r="W61" s="8" t="n">
        <f aca="false">$B61/V61</f>
        <v>0.000248000496000992</v>
      </c>
      <c r="X61" s="8"/>
      <c r="Y61" s="9" t="n">
        <v>67024</v>
      </c>
      <c r="Z61" s="8" t="n">
        <f aca="false">$B61/Y61</f>
        <v>0.00023872045834328</v>
      </c>
      <c r="AA61" s="8"/>
      <c r="AB61" s="9" t="n">
        <v>66577</v>
      </c>
      <c r="AC61" s="8" t="n">
        <f aca="false">$B61/AB61</f>
        <v>0.00024032323475074</v>
      </c>
    </row>
    <row r="62" customFormat="false" ht="14.4" hidden="false" customHeight="false" outlineLevel="0" collapsed="false">
      <c r="A62" s="8" t="n">
        <f aca="false">B62+C62</f>
        <v>23</v>
      </c>
      <c r="B62" s="8" t="n">
        <v>16</v>
      </c>
      <c r="C62" s="8" t="n">
        <v>7</v>
      </c>
      <c r="D62" s="8" t="n">
        <v>5</v>
      </c>
      <c r="E62" s="8" t="e">
        <f aca="false">_xlfn.binom.dist.range(A62,0.5,A62-D62,A62)</f>
        <v>#NAME?</v>
      </c>
      <c r="F62" s="8" t="e">
        <f aca="false">(1-(1-2^(-C62))^(2^A62 * E62))/(2^(-C62+A62)*E62)</f>
        <v>#NAME?</v>
      </c>
      <c r="G62" s="8" t="e">
        <f aca="false">1/(F62*E62)</f>
        <v>#NAME?</v>
      </c>
      <c r="H62" s="8" t="e">
        <f aca="false">B62*E62*F62</f>
        <v>#NAME?</v>
      </c>
      <c r="I62" s="8"/>
      <c r="J62" s="8" t="e">
        <f aca="false">1/E62</f>
        <v>#NAME?</v>
      </c>
      <c r="K62" s="9" t="n">
        <v>188</v>
      </c>
      <c r="L62" s="12"/>
      <c r="M62" s="8" t="n">
        <v>29301</v>
      </c>
      <c r="N62" s="8" t="n">
        <f aca="false">$B62/M62</f>
        <v>0.000546056448585372</v>
      </c>
      <c r="O62" s="8"/>
      <c r="P62" s="9" t="n">
        <v>28752</v>
      </c>
      <c r="Q62" s="8" t="n">
        <f aca="false">$B62/P62</f>
        <v>0.000556483027267668</v>
      </c>
      <c r="R62" s="8"/>
      <c r="S62" s="9" t="n">
        <v>62656</v>
      </c>
      <c r="T62" s="8" t="n">
        <f aca="false">$B62/S62</f>
        <v>0.000255362614913177</v>
      </c>
      <c r="U62" s="8"/>
      <c r="V62" s="9" t="n">
        <v>58616</v>
      </c>
      <c r="W62" s="8" t="n">
        <f aca="false">$B62/V62</f>
        <v>0.000272963013511669</v>
      </c>
      <c r="X62" s="8"/>
      <c r="Y62" s="9" t="n">
        <v>66934</v>
      </c>
      <c r="Z62" s="8" t="n">
        <f aca="false">$B62/Y62</f>
        <v>0.000239041443810321</v>
      </c>
      <c r="AA62" s="8"/>
      <c r="AB62" s="9" t="n">
        <v>69252</v>
      </c>
      <c r="AC62" s="8" t="n">
        <f aca="false">$B62/AB62</f>
        <v>0.00023104025876509</v>
      </c>
    </row>
    <row r="63" customFormat="false" ht="14.4" hidden="false" customHeight="false" outlineLevel="0" collapsed="false">
      <c r="A63" s="8" t="n">
        <f aca="false">B63+C63</f>
        <v>24</v>
      </c>
      <c r="B63" s="8" t="n">
        <v>16</v>
      </c>
      <c r="C63" s="8" t="n">
        <v>8</v>
      </c>
      <c r="D63" s="8" t="n">
        <v>1</v>
      </c>
      <c r="E63" s="8" t="e">
        <f aca="false">_xlfn.binom.dist.range(A63,0.5,A63-D63,A63)</f>
        <v>#NAME?</v>
      </c>
      <c r="F63" s="8" t="e">
        <f aca="false">(1-(1-2^(-C63))^(2^A63 * E63))/(2^(-C63+A63)*E63)</f>
        <v>#NAME?</v>
      </c>
      <c r="G63" s="8" t="e">
        <f aca="false">1/(F63*E63)</f>
        <v>#NAME?</v>
      </c>
      <c r="H63" s="8" t="e">
        <f aca="false">B63*E63*F63</f>
        <v>#NAME?</v>
      </c>
      <c r="I63" s="8"/>
      <c r="J63" s="8" t="e">
        <f aca="false">1/E63</f>
        <v>#NAME?</v>
      </c>
      <c r="K63" s="9" t="n">
        <v>632911</v>
      </c>
      <c r="L63" s="12"/>
      <c r="M63" s="8" t="n">
        <v>897666</v>
      </c>
      <c r="N63" s="8" t="n">
        <f aca="false">$B63/M63</f>
        <v>1.78240013546241E-005</v>
      </c>
      <c r="O63" s="8"/>
      <c r="P63" s="9" t="n">
        <v>735294</v>
      </c>
      <c r="Q63" s="8" t="n">
        <f aca="false">$B63/P63</f>
        <v>2.17600034816006E-005</v>
      </c>
      <c r="R63" s="8"/>
      <c r="S63" s="9" t="n">
        <v>757575</v>
      </c>
      <c r="T63" s="8" t="n">
        <f aca="false">$B63/S63</f>
        <v>2.11200211200211E-005</v>
      </c>
      <c r="U63" s="8"/>
      <c r="V63" s="9" t="n">
        <v>704225</v>
      </c>
      <c r="W63" s="8" t="n">
        <f aca="false">$B63/V63</f>
        <v>2.27200113600057E-005</v>
      </c>
      <c r="X63" s="8"/>
      <c r="Y63" s="9" t="n">
        <v>588235</v>
      </c>
      <c r="Z63" s="8" t="n">
        <f aca="false">$B63/Y63</f>
        <v>2.72000136000068E-005</v>
      </c>
      <c r="AA63" s="8"/>
      <c r="AB63" s="9" t="n">
        <v>657894</v>
      </c>
      <c r="AC63" s="8" t="n">
        <f aca="false">$B63/AB63</f>
        <v>2.43200272384305E-005</v>
      </c>
    </row>
    <row r="64" customFormat="false" ht="14.4" hidden="false" customHeight="false" outlineLevel="0" collapsed="false">
      <c r="A64" s="8" t="n">
        <f aca="false">B64+C64</f>
        <v>24</v>
      </c>
      <c r="B64" s="8" t="n">
        <v>16</v>
      </c>
      <c r="C64" s="8" t="n">
        <v>8</v>
      </c>
      <c r="D64" s="8" t="n">
        <v>2</v>
      </c>
      <c r="E64" s="8" t="e">
        <f aca="false">_xlfn.binom.dist.range(A64,0.5,A64-D64,A64)</f>
        <v>#NAME?</v>
      </c>
      <c r="F64" s="8" t="e">
        <f aca="false">(1-(1-2^(-C64))^(2^A64 * E64))/(2^(-C64+A64)*E64)</f>
        <v>#NAME?</v>
      </c>
      <c r="G64" s="8" t="e">
        <f aca="false">1/(F64*E64)</f>
        <v>#NAME?</v>
      </c>
      <c r="H64" s="8" t="e">
        <f aca="false">B64*E64*F64</f>
        <v>#NAME?</v>
      </c>
      <c r="I64" s="8"/>
      <c r="J64" s="8" t="e">
        <f aca="false">1/E64</f>
        <v>#NAME?</v>
      </c>
      <c r="K64" s="9" t="n">
        <v>54644</v>
      </c>
      <c r="L64" s="12"/>
      <c r="M64" s="8" t="n">
        <v>137249</v>
      </c>
      <c r="N64" s="8" t="n">
        <f aca="false">$B64/M64</f>
        <v>0.000116576441358407</v>
      </c>
      <c r="O64" s="8"/>
      <c r="P64" s="9" t="n">
        <v>131578</v>
      </c>
      <c r="Q64" s="8" t="n">
        <f aca="false">$B64/P64</f>
        <v>0.000121600875526304</v>
      </c>
      <c r="R64" s="8"/>
      <c r="S64" s="9" t="n">
        <v>97656</v>
      </c>
      <c r="T64" s="8" t="n">
        <f aca="false">$B64/S64</f>
        <v>0.000163840419431474</v>
      </c>
      <c r="U64" s="8"/>
      <c r="V64" s="9" t="n">
        <v>85763</v>
      </c>
      <c r="W64" s="8" t="n">
        <f aca="false">$B64/V64</f>
        <v>0.000186560638037382</v>
      </c>
      <c r="X64" s="8"/>
      <c r="Y64" s="9" t="n">
        <v>80128</v>
      </c>
      <c r="Z64" s="8" t="n">
        <f aca="false">$B64/Y64</f>
        <v>0.000199680511182109</v>
      </c>
      <c r="AA64" s="8"/>
      <c r="AB64" s="9" t="n">
        <v>79113</v>
      </c>
      <c r="AC64" s="8" t="n">
        <f aca="false">$B64/AB64</f>
        <v>0.00020224236219079</v>
      </c>
    </row>
    <row r="65" customFormat="false" ht="14.4" hidden="false" customHeight="false" outlineLevel="0" collapsed="false">
      <c r="A65" s="8" t="n">
        <f aca="false">B65+C65</f>
        <v>24</v>
      </c>
      <c r="B65" s="8" t="n">
        <v>16</v>
      </c>
      <c r="C65" s="8" t="n">
        <v>8</v>
      </c>
      <c r="D65" s="8" t="n">
        <v>3</v>
      </c>
      <c r="E65" s="8" t="e">
        <f aca="false">_xlfn.binom.dist.range(A65,0.5,A65-D65,A65)</f>
        <v>#NAME?</v>
      </c>
      <c r="F65" s="8" t="e">
        <f aca="false">(1-(1-2^(-C65))^(2^A65 * E65))/(2^(-C65+A65)*E65)</f>
        <v>#NAME?</v>
      </c>
      <c r="G65" s="8" t="e">
        <f aca="false">1/(F65*E65)</f>
        <v>#NAME?</v>
      </c>
      <c r="H65" s="8" t="e">
        <f aca="false">B65*E65*F65</f>
        <v>#NAME?</v>
      </c>
      <c r="I65" s="8"/>
      <c r="J65" s="8" t="e">
        <f aca="false">1/E65</f>
        <v>#NAME?</v>
      </c>
      <c r="K65" s="9" t="n">
        <v>7282</v>
      </c>
      <c r="L65" s="12"/>
      <c r="M65" s="8" t="n">
        <v>45637</v>
      </c>
      <c r="N65" s="8" t="n">
        <f aca="false">$B65/M65</f>
        <v>0.000350592720818634</v>
      </c>
      <c r="O65" s="8"/>
      <c r="P65" s="9" t="n">
        <v>45537</v>
      </c>
      <c r="Q65" s="8" t="n">
        <f aca="false">$B65/P65</f>
        <v>0.000351362628192459</v>
      </c>
      <c r="R65" s="8"/>
      <c r="S65" s="9" t="n">
        <v>64599</v>
      </c>
      <c r="T65" s="8" t="n">
        <f aca="false">$B65/S65</f>
        <v>0.000247681852660258</v>
      </c>
      <c r="U65" s="8"/>
      <c r="V65" s="9" t="n">
        <v>64432</v>
      </c>
      <c r="W65" s="8" t="n">
        <f aca="false">$B65/V65</f>
        <v>0.000248323814253787</v>
      </c>
      <c r="X65" s="8"/>
      <c r="Y65" s="9" t="n">
        <v>63051</v>
      </c>
      <c r="Z65" s="8" t="n">
        <f aca="false">$B65/Y65</f>
        <v>0.000253762826917892</v>
      </c>
      <c r="AA65" s="8"/>
      <c r="AB65" s="9" t="n">
        <v>65789</v>
      </c>
      <c r="AC65" s="8" t="n">
        <f aca="false">$B65/AB65</f>
        <v>0.000243201751052608</v>
      </c>
    </row>
    <row r="66" customFormat="false" ht="14.4" hidden="false" customHeight="false" outlineLevel="0" collapsed="false">
      <c r="A66" s="8" t="n">
        <f aca="false">B66+C66</f>
        <v>24</v>
      </c>
      <c r="B66" s="8" t="n">
        <v>16</v>
      </c>
      <c r="C66" s="8" t="n">
        <v>8</v>
      </c>
      <c r="D66" s="8" t="n">
        <v>4</v>
      </c>
      <c r="E66" s="8" t="e">
        <f aca="false">_xlfn.binom.dist.range(A66,0.5,A66-D66,A66)</f>
        <v>#NAME?</v>
      </c>
      <c r="F66" s="8" t="e">
        <f aca="false">(1-(1-2^(-C66))^(2^A66 * E66))/(2^(-C66+A66)*E66)</f>
        <v>#NAME?</v>
      </c>
      <c r="G66" s="8" t="e">
        <f aca="false">1/(F66*E66)</f>
        <v>#NAME?</v>
      </c>
      <c r="H66" s="8" t="e">
        <f aca="false">B66*E66*F66</f>
        <v>#NAME?</v>
      </c>
      <c r="I66" s="8"/>
      <c r="J66" s="8" t="e">
        <f aca="false">1/E66</f>
        <v>#NAME?</v>
      </c>
      <c r="K66" s="9" t="n">
        <v>1304</v>
      </c>
      <c r="L66" s="12"/>
      <c r="M66" s="8" t="n">
        <v>32423</v>
      </c>
      <c r="N66" s="8" t="n">
        <f aca="false">$B66/M66</f>
        <v>0.000493476852851371</v>
      </c>
      <c r="O66" s="8"/>
      <c r="P66" s="9" t="n">
        <v>33783</v>
      </c>
      <c r="Q66" s="8" t="n">
        <f aca="false">$B66/P66</f>
        <v>0.000473610987774916</v>
      </c>
      <c r="R66" s="8"/>
      <c r="S66" s="9" t="n">
        <v>64350</v>
      </c>
      <c r="T66" s="8" t="n">
        <f aca="false">$B66/S66</f>
        <v>0.000248640248640249</v>
      </c>
      <c r="U66" s="8"/>
      <c r="V66" s="9" t="n">
        <v>65274</v>
      </c>
      <c r="W66" s="8" t="n">
        <f aca="false">$B66/V66</f>
        <v>0.000245120568679719</v>
      </c>
      <c r="X66" s="8"/>
      <c r="Y66" s="9" t="n">
        <v>65189</v>
      </c>
      <c r="Z66" s="8" t="n">
        <f aca="false">$B66/Y66</f>
        <v>0.000245440181625734</v>
      </c>
      <c r="AA66" s="8"/>
      <c r="AB66" s="9" t="n">
        <v>62656</v>
      </c>
      <c r="AC66" s="8" t="n">
        <f aca="false">$B66/AB66</f>
        <v>0.000255362614913177</v>
      </c>
    </row>
    <row r="67" customFormat="false" ht="14.4" hidden="false" customHeight="false" outlineLevel="0" collapsed="false">
      <c r="A67" s="8" t="n">
        <f aca="false">B67+C67</f>
        <v>24</v>
      </c>
      <c r="B67" s="8" t="n">
        <v>16</v>
      </c>
      <c r="C67" s="8" t="n">
        <v>8</v>
      </c>
      <c r="D67" s="8" t="n">
        <v>5</v>
      </c>
      <c r="E67" s="8" t="e">
        <f aca="false">_xlfn.binom.dist.range(A67,0.5,A67-D67,A67)</f>
        <v>#NAME?</v>
      </c>
      <c r="F67" s="8" t="e">
        <f aca="false">(1-(1-2^(-C67))^(2^A67 * E67))/(2^(-C67+A67)*E67)</f>
        <v>#NAME?</v>
      </c>
      <c r="G67" s="8" t="e">
        <f aca="false">1/(F67*E67)</f>
        <v>#NAME?</v>
      </c>
      <c r="H67" s="8" t="e">
        <f aca="false">B67*E67*F67</f>
        <v>#NAME?</v>
      </c>
      <c r="I67" s="8"/>
      <c r="J67" s="8" t="e">
        <f aca="false">1/E67</f>
        <v>#NAME?</v>
      </c>
      <c r="K67" s="9" t="n">
        <v>303</v>
      </c>
      <c r="L67" s="12"/>
      <c r="M67" s="8" t="n">
        <v>33060</v>
      </c>
      <c r="N67" s="8" t="n">
        <f aca="false">$B67/M67</f>
        <v>0.000483968542044767</v>
      </c>
      <c r="O67" s="8"/>
      <c r="P67" s="9" t="n">
        <v>32743</v>
      </c>
      <c r="Q67" s="8" t="n">
        <f aca="false">$B67/P67</f>
        <v>0.000488654063463946</v>
      </c>
      <c r="R67" s="8"/>
      <c r="S67" s="9" t="n">
        <v>69252</v>
      </c>
      <c r="T67" s="8" t="n">
        <f aca="false">$B67/S67</f>
        <v>0.00023104025876509</v>
      </c>
      <c r="U67" s="8"/>
      <c r="V67" s="9" t="n">
        <v>63694</v>
      </c>
      <c r="W67" s="8" t="n">
        <f aca="false">$B67/V67</f>
        <v>0.000251201055044431</v>
      </c>
      <c r="X67" s="8"/>
      <c r="Y67" s="9" t="n">
        <v>64935</v>
      </c>
      <c r="Z67" s="8" t="n">
        <f aca="false">$B67/Y67</f>
        <v>0.000246400246400246</v>
      </c>
      <c r="AA67" s="8"/>
      <c r="AB67" s="9" t="n">
        <v>70323</v>
      </c>
      <c r="AC67" s="8" t="n">
        <f aca="false">$B67/AB67</f>
        <v>0.000227521578999758</v>
      </c>
    </row>
    <row r="68" customFormat="false" ht="14.4" hidden="false" customHeight="false" outlineLevel="0" collapsed="false">
      <c r="A68" s="8" t="n">
        <f aca="false">B68+C68</f>
        <v>25</v>
      </c>
      <c r="B68" s="8" t="n">
        <v>16</v>
      </c>
      <c r="C68" s="8" t="n">
        <v>9</v>
      </c>
      <c r="D68" s="8" t="n">
        <v>1</v>
      </c>
      <c r="E68" s="8" t="e">
        <f aca="false">_xlfn.binom.dist.range(A68,0.5,A68-D68,A68)</f>
        <v>#NAME?</v>
      </c>
      <c r="F68" s="8" t="e">
        <f aca="false">(1-(1-2^(-C68))^(2^A68 * E68))/(2^(-C68+A68)*E68)</f>
        <v>#NAME?</v>
      </c>
      <c r="G68" s="8" t="e">
        <f aca="false">1/(F68*E68)</f>
        <v>#NAME?</v>
      </c>
      <c r="H68" s="8" t="e">
        <f aca="false">B68*E68*F68</f>
        <v>#NAME?</v>
      </c>
      <c r="I68" s="8"/>
      <c r="J68" s="8" t="e">
        <f aca="false">1/E68</f>
        <v>#NAME?</v>
      </c>
      <c r="K68" s="9" t="n">
        <v>1086956</v>
      </c>
      <c r="L68" s="12"/>
      <c r="M68" s="8" t="n">
        <v>1612903</v>
      </c>
      <c r="N68" s="8" t="n">
        <f aca="false">$B68/M68</f>
        <v>9.9200013888002E-006</v>
      </c>
      <c r="O68" s="8"/>
      <c r="P68" s="9" t="n">
        <v>1315789</v>
      </c>
      <c r="Q68" s="8" t="n">
        <f aca="false">$B68/P68</f>
        <v>1.21600043776016E-005</v>
      </c>
      <c r="R68" s="8"/>
      <c r="S68" s="9" t="n">
        <v>1724137</v>
      </c>
      <c r="T68" s="8" t="n">
        <f aca="false">$B68/S68</f>
        <v>9.28000501120271E-006</v>
      </c>
      <c r="U68" s="8"/>
      <c r="V68" s="9" t="n">
        <v>1219512</v>
      </c>
      <c r="W68" s="8" t="n">
        <f aca="false">$B68/V68</f>
        <v>1.31200020992003E-005</v>
      </c>
      <c r="X68" s="8"/>
      <c r="Y68" s="8"/>
      <c r="Z68" s="8"/>
      <c r="AA68" s="8"/>
      <c r="AB68" s="8"/>
      <c r="AC68" s="8"/>
    </row>
    <row r="69" customFormat="false" ht="14.4" hidden="false" customHeight="false" outlineLevel="0" collapsed="false">
      <c r="A69" s="8" t="n">
        <f aca="false">B69+C69</f>
        <v>25</v>
      </c>
      <c r="B69" s="8" t="n">
        <v>16</v>
      </c>
      <c r="C69" s="8" t="n">
        <v>9</v>
      </c>
      <c r="D69" s="8" t="n">
        <v>2</v>
      </c>
      <c r="E69" s="8" t="e">
        <f aca="false">_xlfn.binom.dist.range(A69,0.5,A69-D69,A69)</f>
        <v>#NAME?</v>
      </c>
      <c r="F69" s="8" t="e">
        <f aca="false">(1-(1-2^(-C69))^(2^A69 * E69))/(2^(-C69+A69)*E69)</f>
        <v>#NAME?</v>
      </c>
      <c r="G69" s="8" t="e">
        <f aca="false">1/(F69*E69)</f>
        <v>#NAME?</v>
      </c>
      <c r="H69" s="8" t="e">
        <f aca="false">B69*E69*F69</f>
        <v>#NAME?</v>
      </c>
      <c r="I69" s="8"/>
      <c r="J69" s="8" t="e">
        <f aca="false">1/E69</f>
        <v>#NAME?</v>
      </c>
      <c r="K69" s="9" t="n">
        <v>107296</v>
      </c>
      <c r="L69" s="12"/>
      <c r="M69" s="8" t="n">
        <v>239808</v>
      </c>
      <c r="N69" s="8" t="n">
        <f aca="false">$B69/M69</f>
        <v>6.67200427008273E-005</v>
      </c>
      <c r="O69" s="8"/>
      <c r="P69" s="9" t="n">
        <v>230414</v>
      </c>
      <c r="Q69" s="8" t="n">
        <f aca="false">$B69/P69</f>
        <v>6.94402249863289E-005</v>
      </c>
      <c r="R69" s="8"/>
      <c r="S69" s="9" t="n">
        <v>136612</v>
      </c>
      <c r="T69" s="8" t="n">
        <f aca="false">$B69/S69</f>
        <v>0.000117120018739203</v>
      </c>
      <c r="U69" s="8"/>
      <c r="V69" s="9" t="n">
        <v>122549</v>
      </c>
      <c r="W69" s="8" t="n">
        <f aca="false">$B69/V69</f>
        <v>0.000130560020889603</v>
      </c>
      <c r="X69" s="8"/>
      <c r="Y69" s="8"/>
      <c r="Z69" s="8"/>
      <c r="AA69" s="8"/>
      <c r="AB69" s="8"/>
      <c r="AC69" s="8"/>
    </row>
    <row r="70" customFormat="false" ht="14.4" hidden="false" customHeight="false" outlineLevel="0" collapsed="false">
      <c r="A70" s="8" t="n">
        <f aca="false">B70+C70</f>
        <v>25</v>
      </c>
      <c r="B70" s="8" t="n">
        <v>16</v>
      </c>
      <c r="C70" s="8" t="n">
        <v>9</v>
      </c>
      <c r="D70" s="8" t="n">
        <v>3</v>
      </c>
      <c r="E70" s="8" t="e">
        <f aca="false">_xlfn.binom.dist.range(A70,0.5,A70-D70,A70)</f>
        <v>#NAME?</v>
      </c>
      <c r="F70" s="8" t="e">
        <f aca="false">(1-(1-2^(-C70))^(2^A70 * E70))/(2^(-C70+A70)*E70)</f>
        <v>#NAME?</v>
      </c>
      <c r="G70" s="8" t="e">
        <f aca="false">1/(F70*E70)</f>
        <v>#NAME?</v>
      </c>
      <c r="H70" s="8" t="e">
        <f aca="false">B70*E70*F70</f>
        <v>#NAME?</v>
      </c>
      <c r="I70" s="8"/>
      <c r="J70" s="8" t="e">
        <f aca="false">1/E70</f>
        <v>#NAME?</v>
      </c>
      <c r="K70" s="9" t="n">
        <v>12923</v>
      </c>
      <c r="L70" s="12"/>
      <c r="M70" s="8" t="n">
        <v>68653</v>
      </c>
      <c r="N70" s="8" t="n">
        <f aca="false">$B70/M70</f>
        <v>0.00023305609368855</v>
      </c>
      <c r="O70" s="8"/>
      <c r="P70" s="9" t="n">
        <v>69444</v>
      </c>
      <c r="Q70" s="8" t="n">
        <f aca="false">$B70/P70</f>
        <v>0.000230401474569437</v>
      </c>
      <c r="R70" s="8"/>
      <c r="S70" s="9" t="n">
        <v>66312</v>
      </c>
      <c r="T70" s="8" t="n">
        <f aca="false">$B70/S70</f>
        <v>0.000241283628905779</v>
      </c>
      <c r="U70" s="8"/>
      <c r="V70" s="9" t="n">
        <v>63051</v>
      </c>
      <c r="W70" s="8" t="n">
        <f aca="false">$B70/V70</f>
        <v>0.000253762826917892</v>
      </c>
      <c r="X70" s="8"/>
      <c r="Y70" s="8"/>
      <c r="Z70" s="8"/>
      <c r="AA70" s="8"/>
      <c r="AB70" s="8"/>
      <c r="AC70" s="8"/>
    </row>
    <row r="71" customFormat="false" ht="14.4" hidden="false" customHeight="false" outlineLevel="0" collapsed="false">
      <c r="A71" s="8" t="n">
        <f aca="false">B71+C71</f>
        <v>25</v>
      </c>
      <c r="B71" s="8" t="n">
        <v>16</v>
      </c>
      <c r="C71" s="8" t="n">
        <v>9</v>
      </c>
      <c r="D71" s="8" t="n">
        <v>4</v>
      </c>
      <c r="E71" s="8" t="e">
        <f aca="false">_xlfn.binom.dist.range(A71,0.5,A71-D71,A71)</f>
        <v>#NAME?</v>
      </c>
      <c r="F71" s="8" t="e">
        <f aca="false">(1-(1-2^(-C71))^(2^A71 * E71))/(2^(-C71+A71)*E71)</f>
        <v>#NAME?</v>
      </c>
      <c r="G71" s="8" t="e">
        <f aca="false">1/(F71*E71)</f>
        <v>#NAME?</v>
      </c>
      <c r="H71" s="8" t="e">
        <f aca="false">B71*E71*F71</f>
        <v>#NAME?</v>
      </c>
      <c r="I71" s="8"/>
      <c r="J71" s="8" t="e">
        <f aca="false">1/E71</f>
        <v>#NAME?</v>
      </c>
      <c r="K71" s="9" t="n">
        <v>2198</v>
      </c>
      <c r="L71" s="12"/>
      <c r="M71" s="8" t="n">
        <v>39961</v>
      </c>
      <c r="N71" s="8" t="n">
        <f aca="false">$B71/M71</f>
        <v>0.000400390380621106</v>
      </c>
      <c r="O71" s="8"/>
      <c r="P71" s="9" t="n">
        <v>40420</v>
      </c>
      <c r="Q71" s="8" t="n">
        <f aca="false">$B71/P71</f>
        <v>0.000395843641761504</v>
      </c>
      <c r="R71" s="8"/>
      <c r="S71" s="9" t="n">
        <v>66755</v>
      </c>
      <c r="T71" s="8" t="n">
        <f aca="false">$B71/S71</f>
        <v>0.00023968242079245</v>
      </c>
      <c r="U71" s="8"/>
      <c r="V71" s="9" t="n">
        <v>63131</v>
      </c>
      <c r="W71" s="8" t="n">
        <f aca="false">$B71/V71</f>
        <v>0.000253441257068635</v>
      </c>
      <c r="X71" s="8"/>
      <c r="Y71" s="8"/>
      <c r="Z71" s="8"/>
      <c r="AA71" s="8"/>
      <c r="AB71" s="8"/>
      <c r="AC71" s="8"/>
    </row>
    <row r="72" customFormat="false" ht="14.4" hidden="false" customHeight="false" outlineLevel="0" collapsed="false">
      <c r="A72" s="8" t="n">
        <f aca="false">B72+C72</f>
        <v>25</v>
      </c>
      <c r="B72" s="8" t="n">
        <v>16</v>
      </c>
      <c r="C72" s="8" t="n">
        <v>9</v>
      </c>
      <c r="D72" s="8" t="n">
        <v>5</v>
      </c>
      <c r="E72" s="8" t="e">
        <f aca="false">_xlfn.binom.dist.range(A72,0.5,A72-D72,A72)</f>
        <v>#NAME?</v>
      </c>
      <c r="F72" s="8" t="e">
        <f aca="false">(1-(1-2^(-C72))^(2^A72 * E72))/(2^(-C72+A72)*E72)</f>
        <v>#NAME?</v>
      </c>
      <c r="G72" s="8" t="e">
        <f aca="false">1/(F72*E72)</f>
        <v>#NAME?</v>
      </c>
      <c r="H72" s="8" t="e">
        <f aca="false">B72*E72*F72</f>
        <v>#NAME?</v>
      </c>
      <c r="I72" s="8"/>
      <c r="J72" s="8" t="e">
        <f aca="false">1/E72</f>
        <v>#NAME?</v>
      </c>
      <c r="K72" s="9" t="n">
        <v>493</v>
      </c>
      <c r="L72" s="12"/>
      <c r="M72" s="8" t="n">
        <v>38464</v>
      </c>
      <c r="N72" s="8" t="n">
        <f aca="false">$B72/M72</f>
        <v>0.000415973377703827</v>
      </c>
      <c r="O72" s="8"/>
      <c r="P72" s="9" t="n">
        <v>38669</v>
      </c>
      <c r="Q72" s="8" t="n">
        <f aca="false">$B72/P72</f>
        <v>0.000413768134681528</v>
      </c>
      <c r="R72" s="8"/>
      <c r="S72" s="9" t="n">
        <v>62111</v>
      </c>
      <c r="T72" s="8" t="n">
        <f aca="false">$B72/S72</f>
        <v>0.000257603323082868</v>
      </c>
      <c r="U72" s="8"/>
      <c r="V72" s="9" t="n">
        <v>61804</v>
      </c>
      <c r="W72" s="8" t="n">
        <f aca="false">$B72/V72</f>
        <v>0.00025888292019934</v>
      </c>
      <c r="X72" s="8"/>
      <c r="Y72" s="8"/>
      <c r="Z72" s="8"/>
      <c r="AA72" s="8"/>
      <c r="AB72" s="8"/>
      <c r="AC72" s="8"/>
    </row>
    <row r="73" customFormat="false" ht="14.4" hidden="false" customHeight="false" outlineLevel="0" collapsed="false">
      <c r="A73" s="8" t="n">
        <f aca="false">B73+C73</f>
        <v>26</v>
      </c>
      <c r="B73" s="8" t="n">
        <v>16</v>
      </c>
      <c r="C73" s="8" t="n">
        <v>10</v>
      </c>
      <c r="D73" s="8" t="n">
        <v>1</v>
      </c>
      <c r="E73" s="8" t="e">
        <f aca="false">_xlfn.binom.dist.range(A73,0.5,A73-D73,A73)</f>
        <v>#NAME?</v>
      </c>
      <c r="F73" s="8" t="e">
        <f aca="false">(1-(1-2^(-C73))^(2^A73 * E73))/(2^(-C73+A73)*E73)</f>
        <v>#NAME?</v>
      </c>
      <c r="G73" s="8" t="e">
        <f aca="false">1/(F73*E73)</f>
        <v>#NAME?</v>
      </c>
      <c r="H73" s="8" t="e">
        <f aca="false">B73*E73*F73</f>
        <v>#NAME?</v>
      </c>
      <c r="I73" s="8"/>
      <c r="J73" s="8" t="e">
        <f aca="false">1/E73</f>
        <v>#NAME?</v>
      </c>
      <c r="K73" s="9" t="n">
        <v>1923076</v>
      </c>
      <c r="L73" s="12"/>
      <c r="M73" s="8" t="n">
        <v>2873563</v>
      </c>
      <c r="N73" s="8" t="n">
        <f aca="false">$B73/M73</f>
        <v>5.56800042316803E-006</v>
      </c>
      <c r="O73" s="8"/>
      <c r="P73" s="9" t="n">
        <v>2777777</v>
      </c>
      <c r="Q73" s="8" t="n">
        <f aca="false">$B73/P73</f>
        <v>5.76000161280045E-006</v>
      </c>
      <c r="R73" s="8"/>
      <c r="S73" s="9" t="n">
        <v>3125000</v>
      </c>
      <c r="T73" s="8" t="n">
        <f aca="false">$B73/S73</f>
        <v>5.12E-006</v>
      </c>
      <c r="U73" s="8"/>
      <c r="V73" s="9" t="n">
        <v>3125000</v>
      </c>
      <c r="W73" s="8" t="n">
        <f aca="false">$B73/V73</f>
        <v>5.12E-006</v>
      </c>
      <c r="X73" s="8"/>
      <c r="Y73" s="8"/>
      <c r="Z73" s="8"/>
      <c r="AA73" s="8"/>
      <c r="AB73" s="8"/>
      <c r="AC73" s="8"/>
    </row>
    <row r="74" customFormat="false" ht="14.4" hidden="false" customHeight="false" outlineLevel="0" collapsed="false">
      <c r="A74" s="8" t="n">
        <f aca="false">B74+C74</f>
        <v>26</v>
      </c>
      <c r="B74" s="8" t="n">
        <v>16</v>
      </c>
      <c r="C74" s="8" t="n">
        <v>10</v>
      </c>
      <c r="D74" s="8" t="n">
        <v>2</v>
      </c>
      <c r="E74" s="8" t="e">
        <f aca="false">_xlfn.binom.dist.range(A74,0.5,A74-D74,A74)</f>
        <v>#NAME?</v>
      </c>
      <c r="F74" s="8" t="e">
        <f aca="false">(1-(1-2^(-C74))^(2^A74 * E74))/(2^(-C74+A74)*E74)</f>
        <v>#NAME?</v>
      </c>
      <c r="G74" s="8" t="e">
        <f aca="false">1/(F74*E74)</f>
        <v>#NAME?</v>
      </c>
      <c r="H74" s="8" t="e">
        <f aca="false">B74*E74*F74</f>
        <v>#NAME?</v>
      </c>
      <c r="I74" s="8"/>
      <c r="J74" s="8" t="e">
        <f aca="false">1/E74</f>
        <v>#NAME?</v>
      </c>
      <c r="K74" s="9" t="n">
        <v>196078</v>
      </c>
      <c r="L74" s="12"/>
      <c r="M74" s="8" t="n">
        <v>463392</v>
      </c>
      <c r="N74" s="8" t="n">
        <f aca="false">$B74/M74</f>
        <v>3.45280022097921E-005</v>
      </c>
      <c r="O74" s="8"/>
      <c r="P74" s="9" t="n">
        <v>431034</v>
      </c>
      <c r="Q74" s="8" t="n">
        <f aca="false">$B74/P74</f>
        <v>3.71200415744466E-005</v>
      </c>
      <c r="R74" s="8"/>
      <c r="S74" s="9" t="n">
        <v>229357</v>
      </c>
      <c r="T74" s="8" t="n">
        <f aca="false">$B74/S74</f>
        <v>6.97602427656448E-005</v>
      </c>
      <c r="U74" s="8"/>
      <c r="V74" s="9" t="n">
        <v>207468</v>
      </c>
      <c r="W74" s="8" t="n">
        <f aca="false">$B74/V74</f>
        <v>7.71203269901864E-005</v>
      </c>
      <c r="X74" s="8"/>
      <c r="Y74" s="8"/>
      <c r="Z74" s="8"/>
      <c r="AA74" s="8"/>
      <c r="AB74" s="8"/>
      <c r="AC74" s="8"/>
    </row>
    <row r="75" customFormat="false" ht="14.4" hidden="false" customHeight="false" outlineLevel="0" collapsed="false">
      <c r="A75" s="8" t="n">
        <f aca="false">B75+C75</f>
        <v>26</v>
      </c>
      <c r="B75" s="8" t="n">
        <v>16</v>
      </c>
      <c r="C75" s="8" t="n">
        <v>10</v>
      </c>
      <c r="D75" s="8" t="n">
        <v>3</v>
      </c>
      <c r="E75" s="8" t="e">
        <f aca="false">_xlfn.binom.dist.range(A75,0.5,A75-D75,A75)</f>
        <v>#NAME?</v>
      </c>
      <c r="F75" s="8" t="e">
        <f aca="false">(1-(1-2^(-C75))^(2^A75 * E75))/(2^(-C75+A75)*E75)</f>
        <v>#NAME?</v>
      </c>
      <c r="G75" s="8" t="e">
        <f aca="false">1/(F75*E75)</f>
        <v>#NAME?</v>
      </c>
      <c r="H75" s="8" t="e">
        <f aca="false">B75*E75*F75</f>
        <v>#NAME?</v>
      </c>
      <c r="I75" s="8"/>
      <c r="J75" s="8" t="e">
        <f aca="false">1/E75</f>
        <v>#NAME?</v>
      </c>
      <c r="K75" s="9" t="n">
        <v>22665</v>
      </c>
      <c r="L75" s="12"/>
      <c r="M75" s="8" t="n">
        <v>118287</v>
      </c>
      <c r="N75" s="8" t="n">
        <f aca="false">$B75/M75</f>
        <v>0.00013526423021972</v>
      </c>
      <c r="O75" s="8"/>
      <c r="P75" s="9" t="n">
        <v>113636</v>
      </c>
      <c r="Q75" s="8" t="n">
        <f aca="false">$B75/P75</f>
        <v>0.000140800450561442</v>
      </c>
      <c r="R75" s="8"/>
      <c r="S75" s="9" t="n">
        <v>68027</v>
      </c>
      <c r="T75" s="8" t="n">
        <f aca="false">$B75/S75</f>
        <v>0.00023520072912226</v>
      </c>
      <c r="U75" s="8"/>
      <c r="V75" s="9" t="n">
        <v>68212</v>
      </c>
      <c r="W75" s="8" t="n">
        <f aca="false">$B75/V75</f>
        <v>0.000234562833519029</v>
      </c>
      <c r="X75" s="8"/>
      <c r="Y75" s="8"/>
      <c r="Z75" s="8"/>
      <c r="AA75" s="8"/>
      <c r="AB75" s="8"/>
      <c r="AC75" s="8"/>
    </row>
    <row r="76" customFormat="false" ht="14.4" hidden="false" customHeight="false" outlineLevel="0" collapsed="false">
      <c r="A76" s="8" t="n">
        <f aca="false">B76+C76</f>
        <v>26</v>
      </c>
      <c r="B76" s="8" t="n">
        <v>16</v>
      </c>
      <c r="C76" s="8" t="n">
        <v>10</v>
      </c>
      <c r="D76" s="8" t="n">
        <v>4</v>
      </c>
      <c r="E76" s="8" t="e">
        <f aca="false">_xlfn.binom.dist.range(A76,0.5,A76-D76,A76)</f>
        <v>#NAME?</v>
      </c>
      <c r="F76" s="8" t="e">
        <f aca="false">(1-(1-2^(-C76))^(2^A76 * E76))/(2^(-C76+A76)*E76)</f>
        <v>#NAME?</v>
      </c>
      <c r="G76" s="8" t="e">
        <f aca="false">1/(F76*E76)</f>
        <v>#NAME?</v>
      </c>
      <c r="H76" s="8" t="e">
        <f aca="false">B76*E76*F76</f>
        <v>#NAME?</v>
      </c>
      <c r="I76" s="8"/>
      <c r="J76" s="8" t="e">
        <f aca="false">1/E76</f>
        <v>#NAME?</v>
      </c>
      <c r="K76" s="9" t="n">
        <v>3799</v>
      </c>
      <c r="L76" s="12"/>
      <c r="M76" s="8" t="n">
        <v>57346</v>
      </c>
      <c r="N76" s="8" t="n">
        <f aca="false">$B76/M76</f>
        <v>0.000279008126111673</v>
      </c>
      <c r="O76" s="8"/>
      <c r="P76" s="9" t="n">
        <v>58616</v>
      </c>
      <c r="Q76" s="8" t="n">
        <f aca="false">$B76/P76</f>
        <v>0.000272963013511669</v>
      </c>
      <c r="R76" s="8"/>
      <c r="S76" s="9" t="n">
        <v>64516</v>
      </c>
      <c r="T76" s="8" t="n">
        <f aca="false">$B76/S76</f>
        <v>0.000248000496000992</v>
      </c>
      <c r="U76" s="8"/>
      <c r="V76" s="9" t="n">
        <v>66489</v>
      </c>
      <c r="W76" s="8" t="n">
        <f aca="false">$B76/V76</f>
        <v>0.000240641309088721</v>
      </c>
      <c r="X76" s="8"/>
      <c r="Y76" s="8"/>
      <c r="Z76" s="8"/>
      <c r="AA76" s="8"/>
      <c r="AB76" s="8"/>
      <c r="AC76" s="8"/>
    </row>
    <row r="77" customFormat="false" ht="14.4" hidden="false" customHeight="false" outlineLevel="0" collapsed="false">
      <c r="A77" s="8" t="n">
        <f aca="false">B77+C77</f>
        <v>26</v>
      </c>
      <c r="B77" s="8" t="n">
        <v>16</v>
      </c>
      <c r="C77" s="8" t="n">
        <v>10</v>
      </c>
      <c r="D77" s="8" t="n">
        <v>5</v>
      </c>
      <c r="E77" s="8" t="e">
        <f aca="false">_xlfn.binom.dist.range(A77,0.5,A77-D77,A77)</f>
        <v>#NAME?</v>
      </c>
      <c r="F77" s="8" t="e">
        <f aca="false">(1-(1-2^(-C77))^(2^A77 * E77))/(2^(-C77+A77)*E77)</f>
        <v>#NAME?</v>
      </c>
      <c r="G77" s="8" t="e">
        <f aca="false">1/(F77*E77)</f>
        <v>#NAME?</v>
      </c>
      <c r="H77" s="8" t="e">
        <f aca="false">B77*E77*F77</f>
        <v>#NAME?</v>
      </c>
      <c r="I77" s="8"/>
      <c r="J77" s="8" t="e">
        <f aca="false">1/E77</f>
        <v>#NAME?</v>
      </c>
      <c r="K77" s="9" t="n">
        <v>805</v>
      </c>
      <c r="L77" s="12"/>
      <c r="M77" s="8" t="n">
        <v>48206</v>
      </c>
      <c r="N77" s="8" t="n">
        <f aca="false">$B77/M77</f>
        <v>0.000331908891009418</v>
      </c>
      <c r="O77" s="8"/>
      <c r="P77" s="9" t="n">
        <v>48449</v>
      </c>
      <c r="Q77" s="8" t="n">
        <f aca="false">$B77/P77</f>
        <v>0.000330244174286363</v>
      </c>
      <c r="R77" s="8"/>
      <c r="S77" s="9" t="n">
        <v>60827</v>
      </c>
      <c r="T77" s="8" t="n">
        <f aca="false">$B77/S77</f>
        <v>0.000263041083729265</v>
      </c>
      <c r="U77" s="8"/>
      <c r="V77" s="9" t="n">
        <v>63131</v>
      </c>
      <c r="W77" s="8" t="n">
        <f aca="false">$B77/V77</f>
        <v>0.000253441257068635</v>
      </c>
      <c r="X77" s="8"/>
      <c r="Y77" s="8"/>
      <c r="Z77" s="8"/>
      <c r="AA77" s="8"/>
      <c r="AB77" s="8"/>
      <c r="AC77" s="8"/>
    </row>
    <row r="78" customFormat="false" ht="14.4" hidden="false" customHeight="false" outlineLevel="0" collapsed="false">
      <c r="A78" s="0" t="n">
        <f aca="false">B78+C78</f>
        <v>23</v>
      </c>
      <c r="B78" s="0" t="n">
        <v>17</v>
      </c>
      <c r="C78" s="0" t="n">
        <v>6</v>
      </c>
      <c r="D78" s="0" t="n">
        <v>1</v>
      </c>
      <c r="E78" s="0" t="e">
        <f aca="false">_xlfn.binom.dist.range(A78,0.5,A78-D78,A78)</f>
        <v>#NAME?</v>
      </c>
      <c r="F78" s="3" t="e">
        <f aca="false">(1-(1-2^(-C78))^(2^A78 * E78))/(2^(-C78+A78)*E78)</f>
        <v>#NAME?</v>
      </c>
      <c r="G78" s="0" t="e">
        <f aca="false">1/(F78*E78)</f>
        <v>#NAME?</v>
      </c>
      <c r="H78" s="0" t="e">
        <f aca="false">B78*E78*F78</f>
        <v>#NAME?</v>
      </c>
      <c r="J78" s="0" t="e">
        <f aca="false">1/E78</f>
        <v>#NAME?</v>
      </c>
      <c r="K78" s="10" t="n">
        <v>306748</v>
      </c>
      <c r="L78" s="10"/>
      <c r="M78" s="10" t="n">
        <v>438596</v>
      </c>
      <c r="N78" s="3" t="n">
        <f aca="false">$B78/M78</f>
        <v>3.87600434112486E-005</v>
      </c>
      <c r="P78" s="10" t="n">
        <v>390625</v>
      </c>
      <c r="Q78" s="3" t="n">
        <f aca="false">$B78/P78</f>
        <v>4.352E-005</v>
      </c>
      <c r="S78" s="10" t="n">
        <v>370370</v>
      </c>
      <c r="T78" s="3" t="n">
        <f aca="false">$B78/S78</f>
        <v>4.59000459000459E-005</v>
      </c>
      <c r="V78" s="10" t="n">
        <v>335570</v>
      </c>
      <c r="W78" s="3" t="n">
        <f aca="false">$B78/V78</f>
        <v>5.06600709240993E-005</v>
      </c>
      <c r="Y78" s="10" t="n">
        <v>349650</v>
      </c>
      <c r="Z78" s="3" t="n">
        <f aca="false">$B78/Y78</f>
        <v>4.86200486200486E-005</v>
      </c>
      <c r="AB78" s="10" t="n">
        <v>367647</v>
      </c>
      <c r="AC78" s="3" t="n">
        <f aca="false">$B78/AB78</f>
        <v>4.62400073984012E-005</v>
      </c>
    </row>
    <row r="79" customFormat="false" ht="14.4" hidden="false" customHeight="false" outlineLevel="0" collapsed="false">
      <c r="A79" s="0" t="n">
        <f aca="false">B79+C79</f>
        <v>23</v>
      </c>
      <c r="B79" s="0" t="n">
        <v>17</v>
      </c>
      <c r="C79" s="0" t="n">
        <v>6</v>
      </c>
      <c r="D79" s="0" t="n">
        <v>2</v>
      </c>
      <c r="E79" s="0" t="e">
        <f aca="false">_xlfn.binom.dist.range(A79,0.5,A79-D79,A79)</f>
        <v>#NAME?</v>
      </c>
      <c r="F79" s="3" t="e">
        <f aca="false">(1-(1-2^(-C79))^(2^A79 * E79))/(2^(-C79+A79)*E79)</f>
        <v>#NAME?</v>
      </c>
      <c r="G79" s="0" t="e">
        <f aca="false">1/(F79*E79)</f>
        <v>#NAME?</v>
      </c>
      <c r="H79" s="0" t="e">
        <f aca="false">B79*E79*F79</f>
        <v>#NAME?</v>
      </c>
      <c r="J79" s="0" t="e">
        <f aca="false">1/E79</f>
        <v>#NAME?</v>
      </c>
      <c r="K79" s="10" t="n">
        <v>30358</v>
      </c>
      <c r="L79" s="10"/>
      <c r="M79" s="10" t="n">
        <v>71859</v>
      </c>
      <c r="N79" s="3" t="n">
        <f aca="false">$B79/M79</f>
        <v>0.000236574402649633</v>
      </c>
      <c r="P79" s="10" t="n">
        <v>69348</v>
      </c>
      <c r="Q79" s="3" t="n">
        <f aca="false">$B79/P79</f>
        <v>0.00024514045105843</v>
      </c>
      <c r="S79" s="10" t="n">
        <v>94339</v>
      </c>
      <c r="T79" s="3" t="n">
        <f aca="false">$B79/S79</f>
        <v>0.00018020118932785</v>
      </c>
      <c r="V79" s="10" t="n">
        <v>102459</v>
      </c>
      <c r="W79" s="3" t="n">
        <f aca="false">$B79/V79</f>
        <v>0.000165920026547204</v>
      </c>
      <c r="Y79" s="10" t="n">
        <v>124378</v>
      </c>
      <c r="Z79" s="3" t="n">
        <f aca="false">$B79/Y79</f>
        <v>0.000136680120278506</v>
      </c>
      <c r="AB79" s="10" t="n">
        <v>128865</v>
      </c>
      <c r="AC79" s="3" t="n">
        <f aca="false">$B79/AB79</f>
        <v>0.00013192100259962</v>
      </c>
    </row>
    <row r="80" customFormat="false" ht="14.4" hidden="false" customHeight="false" outlineLevel="0" collapsed="false">
      <c r="A80" s="0" t="n">
        <f aca="false">B80+C80</f>
        <v>23</v>
      </c>
      <c r="B80" s="0" t="n">
        <v>17</v>
      </c>
      <c r="C80" s="0" t="n">
        <v>6</v>
      </c>
      <c r="D80" s="0" t="n">
        <v>3</v>
      </c>
      <c r="E80" s="0" t="e">
        <f aca="false">_xlfn.binom.dist.range(A80,0.5,A80-D80,A80)</f>
        <v>#NAME?</v>
      </c>
      <c r="F80" s="3" t="e">
        <f aca="false">(1-(1-2^(-C80))^(2^A80 * E80))/(2^(-C80+A80)*E80)</f>
        <v>#NAME?</v>
      </c>
      <c r="G80" s="0" t="e">
        <f aca="false">1/(F80*E80)</f>
        <v>#NAME?</v>
      </c>
      <c r="H80" s="0" t="e">
        <f aca="false">B80*E80*F80</f>
        <v>#NAME?</v>
      </c>
      <c r="J80" s="0" t="e">
        <f aca="false">1/E80</f>
        <v>#NAME?</v>
      </c>
      <c r="K80" s="10" t="n">
        <v>4163</v>
      </c>
      <c r="L80" s="10"/>
      <c r="M80" s="10" t="n">
        <v>39212</v>
      </c>
      <c r="N80" s="3" t="n">
        <f aca="false">$B80/M80</f>
        <v>0.000433540752830766</v>
      </c>
      <c r="P80" s="10" t="n">
        <v>40096</v>
      </c>
      <c r="Q80" s="3" t="n">
        <f aca="false">$B80/P80</f>
        <v>0.000423982442138867</v>
      </c>
      <c r="S80" s="10" t="n">
        <v>113378</v>
      </c>
      <c r="T80" s="3" t="n">
        <f aca="false">$B80/S80</f>
        <v>0.00014994090564307</v>
      </c>
      <c r="V80" s="10" t="n">
        <v>103519</v>
      </c>
      <c r="W80" s="3" t="n">
        <f aca="false">$B80/V80</f>
        <v>0.000164221060868053</v>
      </c>
      <c r="Y80" s="10" t="n">
        <v>138888</v>
      </c>
      <c r="Z80" s="3" t="n">
        <f aca="false">$B80/Y80</f>
        <v>0.000122400783365014</v>
      </c>
      <c r="AB80" s="10" t="n">
        <v>138504</v>
      </c>
      <c r="AC80" s="3" t="n">
        <f aca="false">$B80/AB80</f>
        <v>0.000122740137468954</v>
      </c>
    </row>
    <row r="81" customFormat="false" ht="14.4" hidden="false" customHeight="false" outlineLevel="0" collapsed="false">
      <c r="A81" s="0" t="n">
        <f aca="false">B81+C81</f>
        <v>23</v>
      </c>
      <c r="B81" s="0" t="n">
        <v>17</v>
      </c>
      <c r="C81" s="0" t="n">
        <v>6</v>
      </c>
      <c r="D81" s="0" t="n">
        <v>4</v>
      </c>
      <c r="E81" s="0" t="e">
        <f aca="false">_xlfn.binom.dist.range(A81,0.5,A81-D81,A81)</f>
        <v>#NAME?</v>
      </c>
      <c r="F81" s="3" t="e">
        <f aca="false">(1-(1-2^(-C81))^(2^A81 * E81))/(2^(-C81+A81)*E81)</f>
        <v>#NAME?</v>
      </c>
      <c r="G81" s="0" t="e">
        <f aca="false">1/(F81*E81)</f>
        <v>#NAME?</v>
      </c>
      <c r="H81" s="0" t="e">
        <f aca="false">B81*E81*F81</f>
        <v>#NAME?</v>
      </c>
      <c r="J81" s="0" t="e">
        <f aca="false">1/E81</f>
        <v>#NAME?</v>
      </c>
      <c r="K81" s="10" t="n">
        <v>771</v>
      </c>
      <c r="L81" s="10"/>
      <c r="M81" s="10" t="n">
        <v>41335</v>
      </c>
      <c r="N81" s="3" t="n">
        <f aca="false">$B81/M81</f>
        <v>0.000411273738962139</v>
      </c>
      <c r="P81" s="10" t="n">
        <v>42087</v>
      </c>
      <c r="Q81" s="3" t="n">
        <f aca="false">$B81/P81</f>
        <v>0.000403925202556609</v>
      </c>
      <c r="S81" s="10" t="n">
        <v>98039</v>
      </c>
      <c r="T81" s="3" t="n">
        <f aca="false">$B81/S81</f>
        <v>0.000173400381480839</v>
      </c>
      <c r="V81" s="10" t="n">
        <v>101419</v>
      </c>
      <c r="W81" s="3" t="n">
        <f aca="false">$B81/V81</f>
        <v>0.000167621451601771</v>
      </c>
      <c r="Y81" s="10" t="n">
        <v>127226</v>
      </c>
      <c r="Z81" s="3" t="n">
        <f aca="false">$B81/Y81</f>
        <v>0.00013362048637857</v>
      </c>
      <c r="AB81" s="10" t="n">
        <v>129870</v>
      </c>
      <c r="AC81" s="3" t="n">
        <f aca="false">$B81/AB81</f>
        <v>0.000130900130900131</v>
      </c>
    </row>
    <row r="82" customFormat="false" ht="14.4" hidden="false" customHeight="false" outlineLevel="0" collapsed="false">
      <c r="A82" s="0" t="n">
        <f aca="false">B82+C82</f>
        <v>23</v>
      </c>
      <c r="B82" s="0" t="n">
        <v>17</v>
      </c>
      <c r="C82" s="0" t="n">
        <v>6</v>
      </c>
      <c r="D82" s="0" t="n">
        <v>5</v>
      </c>
      <c r="E82" s="0" t="e">
        <f aca="false">_xlfn.binom.dist.range(A82,0.5,A82-D82,A82)</f>
        <v>#NAME?</v>
      </c>
      <c r="F82" s="3" t="e">
        <f aca="false">(1-(1-2^(-C82))^(2^A82 * E82))/(2^(-C82+A82)*E82)</f>
        <v>#NAME?</v>
      </c>
      <c r="G82" s="0" t="e">
        <f aca="false">1/(F82*E82)</f>
        <v>#NAME?</v>
      </c>
      <c r="H82" s="0" t="e">
        <f aca="false">B82*E82*F82</f>
        <v>#NAME?</v>
      </c>
      <c r="J82" s="0" t="e">
        <f aca="false">1/E82</f>
        <v>#NAME?</v>
      </c>
      <c r="K82" s="10" t="n">
        <v>188</v>
      </c>
      <c r="L82" s="10"/>
      <c r="M82" s="10" t="n">
        <v>55997</v>
      </c>
      <c r="N82" s="3" t="n">
        <f aca="false">$B82/M82</f>
        <v>0.000303587692197796</v>
      </c>
      <c r="P82" s="10" t="n">
        <v>52192</v>
      </c>
      <c r="Q82" s="3" t="n">
        <f aca="false">$B82/P82</f>
        <v>0.000325720416922134</v>
      </c>
      <c r="S82" s="10" t="n">
        <v>99601</v>
      </c>
      <c r="T82" s="3" t="n">
        <f aca="false">$B82/S82</f>
        <v>0.000170681017258863</v>
      </c>
      <c r="V82" s="10" t="n">
        <v>110864</v>
      </c>
      <c r="W82" s="3" t="n">
        <f aca="false">$B82/V82</f>
        <v>0.000153341030451725</v>
      </c>
      <c r="Y82" s="10" t="n">
        <v>139664</v>
      </c>
      <c r="Z82" s="3" t="n">
        <f aca="false">$B82/Y82</f>
        <v>0.000121720701111238</v>
      </c>
      <c r="AB82" s="10" t="n">
        <v>145348</v>
      </c>
      <c r="AC82" s="3" t="n">
        <f aca="false">$B82/AB82</f>
        <v>0.00011696067369348</v>
      </c>
    </row>
    <row r="83" customFormat="false" ht="14.4" hidden="false" customHeight="false" outlineLevel="0" collapsed="false">
      <c r="A83" s="0" t="n">
        <f aca="false">B83+C83</f>
        <v>24</v>
      </c>
      <c r="B83" s="0" t="n">
        <v>17</v>
      </c>
      <c r="C83" s="0" t="n">
        <v>7</v>
      </c>
      <c r="D83" s="0" t="n">
        <v>1</v>
      </c>
      <c r="E83" s="0" t="e">
        <f aca="false">_xlfn.binom.dist.range(A83,0.5,A83-D83,A83)</f>
        <v>#NAME?</v>
      </c>
      <c r="F83" s="3" t="e">
        <f aca="false">(1-(1-2^(-C83))^(2^A83 * E83))/(2^(-C83+A83)*E83)</f>
        <v>#NAME?</v>
      </c>
      <c r="G83" s="0" t="e">
        <f aca="false">1/(F83*E83)</f>
        <v>#NAME?</v>
      </c>
      <c r="H83" s="0" t="e">
        <f aca="false">B83*E83*F83</f>
        <v>#NAME?</v>
      </c>
      <c r="J83" s="0" t="e">
        <f aca="false">1/E83</f>
        <v>#NAME?</v>
      </c>
      <c r="K83" s="10" t="n">
        <v>549450</v>
      </c>
      <c r="L83" s="10"/>
      <c r="M83" s="10" t="n">
        <v>844594</v>
      </c>
      <c r="N83" s="3" t="n">
        <f aca="false">$B83/M83</f>
        <v>2.0128014170122E-005</v>
      </c>
      <c r="P83" s="10" t="n">
        <v>746268</v>
      </c>
      <c r="Q83" s="3" t="n">
        <f aca="false">$B83/P83</f>
        <v>2.27800200464176E-005</v>
      </c>
      <c r="S83" s="10" t="n">
        <v>724637</v>
      </c>
      <c r="T83" s="3" t="n">
        <f aca="false">$B83/S83</f>
        <v>2.34600220524207E-005</v>
      </c>
      <c r="V83" s="10" t="n">
        <v>649350</v>
      </c>
      <c r="W83" s="3" t="n">
        <f aca="false">$B83/V83</f>
        <v>2.61800261800262E-005</v>
      </c>
      <c r="Y83" s="10" t="n">
        <v>588235</v>
      </c>
      <c r="Z83" s="3" t="n">
        <f aca="false">$B83/Y83</f>
        <v>2.89000144500072E-005</v>
      </c>
      <c r="AB83" s="10" t="n">
        <v>657894</v>
      </c>
      <c r="AC83" s="3" t="n">
        <f aca="false">$B83/AB83</f>
        <v>2.58400289408324E-005</v>
      </c>
    </row>
    <row r="84" customFormat="false" ht="14.4" hidden="false" customHeight="false" outlineLevel="0" collapsed="false">
      <c r="A84" s="0" t="n">
        <f aca="false">B84+C84</f>
        <v>24</v>
      </c>
      <c r="B84" s="0" t="n">
        <v>17</v>
      </c>
      <c r="C84" s="0" t="n">
        <v>7</v>
      </c>
      <c r="D84" s="0" t="n">
        <v>2</v>
      </c>
      <c r="E84" s="0" t="e">
        <f aca="false">_xlfn.binom.dist.range(A84,0.5,A84-D84,A84)</f>
        <v>#NAME?</v>
      </c>
      <c r="F84" s="3" t="e">
        <f aca="false">(1-(1-2^(-C84))^(2^A84 * E84))/(2^(-C84+A84)*E84)</f>
        <v>#NAME?</v>
      </c>
      <c r="G84" s="0" t="e">
        <f aca="false">1/(F84*E84)</f>
        <v>#NAME?</v>
      </c>
      <c r="H84" s="0" t="e">
        <f aca="false">B84*E84*F84</f>
        <v>#NAME?</v>
      </c>
      <c r="J84" s="0" t="e">
        <f aca="false">1/E84</f>
        <v>#NAME?</v>
      </c>
      <c r="K84" s="10" t="n">
        <v>55865</v>
      </c>
      <c r="L84" s="10"/>
      <c r="M84" s="10" t="n">
        <v>133049</v>
      </c>
      <c r="N84" s="3" t="n">
        <f aca="false">$B84/M84</f>
        <v>0.000127772474802516</v>
      </c>
      <c r="P84" s="10" t="n">
        <v>125313</v>
      </c>
      <c r="Q84" s="3" t="n">
        <f aca="false">$B84/P84</f>
        <v>0.000135660306592293</v>
      </c>
      <c r="S84" s="10" t="n">
        <v>123456</v>
      </c>
      <c r="T84" s="3" t="n">
        <f aca="false">$B84/S84</f>
        <v>0.00013770088128564</v>
      </c>
      <c r="V84" s="10" t="n">
        <v>127226</v>
      </c>
      <c r="W84" s="3" t="n">
        <f aca="false">$B84/V84</f>
        <v>0.00013362048637857</v>
      </c>
      <c r="Y84" s="10" t="n">
        <v>138504</v>
      </c>
      <c r="Z84" s="3" t="n">
        <f aca="false">$B84/Y84</f>
        <v>0.000122740137468954</v>
      </c>
      <c r="AB84" s="10" t="n">
        <v>145348</v>
      </c>
      <c r="AC84" s="3" t="n">
        <f aca="false">$B84/AB84</f>
        <v>0.00011696067369348</v>
      </c>
    </row>
    <row r="85" customFormat="false" ht="14.4" hidden="false" customHeight="false" outlineLevel="0" collapsed="false">
      <c r="A85" s="0" t="n">
        <f aca="false">B85+C85</f>
        <v>24</v>
      </c>
      <c r="B85" s="0" t="n">
        <v>17</v>
      </c>
      <c r="C85" s="0" t="n">
        <v>7</v>
      </c>
      <c r="D85" s="0" t="n">
        <v>3</v>
      </c>
      <c r="E85" s="0" t="e">
        <f aca="false">_xlfn.binom.dist.range(A85,0.5,A85-D85,A85)</f>
        <v>#NAME?</v>
      </c>
      <c r="F85" s="3" t="e">
        <f aca="false">(1-(1-2^(-C85))^(2^A85 * E85))/(2^(-C85+A85)*E85)</f>
        <v>#NAME?</v>
      </c>
      <c r="G85" s="0" t="e">
        <f aca="false">1/(F85*E85)</f>
        <v>#NAME?</v>
      </c>
      <c r="H85" s="0" t="e">
        <f aca="false">B85*E85*F85</f>
        <v>#NAME?</v>
      </c>
      <c r="J85" s="0" t="e">
        <f aca="false">1/E85</f>
        <v>#NAME?</v>
      </c>
      <c r="K85" s="10" t="n">
        <v>7351</v>
      </c>
      <c r="L85" s="10"/>
      <c r="M85" s="10" t="n">
        <v>49377</v>
      </c>
      <c r="N85" s="3" t="n">
        <f aca="false">$B85/M85</f>
        <v>0.000344289851550317</v>
      </c>
      <c r="P85" s="10" t="n">
        <v>48216</v>
      </c>
      <c r="Q85" s="3" t="n">
        <f aca="false">$B85/P85</f>
        <v>0.000352580056412809</v>
      </c>
      <c r="S85" s="10" t="n">
        <v>131578</v>
      </c>
      <c r="T85" s="3" t="n">
        <f aca="false">$B85/S85</f>
        <v>0.000129200930246698</v>
      </c>
      <c r="V85" s="10" t="n">
        <v>124378</v>
      </c>
      <c r="W85" s="3" t="n">
        <f aca="false">$B85/V85</f>
        <v>0.000136680120278506</v>
      </c>
      <c r="Y85" s="10" t="n">
        <v>132275</v>
      </c>
      <c r="Z85" s="3" t="n">
        <f aca="false">$B85/Y85</f>
        <v>0.000128520128520129</v>
      </c>
      <c r="AB85" s="10" t="n">
        <v>138888</v>
      </c>
      <c r="AC85" s="3" t="n">
        <f aca="false">$B85/AB85</f>
        <v>0.000122400783365014</v>
      </c>
    </row>
    <row r="86" customFormat="false" ht="14.4" hidden="false" customHeight="false" outlineLevel="0" collapsed="false">
      <c r="A86" s="0" t="n">
        <f aca="false">B86+C86</f>
        <v>24</v>
      </c>
      <c r="B86" s="0" t="n">
        <v>17</v>
      </c>
      <c r="C86" s="0" t="n">
        <v>7</v>
      </c>
      <c r="D86" s="0" t="n">
        <v>4</v>
      </c>
      <c r="E86" s="0" t="e">
        <f aca="false">_xlfn.binom.dist.range(A86,0.5,A86-D86,A86)</f>
        <v>#NAME?</v>
      </c>
      <c r="F86" s="3" t="e">
        <f aca="false">(1-(1-2^(-C86))^(2^A86 * E86))/(2^(-C86+A86)*E86)</f>
        <v>#NAME?</v>
      </c>
      <c r="G86" s="0" t="e">
        <f aca="false">1/(F86*E86)</f>
        <v>#NAME?</v>
      </c>
      <c r="H86" s="0" t="e">
        <f aca="false">B86*E86*F86</f>
        <v>#NAME?</v>
      </c>
      <c r="J86" s="0" t="e">
        <f aca="false">1/E86</f>
        <v>#NAME?</v>
      </c>
      <c r="K86" s="10" t="n">
        <v>1303</v>
      </c>
      <c r="L86" s="10"/>
      <c r="M86" s="10" t="n">
        <v>42254</v>
      </c>
      <c r="N86" s="3" t="n">
        <f aca="false">$B86/M86</f>
        <v>0.000402328773607233</v>
      </c>
      <c r="P86" s="10" t="n">
        <v>42735</v>
      </c>
      <c r="Q86" s="3" t="n">
        <f aca="false">$B86/P86</f>
        <v>0.000397800397800398</v>
      </c>
      <c r="S86" s="10" t="n">
        <v>128205</v>
      </c>
      <c r="T86" s="3" t="n">
        <f aca="false">$B86/S86</f>
        <v>0.000132600132600133</v>
      </c>
      <c r="V86" s="10" t="n">
        <v>122249</v>
      </c>
      <c r="W86" s="3" t="n">
        <f aca="false">$B86/V86</f>
        <v>0.000139060442212206</v>
      </c>
      <c r="Y86" s="10" t="n">
        <v>131578</v>
      </c>
      <c r="Z86" s="3" t="n">
        <f aca="false">$B86/Y86</f>
        <v>0.000129200930246698</v>
      </c>
      <c r="AB86" s="10" t="n">
        <v>131926</v>
      </c>
      <c r="AC86" s="3" t="n">
        <f aca="false">$B86/AB86</f>
        <v>0.000128860118551309</v>
      </c>
    </row>
    <row r="87" customFormat="false" ht="14.4" hidden="false" customHeight="false" outlineLevel="0" collapsed="false">
      <c r="A87" s="0" t="n">
        <f aca="false">B87+C87</f>
        <v>24</v>
      </c>
      <c r="B87" s="0" t="n">
        <v>17</v>
      </c>
      <c r="C87" s="0" t="n">
        <v>7</v>
      </c>
      <c r="D87" s="0" t="n">
        <v>5</v>
      </c>
      <c r="E87" s="0" t="e">
        <f aca="false">_xlfn.binom.dist.range(A87,0.5,A87-D87,A87)</f>
        <v>#NAME?</v>
      </c>
      <c r="F87" s="3" t="e">
        <f aca="false">(1-(1-2^(-C87))^(2^A87 * E87))/(2^(-C87+A87)*E87)</f>
        <v>#NAME?</v>
      </c>
      <c r="G87" s="0" t="e">
        <f aca="false">1/(F87*E87)</f>
        <v>#NAME?</v>
      </c>
      <c r="H87" s="0" t="e">
        <f aca="false">B87*E87*F87</f>
        <v>#NAME?</v>
      </c>
      <c r="J87" s="0" t="e">
        <f aca="false">1/E87</f>
        <v>#NAME?</v>
      </c>
      <c r="K87" s="10" t="n">
        <v>303</v>
      </c>
      <c r="L87" s="10"/>
      <c r="M87" s="10" t="n">
        <v>51472</v>
      </c>
      <c r="N87" s="3" t="n">
        <f aca="false">$B87/M87</f>
        <v>0.000330276655268884</v>
      </c>
      <c r="P87" s="10" t="n">
        <v>51921</v>
      </c>
      <c r="Q87" s="3" t="n">
        <f aca="false">$B87/P87</f>
        <v>0.000327420504227576</v>
      </c>
      <c r="S87" s="10" t="n">
        <v>115473</v>
      </c>
      <c r="T87" s="3" t="n">
        <f aca="false">$B87/S87</f>
        <v>0.000147220562382548</v>
      </c>
      <c r="V87" s="10" t="n">
        <v>121951</v>
      </c>
      <c r="W87" s="3" t="n">
        <f aca="false">$B87/V87</f>
        <v>0.000139400250920452</v>
      </c>
      <c r="Y87" s="10" t="n">
        <v>125944</v>
      </c>
      <c r="Z87" s="3" t="n">
        <f aca="false">$B87/Y87</f>
        <v>0.000134980626310106</v>
      </c>
      <c r="AB87" s="10" t="n">
        <v>142450</v>
      </c>
      <c r="AC87" s="3" t="n">
        <f aca="false">$B87/AB87</f>
        <v>0.000119340119340119</v>
      </c>
    </row>
    <row r="88" customFormat="false" ht="14.4" hidden="false" customHeight="false" outlineLevel="0" collapsed="false">
      <c r="A88" s="0" t="n">
        <f aca="false">B88+C88</f>
        <v>25</v>
      </c>
      <c r="B88" s="0" t="n">
        <v>17</v>
      </c>
      <c r="C88" s="0" t="n">
        <v>8</v>
      </c>
      <c r="D88" s="0" t="n">
        <v>1</v>
      </c>
      <c r="E88" s="0" t="e">
        <f aca="false">_xlfn.binom.dist.range(A88,0.5,A88-D88,A88)</f>
        <v>#NAME?</v>
      </c>
      <c r="F88" s="3" t="e">
        <f aca="false">(1-(1-2^(-C88))^(2^A88 * E88))/(2^(-C88+A88)*E88)</f>
        <v>#NAME?</v>
      </c>
      <c r="G88" s="0" t="e">
        <f aca="false">1/(F88*E88)</f>
        <v>#NAME?</v>
      </c>
      <c r="H88" s="0" t="e">
        <f aca="false">B88*E88*F88</f>
        <v>#NAME?</v>
      </c>
      <c r="J88" s="0" t="e">
        <f aca="false">1/E88</f>
        <v>#NAME?</v>
      </c>
      <c r="K88" s="10" t="n">
        <v>1020408</v>
      </c>
      <c r="L88" s="10"/>
      <c r="M88" s="10" t="n">
        <v>1628664</v>
      </c>
      <c r="N88" s="3" t="n">
        <f aca="false">$B88/M88</f>
        <v>1.0438003173153E-005</v>
      </c>
      <c r="P88" s="10" t="n">
        <v>1282051</v>
      </c>
      <c r="Q88" s="3" t="n">
        <f aca="false">$B88/P88</f>
        <v>1.32600029172006E-005</v>
      </c>
      <c r="S88" s="10" t="n">
        <v>1162790</v>
      </c>
      <c r="T88" s="3" t="n">
        <f aca="false">$B88/S88</f>
        <v>1.46200087720053E-005</v>
      </c>
      <c r="V88" s="10" t="n">
        <v>1388888</v>
      </c>
      <c r="W88" s="3" t="n">
        <f aca="false">$B88/V88</f>
        <v>1.2240007833605E-005</v>
      </c>
      <c r="Y88" s="10" t="n">
        <v>1041666</v>
      </c>
      <c r="Z88" s="3" t="n">
        <f aca="false">$B88/Y88</f>
        <v>1.63200104448067E-005</v>
      </c>
      <c r="AB88" s="10" t="n">
        <v>1190476</v>
      </c>
      <c r="AC88" s="3" t="n">
        <f aca="false">$B88/AB88</f>
        <v>1.42800022848004E-005</v>
      </c>
    </row>
    <row r="89" customFormat="false" ht="14.4" hidden="false" customHeight="false" outlineLevel="0" collapsed="false">
      <c r="A89" s="0" t="n">
        <f aca="false">B89+C89</f>
        <v>25</v>
      </c>
      <c r="B89" s="0" t="n">
        <v>17</v>
      </c>
      <c r="C89" s="0" t="n">
        <v>8</v>
      </c>
      <c r="D89" s="0" t="n">
        <v>2</v>
      </c>
      <c r="E89" s="0" t="e">
        <f aca="false">_xlfn.binom.dist.range(A89,0.5,A89-D89,A89)</f>
        <v>#NAME?</v>
      </c>
      <c r="F89" s="3" t="e">
        <f aca="false">(1-(1-2^(-C89))^(2^A89 * E89))/(2^(-C89+A89)*E89)</f>
        <v>#NAME?</v>
      </c>
      <c r="G89" s="0" t="e">
        <f aca="false">1/(F89*E89)</f>
        <v>#NAME?</v>
      </c>
      <c r="H89" s="0" t="e">
        <f aca="false">B89*E89*F89</f>
        <v>#NAME?</v>
      </c>
      <c r="J89" s="0" t="e">
        <f aca="false">1/E89</f>
        <v>#NAME?</v>
      </c>
      <c r="K89" s="10" t="n">
        <v>101419</v>
      </c>
      <c r="L89" s="10"/>
      <c r="M89" s="10" t="n">
        <v>262191</v>
      </c>
      <c r="N89" s="3" t="n">
        <f aca="false">$B89/M89</f>
        <v>6.48382286195941E-005</v>
      </c>
      <c r="P89" s="10" t="n">
        <v>264550</v>
      </c>
      <c r="Q89" s="3" t="n">
        <f aca="false">$B89/P89</f>
        <v>6.42600642600643E-005</v>
      </c>
      <c r="S89" s="10" t="n">
        <v>173611</v>
      </c>
      <c r="T89" s="3" t="n">
        <f aca="false">$B89/S89</f>
        <v>9.79200626688401E-005</v>
      </c>
      <c r="V89" s="10" t="n">
        <v>178571</v>
      </c>
      <c r="W89" s="3" t="n">
        <f aca="false">$B89/V89</f>
        <v>9.52002284805483E-005</v>
      </c>
      <c r="Y89" s="10" t="n">
        <v>185185</v>
      </c>
      <c r="Z89" s="3" t="n">
        <f aca="false">$B89/Y89</f>
        <v>9.18000918000918E-005</v>
      </c>
      <c r="AB89" s="10" t="n">
        <v>193798</v>
      </c>
      <c r="AC89" s="3" t="n">
        <f aca="false">$B89/AB89</f>
        <v>8.77202035108721E-005</v>
      </c>
    </row>
    <row r="90" customFormat="false" ht="14.4" hidden="false" customHeight="false" outlineLevel="0" collapsed="false">
      <c r="A90" s="0" t="n">
        <f aca="false">B90+C90</f>
        <v>25</v>
      </c>
      <c r="B90" s="0" t="n">
        <v>17</v>
      </c>
      <c r="C90" s="0" t="n">
        <v>8</v>
      </c>
      <c r="D90" s="0" t="n">
        <v>3</v>
      </c>
      <c r="E90" s="0" t="e">
        <f aca="false">_xlfn.binom.dist.range(A90,0.5,A90-D90,A90)</f>
        <v>#NAME?</v>
      </c>
      <c r="F90" s="3" t="e">
        <f aca="false">(1-(1-2^(-C90))^(2^A90 * E90))/(2^(-C90+A90)*E90)</f>
        <v>#NAME?</v>
      </c>
      <c r="G90" s="0" t="e">
        <f aca="false">1/(F90*E90)</f>
        <v>#NAME?</v>
      </c>
      <c r="H90" s="0" t="e">
        <f aca="false">B90*E90*F90</f>
        <v>#NAME?</v>
      </c>
      <c r="J90" s="0" t="e">
        <f aca="false">1/E90</f>
        <v>#NAME?</v>
      </c>
      <c r="K90" s="10" t="n">
        <v>13031</v>
      </c>
      <c r="L90" s="10"/>
      <c r="M90" s="10" t="n">
        <v>81446</v>
      </c>
      <c r="N90" s="3" t="n">
        <f aca="false">$B90/M90</f>
        <v>0.000208727254868256</v>
      </c>
      <c r="P90" s="10" t="n">
        <v>82236</v>
      </c>
      <c r="Q90" s="3" t="n">
        <f aca="false">$B90/P90</f>
        <v>0.000206722116834476</v>
      </c>
      <c r="S90" s="10" t="n">
        <v>129533</v>
      </c>
      <c r="T90" s="3" t="n">
        <f aca="false">$B90/S90</f>
        <v>0.000131240687701204</v>
      </c>
      <c r="V90" s="10" t="n">
        <v>125628</v>
      </c>
      <c r="W90" s="3" t="n">
        <f aca="false">$B90/V90</f>
        <v>0.00013532015155857</v>
      </c>
      <c r="Y90" s="10" t="n">
        <v>126582</v>
      </c>
      <c r="Z90" s="3" t="n">
        <f aca="false">$B90/Y90</f>
        <v>0.00013430029546065</v>
      </c>
      <c r="AB90" s="10" t="n">
        <v>128205</v>
      </c>
      <c r="AC90" s="3" t="n">
        <f aca="false">$B90/AB90</f>
        <v>0.000132600132600133</v>
      </c>
    </row>
    <row r="91" customFormat="false" ht="14.4" hidden="false" customHeight="false" outlineLevel="0" collapsed="false">
      <c r="A91" s="0" t="n">
        <f aca="false">B91+C91</f>
        <v>25</v>
      </c>
      <c r="B91" s="0" t="n">
        <v>17</v>
      </c>
      <c r="C91" s="0" t="n">
        <v>8</v>
      </c>
      <c r="D91" s="0" t="n">
        <v>4</v>
      </c>
      <c r="E91" s="0" t="e">
        <f aca="false">_xlfn.binom.dist.range(A91,0.5,A91-D91,A91)</f>
        <v>#NAME?</v>
      </c>
      <c r="F91" s="3" t="e">
        <f aca="false">(1-(1-2^(-C91))^(2^A91 * E91))/(2^(-C91+A91)*E91)</f>
        <v>#NAME?</v>
      </c>
      <c r="G91" s="0" t="e">
        <f aca="false">1/(F91*E91)</f>
        <v>#NAME?</v>
      </c>
      <c r="H91" s="0" t="e">
        <f aca="false">B91*E91*F91</f>
        <v>#NAME?</v>
      </c>
      <c r="J91" s="0" t="e">
        <f aca="false">1/E91</f>
        <v>#NAME?</v>
      </c>
      <c r="K91" s="10" t="n">
        <v>2219</v>
      </c>
      <c r="L91" s="10"/>
      <c r="M91" s="10" t="n">
        <v>56003</v>
      </c>
      <c r="N91" s="3" t="n">
        <f aca="false">$B91/M91</f>
        <v>0.000303555166687499</v>
      </c>
      <c r="P91" s="10" t="n">
        <v>56625</v>
      </c>
      <c r="Q91" s="3" t="n">
        <f aca="false">$B91/P91</f>
        <v>0.000300220750551876</v>
      </c>
      <c r="S91" s="10" t="n">
        <v>125000</v>
      </c>
      <c r="T91" s="3" t="n">
        <f aca="false">$B91/S91</f>
        <v>0.000136</v>
      </c>
      <c r="V91" s="10" t="n">
        <v>113378</v>
      </c>
      <c r="W91" s="3" t="n">
        <f aca="false">$B91/V91</f>
        <v>0.00014994090564307</v>
      </c>
      <c r="Y91" s="10" t="n">
        <v>122249</v>
      </c>
      <c r="Z91" s="3" t="n">
        <f aca="false">$B91/Y91</f>
        <v>0.000139060442212206</v>
      </c>
      <c r="AB91" s="10" t="n">
        <v>137741</v>
      </c>
      <c r="AC91" s="3" t="n">
        <f aca="false">$B91/AB91</f>
        <v>0.000123420041962814</v>
      </c>
    </row>
    <row r="92" customFormat="false" ht="14.4" hidden="false" customHeight="false" outlineLevel="0" collapsed="false">
      <c r="A92" s="0" t="n">
        <f aca="false">B92+C92</f>
        <v>25</v>
      </c>
      <c r="B92" s="0" t="n">
        <v>17</v>
      </c>
      <c r="C92" s="0" t="n">
        <v>8</v>
      </c>
      <c r="D92" s="0" t="n">
        <v>5</v>
      </c>
      <c r="E92" s="0" t="e">
        <f aca="false">_xlfn.binom.dist.range(A92,0.5,A92-D92,A92)</f>
        <v>#NAME?</v>
      </c>
      <c r="F92" s="3" t="e">
        <f aca="false">(1-(1-2^(-C92))^(2^A92 * E92))/(2^(-C92+A92)*E92)</f>
        <v>#NAME?</v>
      </c>
      <c r="G92" s="0" t="e">
        <f aca="false">1/(F92*E92)</f>
        <v>#NAME?</v>
      </c>
      <c r="H92" s="0" t="e">
        <f aca="false">B92*E92*F92</f>
        <v>#NAME?</v>
      </c>
      <c r="J92" s="0" t="e">
        <f aca="false">1/E92</f>
        <v>#NAME?</v>
      </c>
      <c r="K92" s="10" t="n">
        <v>491</v>
      </c>
      <c r="L92" s="10"/>
      <c r="M92" s="10" t="n">
        <v>53908</v>
      </c>
      <c r="N92" s="3" t="n">
        <f aca="false">$B92/M92</f>
        <v>0.000315352081323737</v>
      </c>
      <c r="P92" s="10" t="n">
        <v>57012</v>
      </c>
      <c r="Q92" s="3" t="n">
        <f aca="false">$B92/P92</f>
        <v>0.000298182838700624</v>
      </c>
      <c r="S92" s="10" t="n">
        <v>131926</v>
      </c>
      <c r="T92" s="3" t="n">
        <f aca="false">$B92/S92</f>
        <v>0.000128860118551309</v>
      </c>
      <c r="V92" s="10" t="n">
        <v>133333</v>
      </c>
      <c r="W92" s="3" t="n">
        <f aca="false">$B92/V92</f>
        <v>0.000127500318750797</v>
      </c>
      <c r="Y92" s="10" t="n">
        <v>126262</v>
      </c>
      <c r="Z92" s="3" t="n">
        <f aca="false">$B92/Y92</f>
        <v>0.000134640667817712</v>
      </c>
      <c r="AB92" s="10" t="n">
        <v>136612</v>
      </c>
      <c r="AC92" s="3" t="n">
        <f aca="false">$B92/AB92</f>
        <v>0.000124440019910403</v>
      </c>
    </row>
    <row r="93" customFormat="false" ht="14.4" hidden="false" customHeight="false" outlineLevel="0" collapsed="false">
      <c r="A93" s="0" t="n">
        <f aca="false">B93+C93</f>
        <v>26</v>
      </c>
      <c r="B93" s="0" t="n">
        <v>17</v>
      </c>
      <c r="C93" s="0" t="n">
        <v>9</v>
      </c>
      <c r="D93" s="0" t="n">
        <v>1</v>
      </c>
      <c r="E93" s="0" t="e">
        <f aca="false">_xlfn.binom.dist.range(A93,0.5,A93-D93,A93)</f>
        <v>#NAME?</v>
      </c>
      <c r="F93" s="3" t="e">
        <f aca="false">(1-(1-2^(-C93))^(2^A93 * E93))/(2^(-C93+A93)*E93)</f>
        <v>#NAME?</v>
      </c>
      <c r="G93" s="0" t="e">
        <f aca="false">1/(F93*E93)</f>
        <v>#NAME?</v>
      </c>
      <c r="H93" s="0" t="e">
        <f aca="false">B93*E93*F93</f>
        <v>#NAME?</v>
      </c>
      <c r="J93" s="0" t="e">
        <f aca="false">1/E93</f>
        <v>#NAME?</v>
      </c>
      <c r="K93" s="10" t="n">
        <v>1851851</v>
      </c>
      <c r="L93" s="10"/>
      <c r="M93" s="10" t="n">
        <v>3164556</v>
      </c>
      <c r="N93" s="3" t="n">
        <f aca="false">$B93/M93</f>
        <v>5.3720016330885E-006</v>
      </c>
      <c r="P93" s="10" t="n">
        <v>2380952</v>
      </c>
      <c r="Q93" s="3" t="n">
        <f aca="false">$B93/P93</f>
        <v>7.14000114240018E-006</v>
      </c>
      <c r="S93" s="10" t="n">
        <v>2083333</v>
      </c>
      <c r="T93" s="3" t="n">
        <f aca="false">$B93/S93</f>
        <v>8.16000130560021E-006</v>
      </c>
      <c r="V93" s="10" t="n">
        <v>2941176</v>
      </c>
      <c r="W93" s="3" t="n">
        <f aca="false">$B93/V93</f>
        <v>5.78000092480015E-006</v>
      </c>
    </row>
    <row r="94" customFormat="false" ht="14.4" hidden="false" customHeight="false" outlineLevel="0" collapsed="false">
      <c r="A94" s="0" t="n">
        <f aca="false">B94+C94</f>
        <v>26</v>
      </c>
      <c r="B94" s="0" t="n">
        <v>17</v>
      </c>
      <c r="C94" s="0" t="n">
        <v>9</v>
      </c>
      <c r="D94" s="0" t="n">
        <v>2</v>
      </c>
      <c r="E94" s="0" t="e">
        <f aca="false">_xlfn.binom.dist.range(A94,0.5,A94-D94,A94)</f>
        <v>#NAME?</v>
      </c>
      <c r="F94" s="3" t="e">
        <f aca="false">(1-(1-2^(-C94))^(2^A94 * E94))/(2^(-C94+A94)*E94)</f>
        <v>#NAME?</v>
      </c>
      <c r="G94" s="0" t="e">
        <f aca="false">1/(F94*E94)</f>
        <v>#NAME?</v>
      </c>
      <c r="H94" s="0" t="e">
        <f aca="false">B94*E94*F94</f>
        <v>#NAME?</v>
      </c>
      <c r="J94" s="0" t="e">
        <f aca="false">1/E94</f>
        <v>#NAME?</v>
      </c>
      <c r="K94" s="10" t="n">
        <v>192307</v>
      </c>
      <c r="L94" s="10"/>
      <c r="M94" s="10" t="n">
        <v>465549</v>
      </c>
      <c r="N94" s="3" t="n">
        <f aca="false">$B94/M94</f>
        <v>3.65160273139884E-005</v>
      </c>
      <c r="P94" s="10" t="n">
        <v>413223</v>
      </c>
      <c r="Q94" s="3" t="n">
        <f aca="false">$B94/P94</f>
        <v>4.11400139876048E-005</v>
      </c>
      <c r="S94" s="10" t="n">
        <v>236966</v>
      </c>
      <c r="T94" s="3" t="n">
        <f aca="false">$B94/S94</f>
        <v>7.17402496560688E-005</v>
      </c>
      <c r="V94" s="10" t="n">
        <v>242718</v>
      </c>
      <c r="W94" s="3" t="n">
        <f aca="false">$B94/V94</f>
        <v>7.00401288738371E-005</v>
      </c>
    </row>
    <row r="95" customFormat="false" ht="14.4" hidden="false" customHeight="false" outlineLevel="0" collapsed="false">
      <c r="A95" s="0" t="n">
        <f aca="false">B95+C95</f>
        <v>26</v>
      </c>
      <c r="B95" s="0" t="n">
        <v>17</v>
      </c>
      <c r="C95" s="0" t="n">
        <v>9</v>
      </c>
      <c r="D95" s="0" t="n">
        <v>3</v>
      </c>
      <c r="E95" s="0" t="e">
        <f aca="false">_xlfn.binom.dist.range(A95,0.5,A95-D95,A95)</f>
        <v>#NAME?</v>
      </c>
      <c r="F95" s="3" t="e">
        <f aca="false">(1-(1-2^(-C95))^(2^A95 * E95))/(2^(-C95+A95)*E95)</f>
        <v>#NAME?</v>
      </c>
      <c r="G95" s="0" t="e">
        <f aca="false">1/(F95*E95)</f>
        <v>#NAME?</v>
      </c>
      <c r="H95" s="0" t="e">
        <f aca="false">B95*E95*F95</f>
        <v>#NAME?</v>
      </c>
      <c r="J95" s="0" t="e">
        <f aca="false">1/E95</f>
        <v>#NAME?</v>
      </c>
      <c r="K95" s="10" t="n">
        <v>22727</v>
      </c>
      <c r="L95" s="10"/>
      <c r="M95" s="10" t="n">
        <v>117453</v>
      </c>
      <c r="N95" s="3" t="n">
        <f aca="false">$B95/M95</f>
        <v>0.000144738746562455</v>
      </c>
      <c r="P95" s="10" t="n">
        <v>113636</v>
      </c>
      <c r="Q95" s="3" t="n">
        <f aca="false">$B95/P95</f>
        <v>0.000149600478721532</v>
      </c>
      <c r="S95" s="10" t="n">
        <v>129870</v>
      </c>
      <c r="T95" s="3" t="n">
        <f aca="false">$B95/S95</f>
        <v>0.000130900130900131</v>
      </c>
      <c r="V95" s="10" t="n">
        <v>129198</v>
      </c>
      <c r="W95" s="3" t="n">
        <f aca="false">$B95/V95</f>
        <v>0.000131580984225762</v>
      </c>
    </row>
    <row r="96" customFormat="false" ht="14.4" hidden="false" customHeight="false" outlineLevel="0" collapsed="false">
      <c r="A96" s="0" t="n">
        <f aca="false">B96+C96</f>
        <v>26</v>
      </c>
      <c r="B96" s="0" t="n">
        <v>17</v>
      </c>
      <c r="C96" s="0" t="n">
        <v>9</v>
      </c>
      <c r="D96" s="0" t="n">
        <v>4</v>
      </c>
      <c r="E96" s="0" t="e">
        <f aca="false">_xlfn.binom.dist.range(A96,0.5,A96-D96,A96)</f>
        <v>#NAME?</v>
      </c>
      <c r="F96" s="3" t="e">
        <f aca="false">(1-(1-2^(-C96))^(2^A96 * E96))/(2^(-C96+A96)*E96)</f>
        <v>#NAME?</v>
      </c>
      <c r="G96" s="0" t="e">
        <f aca="false">1/(F96*E96)</f>
        <v>#NAME?</v>
      </c>
      <c r="H96" s="0" t="e">
        <f aca="false">B96*E96*F96</f>
        <v>#NAME?</v>
      </c>
      <c r="J96" s="0" t="e">
        <f aca="false">1/E96</f>
        <v>#NAME?</v>
      </c>
      <c r="K96" s="10" t="n">
        <v>3810</v>
      </c>
      <c r="L96" s="10"/>
      <c r="M96" s="10" t="n">
        <v>61124</v>
      </c>
      <c r="N96" s="3" t="n">
        <f aca="false">$B96/M96</f>
        <v>0.000278123159479092</v>
      </c>
      <c r="P96" s="10" t="n">
        <v>63775</v>
      </c>
      <c r="Q96" s="3" t="n">
        <f aca="false">$B96/P96</f>
        <v>0.00026656213249706</v>
      </c>
      <c r="S96" s="10" t="n">
        <v>123762</v>
      </c>
      <c r="T96" s="3" t="n">
        <f aca="false">$B96/S96</f>
        <v>0.000137360417575669</v>
      </c>
      <c r="V96" s="10" t="n">
        <v>125313</v>
      </c>
      <c r="W96" s="3" t="n">
        <f aca="false">$B96/V96</f>
        <v>0.000135660306592293</v>
      </c>
    </row>
    <row r="97" customFormat="false" ht="14.4" hidden="false" customHeight="false" outlineLevel="0" collapsed="false">
      <c r="A97" s="0" t="n">
        <f aca="false">B97+C97</f>
        <v>26</v>
      </c>
      <c r="B97" s="0" t="n">
        <v>17</v>
      </c>
      <c r="C97" s="0" t="n">
        <v>9</v>
      </c>
      <c r="D97" s="0" t="n">
        <v>5</v>
      </c>
      <c r="E97" s="0" t="e">
        <f aca="false">_xlfn.binom.dist.range(A97,0.5,A97-D97,A97)</f>
        <v>#NAME?</v>
      </c>
      <c r="F97" s="3" t="e">
        <f aca="false">(1-(1-2^(-C97))^(2^A97 * E97))/(2^(-C97+A97)*E97)</f>
        <v>#NAME?</v>
      </c>
      <c r="G97" s="0" t="e">
        <f aca="false">1/(F97*E97)</f>
        <v>#NAME?</v>
      </c>
      <c r="H97" s="0" t="e">
        <f aca="false">B97*E97*F97</f>
        <v>#NAME?</v>
      </c>
      <c r="J97" s="0" t="e">
        <f aca="false">1/E97</f>
        <v>#NAME?</v>
      </c>
      <c r="K97" s="10" t="n">
        <v>804</v>
      </c>
      <c r="L97" s="10"/>
      <c r="M97" s="10" t="n">
        <v>56522</v>
      </c>
      <c r="N97" s="3" t="n">
        <f aca="false">$B97/M97</f>
        <v>0.000300767842609957</v>
      </c>
      <c r="P97" s="10" t="n">
        <v>57405</v>
      </c>
      <c r="Q97" s="3" t="n">
        <f aca="false">$B97/P97</f>
        <v>0.00029614145109311</v>
      </c>
      <c r="S97" s="10" t="n">
        <v>122249</v>
      </c>
      <c r="T97" s="3" t="n">
        <f aca="false">$B97/S97</f>
        <v>0.000139060442212206</v>
      </c>
      <c r="V97" s="10" t="n">
        <v>115207</v>
      </c>
      <c r="W97" s="3" t="n">
        <f aca="false">$B97/V97</f>
        <v>0.000147560478095949</v>
      </c>
    </row>
    <row r="98" customFormat="false" ht="14.4" hidden="false" customHeight="false" outlineLevel="0" collapsed="false">
      <c r="A98" s="0" t="n">
        <f aca="false">B98+C98</f>
        <v>27</v>
      </c>
      <c r="B98" s="0" t="n">
        <v>17</v>
      </c>
      <c r="C98" s="0" t="n">
        <v>10</v>
      </c>
      <c r="D98" s="0" t="n">
        <v>1</v>
      </c>
      <c r="E98" s="0" t="e">
        <f aca="false">_xlfn.binom.dist.range(A98,0.5,A98-D98,A98)</f>
        <v>#NAME?</v>
      </c>
      <c r="F98" s="3" t="e">
        <f aca="false">(1-(1-2^(-C98))^(2^A98 * E98))/(2^(-C98+A98)*E98)</f>
        <v>#NAME?</v>
      </c>
      <c r="G98" s="0" t="e">
        <f aca="false">1/(F98*E98)</f>
        <v>#NAME?</v>
      </c>
      <c r="H98" s="0" t="e">
        <f aca="false">B98*E98*F98</f>
        <v>#NAME?</v>
      </c>
      <c r="J98" s="0" t="e">
        <f aca="false">1/E98</f>
        <v>#NAME?</v>
      </c>
      <c r="K98" s="10" t="n">
        <v>3333333</v>
      </c>
      <c r="L98" s="10"/>
      <c r="M98" s="10" t="n">
        <v>6849315</v>
      </c>
      <c r="N98" s="3" t="n">
        <f aca="false">$B98/M98</f>
        <v>2.48200002482E-006</v>
      </c>
      <c r="P98" s="10" t="n">
        <v>3571428</v>
      </c>
      <c r="Q98" s="3" t="n">
        <f aca="false">$B98/P98</f>
        <v>4.76000076160012E-006</v>
      </c>
      <c r="S98" s="10" t="n">
        <v>2941176</v>
      </c>
      <c r="T98" s="3" t="n">
        <f aca="false">$B98/S98</f>
        <v>5.78000092480015E-006</v>
      </c>
      <c r="V98" s="10" t="n">
        <v>5000000</v>
      </c>
      <c r="W98" s="3" t="n">
        <f aca="false">$B98/V98</f>
        <v>3.4E-006</v>
      </c>
    </row>
    <row r="99" customFormat="false" ht="14.4" hidden="false" customHeight="false" outlineLevel="0" collapsed="false">
      <c r="A99" s="0" t="n">
        <f aca="false">B99+C99</f>
        <v>27</v>
      </c>
      <c r="B99" s="0" t="n">
        <v>17</v>
      </c>
      <c r="C99" s="0" t="n">
        <v>10</v>
      </c>
      <c r="D99" s="0" t="n">
        <v>2</v>
      </c>
      <c r="E99" s="0" t="e">
        <f aca="false">_xlfn.binom.dist.range(A99,0.5,A99-D99,A99)</f>
        <v>#NAME?</v>
      </c>
      <c r="F99" s="3" t="e">
        <f aca="false">(1-(1-2^(-C99))^(2^A99 * E99))/(2^(-C99+A99)*E99)</f>
        <v>#NAME?</v>
      </c>
      <c r="G99" s="0" t="e">
        <f aca="false">1/(F99*E99)</f>
        <v>#NAME?</v>
      </c>
      <c r="H99" s="0" t="e">
        <f aca="false">B99*E99*F99</f>
        <v>#NAME?</v>
      </c>
      <c r="J99" s="0" t="e">
        <f aca="false">1/E99</f>
        <v>#NAME?</v>
      </c>
      <c r="K99" s="10" t="n">
        <v>342465</v>
      </c>
      <c r="L99" s="10"/>
      <c r="M99" s="10" t="n">
        <v>891265</v>
      </c>
      <c r="N99" s="3" t="n">
        <f aca="false">$B99/M99</f>
        <v>1.90740127795886E-005</v>
      </c>
      <c r="P99" s="10" t="n">
        <v>793650</v>
      </c>
      <c r="Q99" s="3" t="n">
        <f aca="false">$B99/P99</f>
        <v>2.14200214200214E-005</v>
      </c>
      <c r="S99" s="10" t="n">
        <v>384615</v>
      </c>
      <c r="T99" s="3" t="n">
        <f aca="false">$B99/S99</f>
        <v>4.42000442000442E-005</v>
      </c>
      <c r="V99" s="10" t="n">
        <v>431034</v>
      </c>
      <c r="W99" s="3" t="n">
        <f aca="false">$B99/V99</f>
        <v>3.94400441728495E-005</v>
      </c>
    </row>
    <row r="100" customFormat="false" ht="14.4" hidden="false" customHeight="false" outlineLevel="0" collapsed="false">
      <c r="A100" s="0" t="n">
        <f aca="false">B100+C100</f>
        <v>27</v>
      </c>
      <c r="B100" s="0" t="n">
        <v>17</v>
      </c>
      <c r="C100" s="0" t="n">
        <v>10</v>
      </c>
      <c r="D100" s="0" t="n">
        <v>3</v>
      </c>
      <c r="E100" s="0" t="e">
        <f aca="false">_xlfn.binom.dist.range(A100,0.5,A100-D100,A100)</f>
        <v>#NAME?</v>
      </c>
      <c r="F100" s="3" t="e">
        <f aca="false">(1-(1-2^(-C100))^(2^A100 * E100))/(2^(-C100+A100)*E100)</f>
        <v>#NAME?</v>
      </c>
      <c r="G100" s="0" t="e">
        <f aca="false">1/(F100*E100)</f>
        <v>#NAME?</v>
      </c>
      <c r="H100" s="0" t="e">
        <f aca="false">B100*E100*F100</f>
        <v>#NAME?</v>
      </c>
      <c r="J100" s="0" t="e">
        <f aca="false">1/E100</f>
        <v>#NAME?</v>
      </c>
      <c r="K100" s="10" t="n">
        <v>40650</v>
      </c>
      <c r="L100" s="10"/>
      <c r="M100" s="10" t="n">
        <v>211685</v>
      </c>
      <c r="N100" s="3" t="n">
        <f aca="false">$B100/M100</f>
        <v>8.03080048184803E-005</v>
      </c>
      <c r="P100" s="10" t="n">
        <v>236966</v>
      </c>
      <c r="Q100" s="3" t="n">
        <f aca="false">$B100/P100</f>
        <v>7.17402496560688E-005</v>
      </c>
      <c r="S100" s="10" t="n">
        <v>136612</v>
      </c>
      <c r="T100" s="3" t="n">
        <f aca="false">$B100/S100</f>
        <v>0.000124440019910403</v>
      </c>
      <c r="V100" s="10" t="n">
        <v>134048</v>
      </c>
      <c r="W100" s="3" t="n">
        <f aca="false">$B100/V100</f>
        <v>0.000126820243494868</v>
      </c>
    </row>
    <row r="101" customFormat="false" ht="14.4" hidden="false" customHeight="false" outlineLevel="0" collapsed="false">
      <c r="A101" s="0" t="n">
        <f aca="false">B101+C101</f>
        <v>27</v>
      </c>
      <c r="B101" s="0" t="n">
        <v>17</v>
      </c>
      <c r="C101" s="0" t="n">
        <v>10</v>
      </c>
      <c r="D101" s="0" t="n">
        <v>4</v>
      </c>
      <c r="E101" s="0" t="e">
        <f aca="false">_xlfn.binom.dist.range(A101,0.5,A101-D101,A101)</f>
        <v>#NAME?</v>
      </c>
      <c r="F101" s="3" t="e">
        <f aca="false">(1-(1-2^(-C101))^(2^A101 * E101))/(2^(-C101+A101)*E101)</f>
        <v>#NAME?</v>
      </c>
      <c r="G101" s="0" t="e">
        <f aca="false">1/(F101*E101)</f>
        <v>#NAME?</v>
      </c>
      <c r="H101" s="0" t="e">
        <f aca="false">B101*E101*F101</f>
        <v>#NAME?</v>
      </c>
      <c r="J101" s="0" t="e">
        <f aca="false">1/E101</f>
        <v>#NAME?</v>
      </c>
      <c r="K101" s="10" t="n">
        <v>6435</v>
      </c>
      <c r="L101" s="10"/>
      <c r="M101" s="10" t="n">
        <v>91928</v>
      </c>
      <c r="N101" s="3" t="n">
        <f aca="false">$B101/M101</f>
        <v>0.000184927334435645</v>
      </c>
      <c r="P101" s="10" t="n">
        <v>86655</v>
      </c>
      <c r="Q101" s="3" t="n">
        <f aca="false">$B101/P101</f>
        <v>0.000196180255034332</v>
      </c>
      <c r="S101" s="10" t="n">
        <v>132275</v>
      </c>
      <c r="T101" s="3" t="n">
        <f aca="false">$B101/S101</f>
        <v>0.000128520128520129</v>
      </c>
      <c r="V101" s="10" t="n">
        <v>125944</v>
      </c>
      <c r="W101" s="3" t="n">
        <f aca="false">$B101/V101</f>
        <v>0.000134980626310106</v>
      </c>
    </row>
    <row r="102" customFormat="false" ht="14.4" hidden="false" customHeight="false" outlineLevel="0" collapsed="false">
      <c r="A102" s="0" t="n">
        <f aca="false">B102+C102</f>
        <v>27</v>
      </c>
      <c r="B102" s="0" t="n">
        <v>17</v>
      </c>
      <c r="C102" s="0" t="n">
        <v>10</v>
      </c>
      <c r="D102" s="0" t="n">
        <v>5</v>
      </c>
      <c r="E102" s="0" t="e">
        <f aca="false">_xlfn.binom.dist.range(A102,0.5,A102-D102,A102)</f>
        <v>#NAME?</v>
      </c>
      <c r="F102" s="3" t="e">
        <f aca="false">(1-(1-2^(-C102))^(2^A102 * E102))/(2^(-C102+A102)*E102)</f>
        <v>#NAME?</v>
      </c>
      <c r="G102" s="0" t="e">
        <f aca="false">1/(F102*E102)</f>
        <v>#NAME?</v>
      </c>
      <c r="H102" s="0" t="e">
        <f aca="false">B102*E102*F102</f>
        <v>#NAME?</v>
      </c>
      <c r="J102" s="0" t="e">
        <f aca="false">1/E102</f>
        <v>#NAME?</v>
      </c>
      <c r="K102" s="10" t="n">
        <v>1329</v>
      </c>
      <c r="L102" s="10"/>
      <c r="M102" s="10" t="n">
        <v>75769</v>
      </c>
      <c r="N102" s="3" t="n">
        <f aca="false">$B102/M102</f>
        <v>0.00022436616558223</v>
      </c>
      <c r="P102" s="10" t="n">
        <v>74962</v>
      </c>
      <c r="Q102" s="3" t="n">
        <f aca="false">$B102/P102</f>
        <v>0.00022678156932846</v>
      </c>
      <c r="S102" s="10" t="n">
        <v>124378</v>
      </c>
      <c r="T102" s="3" t="n">
        <f aca="false">$B102/S102</f>
        <v>0.000136680120278506</v>
      </c>
      <c r="V102" s="10" t="n">
        <v>118764</v>
      </c>
      <c r="W102" s="3" t="n">
        <f aca="false">$B102/V102</f>
        <v>0.000143141019164056</v>
      </c>
    </row>
    <row r="103" customFormat="false" ht="14.4" hidden="false" customHeight="false" outlineLevel="0" collapsed="false">
      <c r="A103" s="8" t="n">
        <f aca="false">B103+C103</f>
        <v>24</v>
      </c>
      <c r="B103" s="8" t="n">
        <v>18</v>
      </c>
      <c r="C103" s="8" t="n">
        <v>6</v>
      </c>
      <c r="D103" s="8" t="n">
        <v>1</v>
      </c>
      <c r="E103" s="8" t="e">
        <f aca="false">_xlfn.binom.dist.range(A103,0.5,A103-D103,A103)</f>
        <v>#NAME?</v>
      </c>
      <c r="F103" s="8" t="e">
        <f aca="false">(1-(1-2^(-C103))^(2^A103 * E103))/(2^(-C103+A103)*E103)</f>
        <v>#NAME?</v>
      </c>
      <c r="G103" s="8" t="e">
        <f aca="false">1/(F103*E103)</f>
        <v>#NAME?</v>
      </c>
      <c r="H103" s="8" t="e">
        <f aca="false">B103*E103*F103</f>
        <v>#NAME?</v>
      </c>
      <c r="I103" s="8"/>
      <c r="J103" s="8" t="e">
        <f aca="false">1/E103</f>
        <v>#NAME?</v>
      </c>
      <c r="K103" s="9" t="n">
        <v>806451</v>
      </c>
      <c r="L103" s="12"/>
      <c r="M103" s="9" t="n">
        <v>1136363</v>
      </c>
      <c r="N103" s="8" t="n">
        <f aca="false">$B103/M103</f>
        <v>1.5840008870405E-005</v>
      </c>
      <c r="O103" s="8"/>
      <c r="P103" s="9" t="n">
        <v>1063829</v>
      </c>
      <c r="Q103" s="8" t="n">
        <f aca="false">$B103/P103</f>
        <v>1.69200125208093E-005</v>
      </c>
      <c r="R103" s="8"/>
      <c r="S103" s="9" t="n">
        <v>625000</v>
      </c>
      <c r="T103" s="8" t="n">
        <f aca="false">$B103/S103</f>
        <v>2.88E-005</v>
      </c>
      <c r="U103" s="8"/>
      <c r="V103" s="9" t="n">
        <v>769230</v>
      </c>
      <c r="W103" s="8" t="n">
        <f aca="false">$B103/V103</f>
        <v>2.34000234000234E-005</v>
      </c>
      <c r="X103" s="8"/>
      <c r="Y103" s="9" t="n">
        <v>649350</v>
      </c>
      <c r="Z103" s="8" t="n">
        <f aca="false">$B103/Y103</f>
        <v>2.77200277200277E-005</v>
      </c>
      <c r="AA103" s="8"/>
      <c r="AB103" s="9" t="n">
        <v>746268</v>
      </c>
      <c r="AC103" s="8" t="n">
        <f aca="false">$B103/AB103</f>
        <v>2.41200212256187E-005</v>
      </c>
    </row>
    <row r="104" customFormat="false" ht="14.4" hidden="false" customHeight="false" outlineLevel="0" collapsed="false">
      <c r="A104" s="8" t="n">
        <f aca="false">B104+C104</f>
        <v>24</v>
      </c>
      <c r="B104" s="8" t="n">
        <v>18</v>
      </c>
      <c r="C104" s="8" t="n">
        <v>6</v>
      </c>
      <c r="D104" s="8" t="n">
        <v>2</v>
      </c>
      <c r="E104" s="8" t="e">
        <f aca="false">_xlfn.binom.dist.range(A104,0.5,A104-D104,A104)</f>
        <v>#NAME?</v>
      </c>
      <c r="F104" s="8" t="e">
        <f aca="false">(1-(1-2^(-C104))^(2^A104 * E104))/(2^(-C104+A104)*E104)</f>
        <v>#NAME?</v>
      </c>
      <c r="G104" s="8" t="e">
        <f aca="false">1/(F104*E104)</f>
        <v>#NAME?</v>
      </c>
      <c r="H104" s="8" t="e">
        <f aca="false">B104*E104*F104</f>
        <v>#NAME?</v>
      </c>
      <c r="I104" s="8"/>
      <c r="J104" s="8" t="e">
        <f aca="false">1/E104</f>
        <v>#NAME?</v>
      </c>
      <c r="K104" s="9" t="n">
        <v>55309</v>
      </c>
      <c r="L104" s="12"/>
      <c r="M104" s="9" t="n">
        <v>131926</v>
      </c>
      <c r="N104" s="8" t="n">
        <f aca="false">$B104/M104</f>
        <v>0.000136440125524915</v>
      </c>
      <c r="O104" s="8"/>
      <c r="P104" s="9" t="n">
        <v>136612</v>
      </c>
      <c r="Q104" s="8" t="n">
        <f aca="false">$B104/P104</f>
        <v>0.000131760021081603</v>
      </c>
      <c r="R104" s="8"/>
      <c r="S104" s="9" t="n">
        <v>210970</v>
      </c>
      <c r="T104" s="8" t="n">
        <f aca="false">$B104/S104</f>
        <v>8.5320187704413E-005</v>
      </c>
      <c r="U104" s="8"/>
      <c r="V104" s="9" t="n">
        <v>179856</v>
      </c>
      <c r="W104" s="8" t="n">
        <f aca="false">$B104/V104</f>
        <v>0.000100080064051241</v>
      </c>
      <c r="X104" s="8"/>
      <c r="Y104" s="9" t="n">
        <v>246305</v>
      </c>
      <c r="Z104" s="8" t="n">
        <f aca="false">$B104/Y104</f>
        <v>7.30801242362112E-005</v>
      </c>
      <c r="AA104" s="8"/>
      <c r="AB104" s="9" t="n">
        <v>236966</v>
      </c>
      <c r="AC104" s="8" t="n">
        <f aca="false">$B104/AB104</f>
        <v>7.59602643417199E-005</v>
      </c>
    </row>
    <row r="105" customFormat="false" ht="14.4" hidden="false" customHeight="false" outlineLevel="0" collapsed="false">
      <c r="A105" s="8" t="n">
        <f aca="false">B105+C105</f>
        <v>24</v>
      </c>
      <c r="B105" s="8" t="n">
        <v>18</v>
      </c>
      <c r="C105" s="8" t="n">
        <v>6</v>
      </c>
      <c r="D105" s="8" t="n">
        <v>3</v>
      </c>
      <c r="E105" s="8" t="e">
        <f aca="false">_xlfn.binom.dist.range(A105,0.5,A105-D105,A105)</f>
        <v>#NAME?</v>
      </c>
      <c r="F105" s="8" t="e">
        <f aca="false">(1-(1-2^(-C105))^(2^A105 * E105))/(2^(-C105+A105)*E105)</f>
        <v>#NAME?</v>
      </c>
      <c r="G105" s="8" t="e">
        <f aca="false">1/(F105*E105)</f>
        <v>#NAME?</v>
      </c>
      <c r="H105" s="8" t="e">
        <f aca="false">B105*E105*F105</f>
        <v>#NAME?</v>
      </c>
      <c r="I105" s="8"/>
      <c r="J105" s="8" t="e">
        <f aca="false">1/E105</f>
        <v>#NAME?</v>
      </c>
      <c r="K105" s="9" t="n">
        <v>7367</v>
      </c>
      <c r="L105" s="12"/>
      <c r="M105" s="9" t="n">
        <v>77519</v>
      </c>
      <c r="N105" s="8" t="n">
        <f aca="false">$B105/M105</f>
        <v>0.000232201137785575</v>
      </c>
      <c r="O105" s="8"/>
      <c r="P105" s="9" t="n">
        <v>74738</v>
      </c>
      <c r="Q105" s="8" t="n">
        <f aca="false">$B105/P105</f>
        <v>0.000240841339077845</v>
      </c>
      <c r="R105" s="8"/>
      <c r="S105" s="9" t="n">
        <v>230414</v>
      </c>
      <c r="T105" s="8" t="n">
        <f aca="false">$B105/S105</f>
        <v>7.81202531096201E-005</v>
      </c>
      <c r="U105" s="8"/>
      <c r="V105" s="9" t="n">
        <v>234741</v>
      </c>
      <c r="W105" s="8" t="n">
        <f aca="false">$B105/V105</f>
        <v>7.66802561120554E-005</v>
      </c>
      <c r="X105" s="8"/>
      <c r="Y105" s="9" t="n">
        <v>280898</v>
      </c>
      <c r="Z105" s="8" t="n">
        <f aca="false">$B105/Y105</f>
        <v>6.40801999302238E-005</v>
      </c>
      <c r="AA105" s="8"/>
      <c r="AB105" s="9" t="n">
        <v>270270</v>
      </c>
      <c r="AC105" s="8" t="n">
        <f aca="false">$B105/AB105</f>
        <v>6.66000666000666E-005</v>
      </c>
    </row>
    <row r="106" customFormat="false" ht="14.4" hidden="false" customHeight="false" outlineLevel="0" collapsed="false">
      <c r="A106" s="8" t="n">
        <f aca="false">B106+C106</f>
        <v>24</v>
      </c>
      <c r="B106" s="8" t="n">
        <v>18</v>
      </c>
      <c r="C106" s="8" t="n">
        <v>6</v>
      </c>
      <c r="D106" s="8" t="n">
        <v>4</v>
      </c>
      <c r="E106" s="8" t="e">
        <f aca="false">_xlfn.binom.dist.range(A106,0.5,A106-D106,A106)</f>
        <v>#NAME?</v>
      </c>
      <c r="F106" s="8" t="e">
        <f aca="false">(1-(1-2^(-C106))^(2^A106 * E106))/(2^(-C106+A106)*E106)</f>
        <v>#NAME?</v>
      </c>
      <c r="G106" s="8" t="e">
        <f aca="false">1/(F106*E106)</f>
        <v>#NAME?</v>
      </c>
      <c r="H106" s="8" t="e">
        <f aca="false">B106*E106*F106</f>
        <v>#NAME?</v>
      </c>
      <c r="I106" s="8"/>
      <c r="J106" s="8" t="e">
        <f aca="false">1/E106</f>
        <v>#NAME?</v>
      </c>
      <c r="K106" s="9" t="n">
        <v>1294</v>
      </c>
      <c r="L106" s="12"/>
      <c r="M106" s="9" t="n">
        <v>83194</v>
      </c>
      <c r="N106" s="8" t="n">
        <f aca="false">$B106/M106</f>
        <v>0.000216361756857466</v>
      </c>
      <c r="O106" s="8"/>
      <c r="P106" s="9" t="n">
        <v>88183</v>
      </c>
      <c r="Q106" s="8" t="n">
        <f aca="false">$B106/P106</f>
        <v>0.000204120975698264</v>
      </c>
      <c r="R106" s="8"/>
      <c r="S106" s="9" t="n">
        <v>252525</v>
      </c>
      <c r="T106" s="8" t="n">
        <f aca="false">$B106/S106</f>
        <v>7.12800712800713E-005</v>
      </c>
      <c r="U106" s="8"/>
      <c r="V106" s="9" t="n">
        <v>233644</v>
      </c>
      <c r="W106" s="8" t="n">
        <f aca="false">$B106/V106</f>
        <v>7.70402835082433E-005</v>
      </c>
      <c r="X106" s="8"/>
      <c r="Y106" s="9" t="n">
        <v>273224</v>
      </c>
      <c r="Z106" s="8" t="n">
        <f aca="false">$B106/Y106</f>
        <v>6.58800105408017E-005</v>
      </c>
      <c r="AA106" s="8"/>
      <c r="AB106" s="9" t="n">
        <v>257731</v>
      </c>
      <c r="AC106" s="8" t="n">
        <f aca="false">$B106/AB106</f>
        <v>6.98402598057665E-005</v>
      </c>
    </row>
    <row r="107" customFormat="false" ht="14.4" hidden="false" customHeight="false" outlineLevel="0" collapsed="false">
      <c r="A107" s="8" t="n">
        <f aca="false">B107+C107</f>
        <v>24</v>
      </c>
      <c r="B107" s="8" t="n">
        <v>18</v>
      </c>
      <c r="C107" s="8" t="n">
        <v>6</v>
      </c>
      <c r="D107" s="8" t="n">
        <v>5</v>
      </c>
      <c r="E107" s="8" t="e">
        <f aca="false">_xlfn.binom.dist.range(A107,0.5,A107-D107,A107)</f>
        <v>#NAME?</v>
      </c>
      <c r="F107" s="8" t="e">
        <f aca="false">(1-(1-2^(-C107))^(2^A107 * E107))/(2^(-C107+A107)*E107)</f>
        <v>#NAME?</v>
      </c>
      <c r="G107" s="8" t="e">
        <f aca="false">1/(F107*E107)</f>
        <v>#NAME?</v>
      </c>
      <c r="H107" s="8" t="e">
        <f aca="false">B107*E107*F107</f>
        <v>#NAME?</v>
      </c>
      <c r="I107" s="8"/>
      <c r="J107" s="8" t="e">
        <f aca="false">1/E107</f>
        <v>#NAME?</v>
      </c>
      <c r="K107" s="9" t="n">
        <v>301</v>
      </c>
      <c r="L107" s="12"/>
      <c r="M107" s="9" t="n">
        <v>112612</v>
      </c>
      <c r="N107" s="8" t="n">
        <f aca="false">$B107/M107</f>
        <v>0.00015984086953433</v>
      </c>
      <c r="O107" s="8"/>
      <c r="P107" s="9" t="n">
        <v>105932</v>
      </c>
      <c r="Q107" s="8" t="n">
        <f aca="false">$B107/P107</f>
        <v>0.000169920326247026</v>
      </c>
      <c r="R107" s="8"/>
      <c r="S107" s="9" t="n">
        <v>246305</v>
      </c>
      <c r="T107" s="8" t="n">
        <f aca="false">$B107/S107</f>
        <v>7.30801242362112E-005</v>
      </c>
      <c r="U107" s="8"/>
      <c r="V107" s="9" t="n">
        <v>231481</v>
      </c>
      <c r="W107" s="8" t="n">
        <f aca="false">$B107/V107</f>
        <v>7.77601617411364E-005</v>
      </c>
      <c r="X107" s="8"/>
      <c r="Y107" s="9" t="n">
        <v>273224</v>
      </c>
      <c r="Z107" s="8" t="n">
        <f aca="false">$B107/Y107</f>
        <v>6.58800105408017E-005</v>
      </c>
      <c r="AA107" s="8"/>
      <c r="AB107" s="9" t="n">
        <v>270270</v>
      </c>
      <c r="AC107" s="8" t="n">
        <f aca="false">$B107/AB107</f>
        <v>6.66000666000666E-005</v>
      </c>
    </row>
    <row r="108" customFormat="false" ht="14.4" hidden="false" customHeight="false" outlineLevel="0" collapsed="false">
      <c r="A108" s="8" t="n">
        <f aca="false">B108+C108</f>
        <v>25</v>
      </c>
      <c r="B108" s="8" t="n">
        <v>18</v>
      </c>
      <c r="C108" s="8" t="n">
        <v>7</v>
      </c>
      <c r="D108" s="8" t="n">
        <v>1</v>
      </c>
      <c r="E108" s="8" t="e">
        <f aca="false">_xlfn.binom.dist.range(A108,0.5,A108-D108,A108)</f>
        <v>#NAME?</v>
      </c>
      <c r="F108" s="8" t="e">
        <f aca="false">(1-(1-2^(-C108))^(2^A108 * E108))/(2^(-C108+A108)*E108)</f>
        <v>#NAME?</v>
      </c>
      <c r="G108" s="8" t="e">
        <f aca="false">1/(F108*E108)</f>
        <v>#NAME?</v>
      </c>
      <c r="H108" s="8" t="e">
        <f aca="false">B108*E108*F108</f>
        <v>#NAME?</v>
      </c>
      <c r="I108" s="8"/>
      <c r="J108" s="8" t="e">
        <f aca="false">1/E108</f>
        <v>#NAME?</v>
      </c>
      <c r="K108" s="9" t="n">
        <v>1562500</v>
      </c>
      <c r="L108" s="12"/>
      <c r="M108" s="9" t="n">
        <v>2173913</v>
      </c>
      <c r="N108" s="8" t="n">
        <f aca="false">$B108/M108</f>
        <v>8.2800001656E-006</v>
      </c>
      <c r="O108" s="8"/>
      <c r="P108" s="9" t="n">
        <v>1785714</v>
      </c>
      <c r="Q108" s="8" t="n">
        <f aca="false">$B108/P108</f>
        <v>1.00800016128003E-005</v>
      </c>
      <c r="R108" s="8"/>
      <c r="S108" s="9" t="n">
        <v>1219512</v>
      </c>
      <c r="T108" s="8" t="n">
        <f aca="false">$B108/S108</f>
        <v>1.47600023616004E-005</v>
      </c>
      <c r="U108" s="8"/>
      <c r="V108" s="9" t="n">
        <v>1785714</v>
      </c>
      <c r="W108" s="8" t="n">
        <f aca="false">$B108/V108</f>
        <v>1.00800016128003E-005</v>
      </c>
      <c r="X108" s="8"/>
      <c r="Y108" s="9" t="n">
        <v>1041666</v>
      </c>
      <c r="Z108" s="8" t="n">
        <f aca="false">$B108/Y108</f>
        <v>1.72800110592071E-005</v>
      </c>
      <c r="AA108" s="8"/>
      <c r="AB108" s="9" t="n">
        <v>1190476</v>
      </c>
      <c r="AC108" s="8" t="n">
        <f aca="false">$B108/AB108</f>
        <v>1.51200024192004E-005</v>
      </c>
    </row>
    <row r="109" customFormat="false" ht="14.4" hidden="false" customHeight="false" outlineLevel="0" collapsed="false">
      <c r="A109" s="8" t="n">
        <f aca="false">B109+C109</f>
        <v>25</v>
      </c>
      <c r="B109" s="8" t="n">
        <v>18</v>
      </c>
      <c r="C109" s="8" t="n">
        <v>7</v>
      </c>
      <c r="D109" s="8" t="n">
        <v>2</v>
      </c>
      <c r="E109" s="8" t="e">
        <f aca="false">_xlfn.binom.dist.range(A109,0.5,A109-D109,A109)</f>
        <v>#NAME?</v>
      </c>
      <c r="F109" s="8" t="e">
        <f aca="false">(1-(1-2^(-C109))^(2^A109 * E109))/(2^(-C109+A109)*E109)</f>
        <v>#NAME?</v>
      </c>
      <c r="G109" s="8" t="e">
        <f aca="false">1/(F109*E109)</f>
        <v>#NAME?</v>
      </c>
      <c r="H109" s="8" t="e">
        <f aca="false">B109*E109*F109</f>
        <v>#NAME?</v>
      </c>
      <c r="I109" s="8"/>
      <c r="J109" s="8" t="e">
        <f aca="false">1/E109</f>
        <v>#NAME?</v>
      </c>
      <c r="K109" s="9" t="n">
        <v>106609</v>
      </c>
      <c r="L109" s="12"/>
      <c r="M109" s="9" t="n">
        <v>250000</v>
      </c>
      <c r="N109" s="8" t="n">
        <f aca="false">$B109/M109</f>
        <v>7.2E-005</v>
      </c>
      <c r="O109" s="8"/>
      <c r="P109" s="9" t="n">
        <v>243902</v>
      </c>
      <c r="Q109" s="8" t="n">
        <f aca="false">$B109/P109</f>
        <v>7.38001328402391E-005</v>
      </c>
      <c r="R109" s="8"/>
      <c r="S109" s="9" t="n">
        <v>263157</v>
      </c>
      <c r="T109" s="8" t="n">
        <f aca="false">$B109/S109</f>
        <v>6.84002325607907E-005</v>
      </c>
      <c r="U109" s="8"/>
      <c r="V109" s="9" t="n">
        <v>236966</v>
      </c>
      <c r="W109" s="8" t="n">
        <f aca="false">$B109/V109</f>
        <v>7.59602643417199E-005</v>
      </c>
      <c r="X109" s="8"/>
      <c r="Y109" s="9" t="n">
        <v>271739</v>
      </c>
      <c r="Z109" s="8" t="n">
        <f aca="false">$B109/Y109</f>
        <v>6.62400317952153E-005</v>
      </c>
      <c r="AA109" s="8"/>
      <c r="AB109" s="9" t="n">
        <v>287356</v>
      </c>
      <c r="AC109" s="8" t="n">
        <f aca="false">$B109/AB109</f>
        <v>6.26400701568786E-005</v>
      </c>
    </row>
    <row r="110" customFormat="false" ht="14.4" hidden="false" customHeight="false" outlineLevel="0" collapsed="false">
      <c r="A110" s="8" t="n">
        <f aca="false">B110+C110</f>
        <v>25</v>
      </c>
      <c r="B110" s="8" t="n">
        <v>18</v>
      </c>
      <c r="C110" s="8" t="n">
        <v>7</v>
      </c>
      <c r="D110" s="8" t="n">
        <v>3</v>
      </c>
      <c r="E110" s="8" t="e">
        <f aca="false">_xlfn.binom.dist.range(A110,0.5,A110-D110,A110)</f>
        <v>#NAME?</v>
      </c>
      <c r="F110" s="8" t="e">
        <f aca="false">(1-(1-2^(-C110))^(2^A110 * E110))/(2^(-C110+A110)*E110)</f>
        <v>#NAME?</v>
      </c>
      <c r="G110" s="8" t="e">
        <f aca="false">1/(F110*E110)</f>
        <v>#NAME?</v>
      </c>
      <c r="H110" s="8" t="e">
        <f aca="false">B110*E110*F110</f>
        <v>#NAME?</v>
      </c>
      <c r="I110" s="8"/>
      <c r="J110" s="8" t="e">
        <f aca="false">1/E110</f>
        <v>#NAME?</v>
      </c>
      <c r="K110" s="9" t="n">
        <v>12843</v>
      </c>
      <c r="L110" s="12"/>
      <c r="M110" s="9" t="n">
        <v>84033</v>
      </c>
      <c r="N110" s="8" t="n">
        <f aca="false">$B110/M110</f>
        <v>0.000214201563671415</v>
      </c>
      <c r="O110" s="8"/>
      <c r="P110" s="9" t="n">
        <v>83892</v>
      </c>
      <c r="Q110" s="8" t="n">
        <f aca="false">$B110/P110</f>
        <v>0.000214561579173223</v>
      </c>
      <c r="R110" s="8"/>
      <c r="S110" s="9" t="n">
        <v>256410</v>
      </c>
      <c r="T110" s="8" t="n">
        <f aca="false">$B110/S110</f>
        <v>7.02000702000702E-005</v>
      </c>
      <c r="U110" s="8"/>
      <c r="V110" s="9" t="n">
        <v>245098</v>
      </c>
      <c r="W110" s="8" t="n">
        <f aca="false">$B110/V110</f>
        <v>7.34400117504019E-005</v>
      </c>
      <c r="X110" s="8"/>
      <c r="Y110" s="9" t="n">
        <v>235849</v>
      </c>
      <c r="Z110" s="8" t="n">
        <f aca="false">$B110/Y110</f>
        <v>7.63200183168044E-005</v>
      </c>
      <c r="AA110" s="8"/>
      <c r="AB110" s="9" t="n">
        <v>285714</v>
      </c>
      <c r="AC110" s="8" t="n">
        <f aca="false">$B110/AB110</f>
        <v>6.3000063000063E-005</v>
      </c>
    </row>
    <row r="111" customFormat="false" ht="14.4" hidden="false" customHeight="false" outlineLevel="0" collapsed="false">
      <c r="A111" s="8" t="n">
        <f aca="false">B111+C111</f>
        <v>25</v>
      </c>
      <c r="B111" s="8" t="n">
        <v>18</v>
      </c>
      <c r="C111" s="8" t="n">
        <v>7</v>
      </c>
      <c r="D111" s="8" t="n">
        <v>4</v>
      </c>
      <c r="E111" s="8" t="e">
        <f aca="false">_xlfn.binom.dist.range(A111,0.5,A111-D111,A111)</f>
        <v>#NAME?</v>
      </c>
      <c r="F111" s="8" t="e">
        <f aca="false">(1-(1-2^(-C111))^(2^A111 * E111))/(2^(-C111+A111)*E111)</f>
        <v>#NAME?</v>
      </c>
      <c r="G111" s="8" t="e">
        <f aca="false">1/(F111*E111)</f>
        <v>#NAME?</v>
      </c>
      <c r="H111" s="8" t="e">
        <f aca="false">B111*E111*F111</f>
        <v>#NAME?</v>
      </c>
      <c r="I111" s="8"/>
      <c r="J111" s="8" t="e">
        <f aca="false">1/E111</f>
        <v>#NAME?</v>
      </c>
      <c r="K111" s="9" t="n">
        <v>2200</v>
      </c>
      <c r="L111" s="12"/>
      <c r="M111" s="9" t="n">
        <v>73855</v>
      </c>
      <c r="N111" s="8" t="n">
        <f aca="false">$B111/M111</f>
        <v>0.000243720804278654</v>
      </c>
      <c r="O111" s="8"/>
      <c r="P111" s="9" t="n">
        <v>70224</v>
      </c>
      <c r="Q111" s="8" t="n">
        <f aca="false">$B111/P111</f>
        <v>0.000256322624743677</v>
      </c>
      <c r="R111" s="8"/>
      <c r="S111" s="9" t="n">
        <v>304878</v>
      </c>
      <c r="T111" s="8" t="n">
        <f aca="false">$B111/S111</f>
        <v>5.90400094464015E-005</v>
      </c>
      <c r="U111" s="8"/>
      <c r="V111" s="9" t="n">
        <v>252525</v>
      </c>
      <c r="W111" s="8" t="n">
        <f aca="false">$B111/V111</f>
        <v>7.12800712800713E-005</v>
      </c>
      <c r="X111" s="8"/>
      <c r="Y111" s="9" t="n">
        <v>246305</v>
      </c>
      <c r="Z111" s="8" t="n">
        <f aca="false">$B111/Y111</f>
        <v>7.30801242362112E-005</v>
      </c>
      <c r="AA111" s="8"/>
      <c r="AB111" s="9" t="n">
        <v>270270</v>
      </c>
      <c r="AC111" s="8" t="n">
        <f aca="false">$B111/AB111</f>
        <v>6.66000666000666E-005</v>
      </c>
    </row>
    <row r="112" customFormat="false" ht="14.4" hidden="false" customHeight="false" outlineLevel="0" collapsed="false">
      <c r="A112" s="8" t="n">
        <f aca="false">B112+C112</f>
        <v>25</v>
      </c>
      <c r="B112" s="8" t="n">
        <v>18</v>
      </c>
      <c r="C112" s="8" t="n">
        <v>7</v>
      </c>
      <c r="D112" s="8" t="n">
        <v>5</v>
      </c>
      <c r="E112" s="8" t="e">
        <f aca="false">_xlfn.binom.dist.range(A112,0.5,A112-D112,A112)</f>
        <v>#NAME?</v>
      </c>
      <c r="F112" s="8" t="e">
        <f aca="false">(1-(1-2^(-C112))^(2^A112 * E112))/(2^(-C112+A112)*E112)</f>
        <v>#NAME?</v>
      </c>
      <c r="G112" s="8" t="e">
        <f aca="false">1/(F112*E112)</f>
        <v>#NAME?</v>
      </c>
      <c r="H112" s="8" t="e">
        <f aca="false">B112*E112*F112</f>
        <v>#NAME?</v>
      </c>
      <c r="I112" s="8"/>
      <c r="J112" s="8" t="e">
        <f aca="false">1/E112</f>
        <v>#NAME?</v>
      </c>
      <c r="K112" s="9" t="n">
        <v>489</v>
      </c>
      <c r="L112" s="12"/>
      <c r="M112" s="9" t="n">
        <v>89285</v>
      </c>
      <c r="N112" s="8" t="n">
        <f aca="false">$B112/M112</f>
        <v>0.000201601612812903</v>
      </c>
      <c r="O112" s="8"/>
      <c r="P112" s="9" t="n">
        <v>93984</v>
      </c>
      <c r="Q112" s="8" t="n">
        <f aca="false">$B112/P112</f>
        <v>0.000191521961184883</v>
      </c>
      <c r="R112" s="8"/>
      <c r="S112" s="9" t="n">
        <v>277777</v>
      </c>
      <c r="T112" s="8" t="n">
        <f aca="false">$B112/S112</f>
        <v>6.4800181440508E-005</v>
      </c>
      <c r="U112" s="8"/>
      <c r="V112" s="9" t="n">
        <v>240384</v>
      </c>
      <c r="W112" s="8" t="n">
        <f aca="false">$B112/V112</f>
        <v>7.48801916932907E-005</v>
      </c>
      <c r="X112" s="8"/>
      <c r="Y112" s="9" t="n">
        <v>248756</v>
      </c>
      <c r="Z112" s="8" t="n">
        <f aca="false">$B112/Y112</f>
        <v>7.2360063676856E-005</v>
      </c>
      <c r="AA112" s="8"/>
      <c r="AB112" s="9" t="n">
        <v>279329</v>
      </c>
      <c r="AC112" s="8" t="n">
        <f aca="false">$B112/AB112</f>
        <v>6.44401404795062E-005</v>
      </c>
    </row>
    <row r="113" customFormat="false" ht="14.4" hidden="false" customHeight="false" outlineLevel="0" collapsed="false">
      <c r="A113" s="8" t="n">
        <f aca="false">B113+C113</f>
        <v>26</v>
      </c>
      <c r="B113" s="8" t="n">
        <v>18</v>
      </c>
      <c r="C113" s="8" t="n">
        <v>8</v>
      </c>
      <c r="D113" s="8" t="n">
        <v>1</v>
      </c>
      <c r="E113" s="8" t="e">
        <f aca="false">_xlfn.binom.dist.range(A113,0.5,A113-D113,A113)</f>
        <v>#NAME?</v>
      </c>
      <c r="F113" s="8" t="e">
        <f aca="false">(1-(1-2^(-C113))^(2^A113 * E113))/(2^(-C113+A113)*E113)</f>
        <v>#NAME?</v>
      </c>
      <c r="G113" s="8" t="e">
        <f aca="false">1/(F113*E113)</f>
        <v>#NAME?</v>
      </c>
      <c r="H113" s="8" t="e">
        <f aca="false">B113*E113*F113</f>
        <v>#NAME?</v>
      </c>
      <c r="I113" s="8"/>
      <c r="J113" s="8" t="e">
        <f aca="false">1/E113</f>
        <v>#NAME?</v>
      </c>
      <c r="K113" s="9" t="n">
        <v>2631578</v>
      </c>
      <c r="L113" s="12"/>
      <c r="M113" s="9" t="n">
        <v>4545454</v>
      </c>
      <c r="N113" s="8" t="n">
        <f aca="false">$B113/M113</f>
        <v>3.96000047520006E-006</v>
      </c>
      <c r="O113" s="8"/>
      <c r="P113" s="9" t="n">
        <v>3125000</v>
      </c>
      <c r="Q113" s="8" t="n">
        <f aca="false">$B113/P113</f>
        <v>5.76E-006</v>
      </c>
      <c r="R113" s="8"/>
      <c r="S113" s="9" t="n">
        <v>2272727</v>
      </c>
      <c r="T113" s="8" t="n">
        <f aca="false">$B113/S113</f>
        <v>7.92000095040011E-006</v>
      </c>
      <c r="U113" s="8"/>
      <c r="V113" s="9" t="n">
        <v>3125000</v>
      </c>
      <c r="W113" s="8" t="n">
        <f aca="false">$B113/V113</f>
        <v>5.76E-006</v>
      </c>
      <c r="X113" s="8"/>
      <c r="Y113" s="9" t="n">
        <v>1785714</v>
      </c>
      <c r="Z113" s="8" t="n">
        <f aca="false">$B113/Y113</f>
        <v>1.00800016128003E-005</v>
      </c>
      <c r="AA113" s="8"/>
      <c r="AB113" s="9" t="n">
        <v>2272727</v>
      </c>
      <c r="AC113" s="8" t="n">
        <f aca="false">$B113/AB113</f>
        <v>7.92000095040011E-006</v>
      </c>
    </row>
    <row r="114" customFormat="false" ht="14.4" hidden="false" customHeight="false" outlineLevel="0" collapsed="false">
      <c r="A114" s="8" t="n">
        <f aca="false">B114+C114</f>
        <v>26</v>
      </c>
      <c r="B114" s="8" t="n">
        <v>18</v>
      </c>
      <c r="C114" s="8" t="n">
        <v>8</v>
      </c>
      <c r="D114" s="8" t="n">
        <v>2</v>
      </c>
      <c r="E114" s="8" t="e">
        <f aca="false">_xlfn.binom.dist.range(A114,0.5,A114-D114,A114)</f>
        <v>#NAME?</v>
      </c>
      <c r="F114" s="8" t="e">
        <f aca="false">(1-(1-2^(-C114))^(2^A114 * E114))/(2^(-C114+A114)*E114)</f>
        <v>#NAME?</v>
      </c>
      <c r="G114" s="8" t="e">
        <f aca="false">1/(F114*E114)</f>
        <v>#NAME?</v>
      </c>
      <c r="H114" s="8" t="e">
        <f aca="false">B114*E114*F114</f>
        <v>#NAME?</v>
      </c>
      <c r="I114" s="8"/>
      <c r="J114" s="8" t="e">
        <f aca="false">1/E114</f>
        <v>#NAME?</v>
      </c>
      <c r="K114" s="9" t="n">
        <v>201612</v>
      </c>
      <c r="L114" s="12"/>
      <c r="M114" s="9" t="n">
        <v>427350</v>
      </c>
      <c r="N114" s="8" t="n">
        <f aca="false">$B114/M114</f>
        <v>4.21200421200421E-005</v>
      </c>
      <c r="O114" s="8"/>
      <c r="P114" s="9" t="n">
        <v>438596</v>
      </c>
      <c r="Q114" s="8" t="n">
        <f aca="false">$B114/P114</f>
        <v>4.10400459648515E-005</v>
      </c>
      <c r="R114" s="8"/>
      <c r="S114" s="9" t="n">
        <v>354609</v>
      </c>
      <c r="T114" s="8" t="n">
        <f aca="false">$B114/S114</f>
        <v>5.07601329915484E-005</v>
      </c>
      <c r="U114" s="8"/>
      <c r="V114" s="9" t="n">
        <v>292397</v>
      </c>
      <c r="W114" s="8" t="n">
        <f aca="false">$B114/V114</f>
        <v>6.15601391259144E-005</v>
      </c>
      <c r="X114" s="8"/>
      <c r="Y114" s="9" t="n">
        <v>303030</v>
      </c>
      <c r="Z114" s="8" t="n">
        <f aca="false">$B114/Y114</f>
        <v>5.94000594000594E-005</v>
      </c>
      <c r="AA114" s="8"/>
      <c r="AB114" s="9" t="n">
        <v>342465</v>
      </c>
      <c r="AC114" s="8" t="n">
        <f aca="false">$B114/AB114</f>
        <v>5.25601156322544E-005</v>
      </c>
    </row>
    <row r="115" customFormat="false" ht="14.4" hidden="false" customHeight="false" outlineLevel="0" collapsed="false">
      <c r="A115" s="8" t="n">
        <f aca="false">B115+C115</f>
        <v>26</v>
      </c>
      <c r="B115" s="8" t="n">
        <v>18</v>
      </c>
      <c r="C115" s="8" t="n">
        <v>8</v>
      </c>
      <c r="D115" s="8" t="n">
        <v>3</v>
      </c>
      <c r="E115" s="8" t="e">
        <f aca="false">_xlfn.binom.dist.range(A115,0.5,A115-D115,A115)</f>
        <v>#NAME?</v>
      </c>
      <c r="F115" s="8" t="e">
        <f aca="false">(1-(1-2^(-C115))^(2^A115 * E115))/(2^(-C115+A115)*E115)</f>
        <v>#NAME?</v>
      </c>
      <c r="G115" s="8" t="e">
        <f aca="false">1/(F115*E115)</f>
        <v>#NAME?</v>
      </c>
      <c r="H115" s="8" t="e">
        <f aca="false">B115*E115*F115</f>
        <v>#NAME?</v>
      </c>
      <c r="I115" s="8"/>
      <c r="J115" s="8" t="e">
        <f aca="false">1/E115</f>
        <v>#NAME?</v>
      </c>
      <c r="K115" s="9" t="n">
        <v>22461</v>
      </c>
      <c r="L115" s="12"/>
      <c r="M115" s="9" t="n">
        <v>141242</v>
      </c>
      <c r="N115" s="8" t="n">
        <f aca="false">$B115/M115</f>
        <v>0.000127440846207219</v>
      </c>
      <c r="O115" s="8"/>
      <c r="P115" s="9" t="n">
        <v>140056</v>
      </c>
      <c r="Q115" s="8" t="n">
        <f aca="false">$B115/P115</f>
        <v>0.000128520020563203</v>
      </c>
      <c r="R115" s="8"/>
      <c r="S115" s="9" t="n">
        <v>242718</v>
      </c>
      <c r="T115" s="8" t="n">
        <f aca="false">$B115/S115</f>
        <v>7.41601364546511E-005</v>
      </c>
      <c r="U115" s="8"/>
      <c r="V115" s="9" t="n">
        <v>223214</v>
      </c>
      <c r="W115" s="8" t="n">
        <f aca="false">$B115/V115</f>
        <v>8.06401032193321E-005</v>
      </c>
      <c r="X115" s="8"/>
      <c r="Y115" s="9" t="n">
        <v>265957</v>
      </c>
      <c r="Z115" s="8" t="n">
        <f aca="false">$B115/Y115</f>
        <v>6.7680113702591E-005</v>
      </c>
      <c r="AA115" s="8"/>
      <c r="AB115" s="9" t="n">
        <v>292397</v>
      </c>
      <c r="AC115" s="8" t="n">
        <f aca="false">$B115/AB115</f>
        <v>6.15601391259144E-005</v>
      </c>
    </row>
    <row r="116" customFormat="false" ht="14.4" hidden="false" customHeight="false" outlineLevel="0" collapsed="false">
      <c r="A116" s="8" t="n">
        <f aca="false">B116+C116</f>
        <v>26</v>
      </c>
      <c r="B116" s="8" t="n">
        <v>18</v>
      </c>
      <c r="C116" s="8" t="n">
        <v>8</v>
      </c>
      <c r="D116" s="8" t="n">
        <v>4</v>
      </c>
      <c r="E116" s="8" t="e">
        <f aca="false">_xlfn.binom.dist.range(A116,0.5,A116-D116,A116)</f>
        <v>#NAME?</v>
      </c>
      <c r="F116" s="8" t="e">
        <f aca="false">(1-(1-2^(-C116))^(2^A116 * E116))/(2^(-C116+A116)*E116)</f>
        <v>#NAME?</v>
      </c>
      <c r="G116" s="8" t="e">
        <f aca="false">1/(F116*E116)</f>
        <v>#NAME?</v>
      </c>
      <c r="H116" s="8" t="e">
        <f aca="false">B116*E116*F116</f>
        <v>#NAME?</v>
      </c>
      <c r="I116" s="8"/>
      <c r="J116" s="8" t="e">
        <f aca="false">1/E116</f>
        <v>#NAME?</v>
      </c>
      <c r="K116" s="9" t="n">
        <v>3771</v>
      </c>
      <c r="L116" s="12"/>
      <c r="M116" s="9" t="n">
        <v>96525</v>
      </c>
      <c r="N116" s="8" t="n">
        <f aca="false">$B116/M116</f>
        <v>0.000186480186480186</v>
      </c>
      <c r="O116" s="8"/>
      <c r="P116" s="9" t="n">
        <v>93808</v>
      </c>
      <c r="Q116" s="8" t="n">
        <f aca="false">$B116/P116</f>
        <v>0.000191881289442265</v>
      </c>
      <c r="R116" s="8"/>
      <c r="S116" s="9" t="n">
        <v>259067</v>
      </c>
      <c r="T116" s="8" t="n">
        <f aca="false">$B116/S116</f>
        <v>6.94800958825323E-005</v>
      </c>
      <c r="U116" s="8"/>
      <c r="V116" s="9" t="n">
        <v>261780</v>
      </c>
      <c r="W116" s="8" t="n">
        <f aca="false">$B116/V116</f>
        <v>6.8760027504011E-005</v>
      </c>
      <c r="X116" s="8"/>
      <c r="Y116" s="9" t="n">
        <v>230414</v>
      </c>
      <c r="Z116" s="8" t="n">
        <f aca="false">$B116/Y116</f>
        <v>7.81202531096201E-005</v>
      </c>
      <c r="AA116" s="8"/>
      <c r="AB116" s="9" t="n">
        <v>241545</v>
      </c>
      <c r="AC116" s="8" t="n">
        <f aca="false">$B116/AB116</f>
        <v>7.45202757250202E-005</v>
      </c>
    </row>
    <row r="117" customFormat="false" ht="14.4" hidden="false" customHeight="false" outlineLevel="0" collapsed="false">
      <c r="A117" s="8" t="n">
        <f aca="false">B117+C117</f>
        <v>26</v>
      </c>
      <c r="B117" s="8" t="n">
        <v>18</v>
      </c>
      <c r="C117" s="8" t="n">
        <v>8</v>
      </c>
      <c r="D117" s="8" t="n">
        <v>5</v>
      </c>
      <c r="E117" s="8" t="e">
        <f aca="false">_xlfn.binom.dist.range(A117,0.5,A117-D117,A117)</f>
        <v>#NAME?</v>
      </c>
      <c r="F117" s="8" t="e">
        <f aca="false">(1-(1-2^(-C117))^(2^A117 * E117))/(2^(-C117+A117)*E117)</f>
        <v>#NAME?</v>
      </c>
      <c r="G117" s="8" t="e">
        <f aca="false">1/(F117*E117)</f>
        <v>#NAME?</v>
      </c>
      <c r="H117" s="8" t="e">
        <f aca="false">B117*E117*F117</f>
        <v>#NAME?</v>
      </c>
      <c r="I117" s="8"/>
      <c r="J117" s="8" t="e">
        <f aca="false">1/E117</f>
        <v>#NAME?</v>
      </c>
      <c r="K117" s="9" t="n">
        <v>797</v>
      </c>
      <c r="L117" s="12"/>
      <c r="M117" s="9" t="n">
        <v>91575</v>
      </c>
      <c r="N117" s="8" t="n">
        <f aca="false">$B117/M117</f>
        <v>0.000196560196560197</v>
      </c>
      <c r="O117" s="8"/>
      <c r="P117" s="9" t="n">
        <v>106157</v>
      </c>
      <c r="Q117" s="8" t="n">
        <f aca="false">$B117/P117</f>
        <v>0.000169560179733791</v>
      </c>
      <c r="R117" s="8"/>
      <c r="S117" s="9" t="n">
        <v>277777</v>
      </c>
      <c r="T117" s="8" t="n">
        <f aca="false">$B117/S117</f>
        <v>6.4800181440508E-005</v>
      </c>
      <c r="U117" s="8"/>
      <c r="V117" s="9" t="n">
        <v>264550</v>
      </c>
      <c r="W117" s="8" t="n">
        <f aca="false">$B117/V117</f>
        <v>6.8040068040068E-005</v>
      </c>
      <c r="X117" s="8"/>
      <c r="Y117" s="9" t="n">
        <v>239234</v>
      </c>
      <c r="Z117" s="8" t="n">
        <f aca="false">$B117/Y117</f>
        <v>7.52401414514659E-005</v>
      </c>
      <c r="AA117" s="8"/>
      <c r="AB117" s="9" t="n">
        <v>290697</v>
      </c>
      <c r="AC117" s="8" t="n">
        <f aca="false">$B117/AB117</f>
        <v>6.19201436547333E-005</v>
      </c>
    </row>
    <row r="118" customFormat="false" ht="14.4" hidden="false" customHeight="false" outlineLevel="0" collapsed="false">
      <c r="A118" s="8" t="n">
        <f aca="false">B118+C118</f>
        <v>27</v>
      </c>
      <c r="B118" s="8" t="n">
        <v>18</v>
      </c>
      <c r="C118" s="8" t="n">
        <v>9</v>
      </c>
      <c r="D118" s="8" t="n">
        <v>1</v>
      </c>
      <c r="E118" s="8" t="e">
        <f aca="false">_xlfn.binom.dist.range(A118,0.5,A118-D118,A118)</f>
        <v>#NAME?</v>
      </c>
      <c r="F118" s="8" t="e">
        <f aca="false">(1-(1-2^(-C118))^(2^A118 * E118))/(2^(-C118+A118)*E118)</f>
        <v>#NAME?</v>
      </c>
      <c r="G118" s="8" t="e">
        <f aca="false">1/(F118*E118)</f>
        <v>#NAME?</v>
      </c>
      <c r="H118" s="8" t="e">
        <f aca="false">B118*E118*F118</f>
        <v>#NAME?</v>
      </c>
      <c r="I118" s="8"/>
      <c r="J118" s="8" t="e">
        <f aca="false">1/E118</f>
        <v>#NAME?</v>
      </c>
      <c r="K118" s="9" t="n">
        <v>5555555</v>
      </c>
      <c r="L118" s="12"/>
      <c r="M118" s="9" t="n">
        <v>8333333</v>
      </c>
      <c r="N118" s="8" t="n">
        <f aca="false">$B118/M118</f>
        <v>2.1600000864E-006</v>
      </c>
      <c r="O118" s="8"/>
      <c r="P118" s="9" t="n">
        <v>6250000</v>
      </c>
      <c r="Q118" s="8" t="n">
        <f aca="false">$B118/P118</f>
        <v>2.88E-006</v>
      </c>
      <c r="R118" s="8"/>
      <c r="S118" s="9" t="n">
        <v>4166666</v>
      </c>
      <c r="T118" s="8" t="n">
        <f aca="false">$B118/S118</f>
        <v>4.32000069120011E-006</v>
      </c>
      <c r="U118" s="8"/>
      <c r="V118" s="9" t="n">
        <v>6250000</v>
      </c>
      <c r="W118" s="8" t="n">
        <f aca="false">$B118/V118</f>
        <v>2.88E-006</v>
      </c>
      <c r="X118" s="8"/>
      <c r="Y118" s="8"/>
      <c r="Z118" s="8"/>
      <c r="AA118" s="8"/>
      <c r="AB118" s="8"/>
      <c r="AC118" s="8"/>
    </row>
    <row r="119" customFormat="false" ht="14.4" hidden="false" customHeight="false" outlineLevel="0" collapsed="false">
      <c r="A119" s="8" t="n">
        <f aca="false">B119+C119</f>
        <v>27</v>
      </c>
      <c r="B119" s="8" t="n">
        <v>18</v>
      </c>
      <c r="C119" s="8" t="n">
        <v>9</v>
      </c>
      <c r="D119" s="8" t="n">
        <v>2</v>
      </c>
      <c r="E119" s="8" t="e">
        <f aca="false">_xlfn.binom.dist.range(A119,0.5,A119-D119,A119)</f>
        <v>#NAME?</v>
      </c>
      <c r="F119" s="8" t="e">
        <f aca="false">(1-(1-2^(-C119))^(2^A119 * E119))/(2^(-C119+A119)*E119)</f>
        <v>#NAME?</v>
      </c>
      <c r="G119" s="8" t="e">
        <f aca="false">1/(F119*E119)</f>
        <v>#NAME?</v>
      </c>
      <c r="H119" s="8" t="e">
        <f aca="false">B119*E119*F119</f>
        <v>#NAME?</v>
      </c>
      <c r="I119" s="8"/>
      <c r="J119" s="8" t="e">
        <f aca="false">1/E119</f>
        <v>#NAME?</v>
      </c>
      <c r="K119" s="9" t="n">
        <v>326797</v>
      </c>
      <c r="L119" s="12"/>
      <c r="M119" s="9" t="n">
        <v>819672</v>
      </c>
      <c r="N119" s="8" t="n">
        <f aca="false">$B119/M119</f>
        <v>2.19600035136006E-005</v>
      </c>
      <c r="O119" s="8"/>
      <c r="P119" s="9" t="n">
        <v>781250</v>
      </c>
      <c r="Q119" s="8" t="n">
        <f aca="false">$B119/P119</f>
        <v>2.304E-005</v>
      </c>
      <c r="R119" s="8"/>
      <c r="S119" s="9" t="n">
        <v>450450</v>
      </c>
      <c r="T119" s="8" t="n">
        <f aca="false">$B119/S119</f>
        <v>3.996003996004E-005</v>
      </c>
      <c r="U119" s="8"/>
      <c r="V119" s="9" t="n">
        <v>438596</v>
      </c>
      <c r="W119" s="8" t="n">
        <f aca="false">$B119/V119</f>
        <v>4.10400459648515E-005</v>
      </c>
      <c r="X119" s="8"/>
      <c r="Y119" s="8"/>
      <c r="Z119" s="8"/>
      <c r="AA119" s="8"/>
      <c r="AB119" s="8"/>
      <c r="AC119" s="8"/>
    </row>
    <row r="120" customFormat="false" ht="14.4" hidden="false" customHeight="false" outlineLevel="0" collapsed="false">
      <c r="A120" s="8" t="n">
        <f aca="false">B120+C120</f>
        <v>27</v>
      </c>
      <c r="B120" s="8" t="n">
        <v>18</v>
      </c>
      <c r="C120" s="8" t="n">
        <v>9</v>
      </c>
      <c r="D120" s="8" t="n">
        <v>3</v>
      </c>
      <c r="E120" s="8" t="e">
        <f aca="false">_xlfn.binom.dist.range(A120,0.5,A120-D120,A120)</f>
        <v>#NAME?</v>
      </c>
      <c r="F120" s="8" t="e">
        <f aca="false">(1-(1-2^(-C120))^(2^A120 * E120))/(2^(-C120+A120)*E120)</f>
        <v>#NAME?</v>
      </c>
      <c r="G120" s="8" t="e">
        <f aca="false">1/(F120*E120)</f>
        <v>#NAME?</v>
      </c>
      <c r="H120" s="8" t="e">
        <f aca="false">B120*E120*F120</f>
        <v>#NAME?</v>
      </c>
      <c r="I120" s="8"/>
      <c r="J120" s="8" t="e">
        <f aca="false">1/E120</f>
        <v>#NAME?</v>
      </c>
      <c r="K120" s="9" t="n">
        <v>41390</v>
      </c>
      <c r="L120" s="12"/>
      <c r="M120" s="9" t="n">
        <v>238095</v>
      </c>
      <c r="N120" s="8" t="n">
        <f aca="false">$B120/M120</f>
        <v>7.56000756000756E-005</v>
      </c>
      <c r="O120" s="8"/>
      <c r="P120" s="9" t="n">
        <v>230414</v>
      </c>
      <c r="Q120" s="8" t="n">
        <f aca="false">$B120/P120</f>
        <v>7.81202531096201E-005</v>
      </c>
      <c r="R120" s="8"/>
      <c r="S120" s="9" t="n">
        <v>282485</v>
      </c>
      <c r="T120" s="8" t="n">
        <f aca="false">$B120/S120</f>
        <v>6.37201975326124E-005</v>
      </c>
      <c r="U120" s="8"/>
      <c r="V120" s="9" t="n">
        <v>243902</v>
      </c>
      <c r="W120" s="8" t="n">
        <f aca="false">$B120/V120</f>
        <v>7.38001328402391E-005</v>
      </c>
      <c r="X120" s="8"/>
      <c r="Y120" s="8"/>
      <c r="Z120" s="8"/>
      <c r="AA120" s="8"/>
      <c r="AB120" s="8"/>
      <c r="AC120" s="8"/>
    </row>
    <row r="121" customFormat="false" ht="14.4" hidden="false" customHeight="false" outlineLevel="0" collapsed="false">
      <c r="A121" s="8" t="n">
        <f aca="false">B121+C121</f>
        <v>27</v>
      </c>
      <c r="B121" s="8" t="n">
        <v>18</v>
      </c>
      <c r="C121" s="8" t="n">
        <v>9</v>
      </c>
      <c r="D121" s="8" t="n">
        <v>4</v>
      </c>
      <c r="E121" s="8" t="e">
        <f aca="false">_xlfn.binom.dist.range(A121,0.5,A121-D121,A121)</f>
        <v>#NAME?</v>
      </c>
      <c r="F121" s="8" t="e">
        <f aca="false">(1-(1-2^(-C121))^(2^A121 * E121))/(2^(-C121+A121)*E121)</f>
        <v>#NAME?</v>
      </c>
      <c r="G121" s="8" t="e">
        <f aca="false">1/(F121*E121)</f>
        <v>#NAME?</v>
      </c>
      <c r="H121" s="8" t="e">
        <f aca="false">B121*E121*F121</f>
        <v>#NAME?</v>
      </c>
      <c r="I121" s="8"/>
      <c r="J121" s="8" t="e">
        <f aca="false">1/E121</f>
        <v>#NAME?</v>
      </c>
      <c r="K121" s="9" t="n">
        <v>6490</v>
      </c>
      <c r="L121" s="12"/>
      <c r="M121" s="9" t="n">
        <v>124688</v>
      </c>
      <c r="N121" s="8" t="n">
        <f aca="false">$B121/M121</f>
        <v>0.000144360323367124</v>
      </c>
      <c r="O121" s="8"/>
      <c r="P121" s="9" t="n">
        <v>116550</v>
      </c>
      <c r="Q121" s="8" t="n">
        <f aca="false">$B121/P121</f>
        <v>0.000154440154440154</v>
      </c>
      <c r="R121" s="8"/>
      <c r="S121" s="9" t="n">
        <v>274725</v>
      </c>
      <c r="T121" s="8" t="n">
        <f aca="false">$B121/S121</f>
        <v>6.55200655200655E-005</v>
      </c>
      <c r="U121" s="8"/>
      <c r="V121" s="9" t="n">
        <v>324675</v>
      </c>
      <c r="W121" s="8" t="n">
        <f aca="false">$B121/V121</f>
        <v>5.54400554400554E-005</v>
      </c>
      <c r="X121" s="8"/>
      <c r="Y121" s="8"/>
      <c r="Z121" s="8"/>
      <c r="AA121" s="8"/>
      <c r="AB121" s="8"/>
      <c r="AC121" s="8"/>
    </row>
    <row r="122" customFormat="false" ht="14.4" hidden="false" customHeight="false" outlineLevel="0" collapsed="false">
      <c r="A122" s="8" t="n">
        <f aca="false">B122+C122</f>
        <v>27</v>
      </c>
      <c r="B122" s="8" t="n">
        <v>18</v>
      </c>
      <c r="C122" s="8" t="n">
        <v>9</v>
      </c>
      <c r="D122" s="8" t="n">
        <v>5</v>
      </c>
      <c r="E122" s="8" t="e">
        <f aca="false">_xlfn.binom.dist.range(A122,0.5,A122-D122,A122)</f>
        <v>#NAME?</v>
      </c>
      <c r="F122" s="8" t="e">
        <f aca="false">(1-(1-2^(-C122))^(2^A122 * E122))/(2^(-C122+A122)*E122)</f>
        <v>#NAME?</v>
      </c>
      <c r="G122" s="8" t="e">
        <f aca="false">1/(F122*E122)</f>
        <v>#NAME?</v>
      </c>
      <c r="H122" s="8" t="e">
        <f aca="false">B122*E122*F122</f>
        <v>#NAME?</v>
      </c>
      <c r="I122" s="8"/>
      <c r="J122" s="8" t="e">
        <f aca="false">1/E122</f>
        <v>#NAME?</v>
      </c>
      <c r="K122" s="9" t="n">
        <v>1313</v>
      </c>
      <c r="L122" s="12"/>
      <c r="M122" s="9" t="n">
        <v>107066</v>
      </c>
      <c r="N122" s="8" t="n">
        <f aca="false">$B122/M122</f>
        <v>0.000168120598509331</v>
      </c>
      <c r="O122" s="8"/>
      <c r="P122" s="9" t="n">
        <v>123456</v>
      </c>
      <c r="Q122" s="8" t="n">
        <f aca="false">$B122/P122</f>
        <v>0.000145800933125972</v>
      </c>
      <c r="R122" s="8"/>
      <c r="S122" s="9" t="n">
        <v>253807</v>
      </c>
      <c r="T122" s="8" t="n">
        <f aca="false">$B122/S122</f>
        <v>7.09200297864125E-005</v>
      </c>
      <c r="U122" s="8"/>
      <c r="V122" s="9" t="n">
        <v>248756</v>
      </c>
      <c r="W122" s="8" t="n">
        <f aca="false">$B122/V122</f>
        <v>7.2360063676856E-005</v>
      </c>
      <c r="X122" s="8"/>
      <c r="Y122" s="8"/>
      <c r="Z122" s="8"/>
      <c r="AA122" s="8"/>
      <c r="AB122" s="8"/>
      <c r="AC122" s="8"/>
    </row>
    <row r="123" customFormat="false" ht="14.4" hidden="false" customHeight="false" outlineLevel="0" collapsed="false">
      <c r="A123" s="8" t="n">
        <f aca="false">B123+C123</f>
        <v>28</v>
      </c>
      <c r="B123" s="8" t="n">
        <v>18</v>
      </c>
      <c r="C123" s="8" t="n">
        <v>10</v>
      </c>
      <c r="D123" s="8" t="n">
        <v>1</v>
      </c>
      <c r="E123" s="8" t="e">
        <f aca="false">_xlfn.binom.dist.range(A123,0.5,A123-D123,A123)</f>
        <v>#NAME?</v>
      </c>
      <c r="F123" s="8" t="e">
        <f aca="false">(1-(1-2^(-C123))^(2^A123 * E123))/(2^(-C123+A123)*E123)</f>
        <v>#NAME?</v>
      </c>
      <c r="G123" s="8" t="e">
        <f aca="false">1/(F123*E123)</f>
        <v>#NAME?</v>
      </c>
      <c r="H123" s="8" t="e">
        <f aca="false">B123*E123*F123</f>
        <v>#NAME?</v>
      </c>
      <c r="I123" s="8"/>
      <c r="J123" s="8" t="e">
        <f aca="false">1/E123</f>
        <v>#NAME?</v>
      </c>
      <c r="K123" s="9" t="n">
        <v>25000000</v>
      </c>
      <c r="L123" s="12"/>
      <c r="M123" s="9" t="n">
        <v>25000000</v>
      </c>
      <c r="N123" s="8" t="n">
        <f aca="false">$B123/M123</f>
        <v>7.2E-007</v>
      </c>
      <c r="O123" s="8"/>
      <c r="P123" s="9" t="n">
        <v>12500000</v>
      </c>
      <c r="Q123" s="8" t="n">
        <f aca="false">$B123/P123</f>
        <v>1.44E-006</v>
      </c>
      <c r="R123" s="8"/>
      <c r="S123" s="9" t="n">
        <v>7142857</v>
      </c>
      <c r="T123" s="8" t="n">
        <f aca="false">$B123/S123</f>
        <v>2.5200000504E-006</v>
      </c>
      <c r="U123" s="8"/>
      <c r="V123" s="9" t="n">
        <v>16666666</v>
      </c>
      <c r="W123" s="8" t="n">
        <f aca="false">$B123/V123</f>
        <v>1.0800000432E-006</v>
      </c>
      <c r="X123" s="8"/>
      <c r="Y123" s="8"/>
      <c r="Z123" s="8"/>
      <c r="AA123" s="8"/>
      <c r="AB123" s="8"/>
      <c r="AC123" s="8"/>
    </row>
    <row r="124" customFormat="false" ht="14.4" hidden="false" customHeight="false" outlineLevel="0" collapsed="false">
      <c r="A124" s="8" t="n">
        <f aca="false">B124+C124</f>
        <v>28</v>
      </c>
      <c r="B124" s="8" t="n">
        <v>18</v>
      </c>
      <c r="C124" s="8" t="n">
        <v>10</v>
      </c>
      <c r="D124" s="8" t="n">
        <v>2</v>
      </c>
      <c r="E124" s="8" t="e">
        <f aca="false">_xlfn.binom.dist.range(A124,0.5,A124-D124,A124)</f>
        <v>#NAME?</v>
      </c>
      <c r="F124" s="8" t="e">
        <f aca="false">(1-(1-2^(-C124))^(2^A124 * E124))/(2^(-C124+A124)*E124)</f>
        <v>#NAME?</v>
      </c>
      <c r="G124" s="8" t="e">
        <f aca="false">1/(F124*E124)</f>
        <v>#NAME?</v>
      </c>
      <c r="H124" s="8" t="e">
        <f aca="false">B124*E124*F124</f>
        <v>#NAME?</v>
      </c>
      <c r="I124" s="8"/>
      <c r="J124" s="8" t="e">
        <f aca="false">1/E124</f>
        <v>#NAME?</v>
      </c>
      <c r="K124" s="9" t="n">
        <v>617283</v>
      </c>
      <c r="L124" s="12"/>
      <c r="M124" s="9" t="n">
        <v>1388888</v>
      </c>
      <c r="N124" s="8" t="n">
        <f aca="false">$B124/M124</f>
        <v>1.29600082944053E-005</v>
      </c>
      <c r="O124" s="8"/>
      <c r="P124" s="9" t="n">
        <v>1515151</v>
      </c>
      <c r="Q124" s="8" t="n">
        <f aca="false">$B124/P124</f>
        <v>1.18800040392014E-005</v>
      </c>
      <c r="R124" s="8"/>
      <c r="S124" s="9" t="n">
        <v>746268</v>
      </c>
      <c r="T124" s="8" t="n">
        <f aca="false">$B124/S124</f>
        <v>2.41200212256187E-005</v>
      </c>
      <c r="U124" s="8"/>
      <c r="V124" s="9" t="n">
        <v>769230</v>
      </c>
      <c r="W124" s="8" t="n">
        <f aca="false">$B124/V124</f>
        <v>2.34000234000234E-005</v>
      </c>
      <c r="X124" s="8"/>
      <c r="Y124" s="8"/>
      <c r="Z124" s="8"/>
      <c r="AA124" s="8"/>
      <c r="AB124" s="8"/>
      <c r="AC124" s="8"/>
    </row>
    <row r="125" customFormat="false" ht="14.4" hidden="false" customHeight="false" outlineLevel="0" collapsed="false">
      <c r="A125" s="8" t="n">
        <f aca="false">B125+C125</f>
        <v>28</v>
      </c>
      <c r="B125" s="8" t="n">
        <v>18</v>
      </c>
      <c r="C125" s="8" t="n">
        <v>10</v>
      </c>
      <c r="D125" s="8" t="n">
        <v>3</v>
      </c>
      <c r="E125" s="8" t="e">
        <f aca="false">_xlfn.binom.dist.range(A125,0.5,A125-D125,A125)</f>
        <v>#NAME?</v>
      </c>
      <c r="F125" s="8" t="e">
        <f aca="false">(1-(1-2^(-C125))^(2^A125 * E125))/(2^(-C125+A125)*E125)</f>
        <v>#NAME?</v>
      </c>
      <c r="G125" s="8" t="e">
        <f aca="false">1/(F125*E125)</f>
        <v>#NAME?</v>
      </c>
      <c r="H125" s="8" t="e">
        <f aca="false">B125*E125*F125</f>
        <v>#NAME?</v>
      </c>
      <c r="I125" s="8"/>
      <c r="J125" s="8" t="e">
        <f aca="false">1/E125</f>
        <v>#NAME?</v>
      </c>
      <c r="K125" s="9" t="n">
        <v>74515</v>
      </c>
      <c r="L125" s="12"/>
      <c r="M125" s="9" t="n">
        <v>362318</v>
      </c>
      <c r="N125" s="8" t="n">
        <f aca="false">$B125/M125</f>
        <v>4.96801152578674E-005</v>
      </c>
      <c r="O125" s="8"/>
      <c r="P125" s="9" t="n">
        <v>340136</v>
      </c>
      <c r="Q125" s="8" t="n">
        <f aca="false">$B125/P125</f>
        <v>5.29200084672014E-005</v>
      </c>
      <c r="R125" s="8"/>
      <c r="S125" s="9" t="n">
        <v>268817</v>
      </c>
      <c r="T125" s="8" t="n">
        <f aca="false">$B125/S125</f>
        <v>6.69600508896387E-005</v>
      </c>
      <c r="U125" s="8"/>
      <c r="V125" s="9" t="n">
        <v>261780</v>
      </c>
      <c r="W125" s="8" t="n">
        <f aca="false">$B125/V125</f>
        <v>6.8760027504011E-005</v>
      </c>
      <c r="X125" s="8"/>
      <c r="Y125" s="8"/>
      <c r="Z125" s="8"/>
      <c r="AA125" s="8"/>
      <c r="AB125" s="8"/>
      <c r="AC125" s="8"/>
    </row>
    <row r="126" customFormat="false" ht="14.4" hidden="false" customHeight="false" outlineLevel="0" collapsed="false">
      <c r="A126" s="8" t="n">
        <f aca="false">B126+C126</f>
        <v>28</v>
      </c>
      <c r="B126" s="8" t="n">
        <v>18</v>
      </c>
      <c r="C126" s="8" t="n">
        <v>10</v>
      </c>
      <c r="D126" s="8" t="n">
        <v>4</v>
      </c>
      <c r="E126" s="8" t="e">
        <f aca="false">_xlfn.binom.dist.range(A126,0.5,A126-D126,A126)</f>
        <v>#NAME?</v>
      </c>
      <c r="F126" s="8" t="e">
        <f aca="false">(1-(1-2^(-C126))^(2^A126 * E126))/(2^(-C126+A126)*E126)</f>
        <v>#NAME?</v>
      </c>
      <c r="G126" s="8" t="e">
        <f aca="false">1/(F126*E126)</f>
        <v>#NAME?</v>
      </c>
      <c r="H126" s="8" t="e">
        <f aca="false">B126*E126*F126</f>
        <v>#NAME?</v>
      </c>
      <c r="I126" s="8"/>
      <c r="J126" s="8" t="e">
        <f aca="false">1/E126</f>
        <v>#NAME?</v>
      </c>
      <c r="K126" s="9" t="n">
        <v>11213</v>
      </c>
      <c r="L126" s="12"/>
      <c r="M126" s="9" t="n">
        <v>174216</v>
      </c>
      <c r="N126" s="8" t="n">
        <f aca="false">$B126/M126</f>
        <v>0.000103320016531203</v>
      </c>
      <c r="O126" s="8"/>
      <c r="P126" s="9" t="n">
        <v>157728</v>
      </c>
      <c r="Q126" s="8" t="n">
        <f aca="false">$B126/P126</f>
        <v>0.00011412051125989</v>
      </c>
      <c r="R126" s="8"/>
      <c r="S126" s="9" t="n">
        <v>230414</v>
      </c>
      <c r="T126" s="8" t="n">
        <f aca="false">$B126/S126</f>
        <v>7.81202531096201E-005</v>
      </c>
      <c r="U126" s="8"/>
      <c r="V126" s="9" t="n">
        <v>287356</v>
      </c>
      <c r="W126" s="8" t="n">
        <f aca="false">$B126/V126</f>
        <v>6.26400701568786E-005</v>
      </c>
      <c r="X126" s="8"/>
      <c r="Y126" s="8"/>
      <c r="Z126" s="8"/>
      <c r="AA126" s="8"/>
      <c r="AB126" s="8"/>
      <c r="AC126" s="8"/>
    </row>
    <row r="127" customFormat="false" ht="14.4" hidden="false" customHeight="false" outlineLevel="0" collapsed="false">
      <c r="A127" s="8" t="n">
        <f aca="false">B127+C127</f>
        <v>28</v>
      </c>
      <c r="B127" s="8" t="n">
        <v>18</v>
      </c>
      <c r="C127" s="8" t="n">
        <v>10</v>
      </c>
      <c r="D127" s="8" t="n">
        <v>5</v>
      </c>
      <c r="E127" s="8" t="e">
        <f aca="false">_xlfn.binom.dist.range(A127,0.5,A127-D127,A127)</f>
        <v>#NAME?</v>
      </c>
      <c r="F127" s="8" t="e">
        <f aca="false">(1-(1-2^(-C127))^(2^A127 * E127))/(2^(-C127+A127)*E127)</f>
        <v>#NAME?</v>
      </c>
      <c r="G127" s="8" t="e">
        <f aca="false">1/(F127*E127)</f>
        <v>#NAME?</v>
      </c>
      <c r="H127" s="8" t="e">
        <f aca="false">B127*E127*F127</f>
        <v>#NAME?</v>
      </c>
      <c r="I127" s="8"/>
      <c r="J127" s="8" t="e">
        <f aca="false">1/E127</f>
        <v>#NAME?</v>
      </c>
      <c r="K127" s="9" t="n">
        <v>2188</v>
      </c>
      <c r="L127" s="12"/>
      <c r="M127" s="9" t="n">
        <v>136239</v>
      </c>
      <c r="N127" s="8" t="n">
        <f aca="false">$B127/M127</f>
        <v>0.000132120758373153</v>
      </c>
      <c r="O127" s="8"/>
      <c r="P127" s="9" t="n">
        <v>134048</v>
      </c>
      <c r="Q127" s="8" t="n">
        <f aca="false">$B127/P127</f>
        <v>0.000134280257818095</v>
      </c>
      <c r="R127" s="8"/>
      <c r="S127" s="9" t="n">
        <v>248756</v>
      </c>
      <c r="T127" s="8" t="n">
        <f aca="false">$B127/S127</f>
        <v>7.2360063676856E-005</v>
      </c>
      <c r="U127" s="8"/>
      <c r="V127" s="9" t="n">
        <v>242718</v>
      </c>
      <c r="W127" s="8" t="n">
        <f aca="false">$B127/V127</f>
        <v>7.41601364546511E-005</v>
      </c>
      <c r="X127" s="8"/>
      <c r="Y127" s="8"/>
      <c r="Z127" s="8"/>
      <c r="AA127" s="8"/>
      <c r="AB127" s="8"/>
      <c r="AC127" s="8"/>
    </row>
    <row r="129" customFormat="false" ht="14.4" hidden="false" customHeight="false" outlineLevel="0" collapsed="false">
      <c r="J129" s="0" t="s">
        <v>25</v>
      </c>
    </row>
  </sheetData>
  <mergeCells count="7">
    <mergeCell ref="E1:H1"/>
    <mergeCell ref="M1:N1"/>
    <mergeCell ref="P1:Q1"/>
    <mergeCell ref="S1:T1"/>
    <mergeCell ref="V1:W1"/>
    <mergeCell ref="Y1:Z1"/>
    <mergeCell ref="AB1:AC1"/>
  </mergeCells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3" activeCellId="0" sqref="F3"/>
    </sheetView>
  </sheetViews>
  <sheetFormatPr defaultRowHeight="14.4" zeroHeight="false" outlineLevelRow="0" outlineLevelCol="0"/>
  <cols>
    <col collapsed="false" customWidth="true" hidden="false" outlineLevel="0" max="1025" min="1" style="0" width="10.53"/>
  </cols>
  <sheetData>
    <row r="1" customFormat="false" ht="15" hidden="false" customHeight="false" outlineLevel="0" collapsed="false">
      <c r="E1" s="1" t="s">
        <v>0</v>
      </c>
      <c r="F1" s="1"/>
      <c r="G1" s="1"/>
    </row>
    <row r="2" customFormat="false" ht="14.4" hidden="false" customHeight="false" outlineLevel="0" collapsed="false">
      <c r="A2" s="0" t="s">
        <v>2</v>
      </c>
      <c r="B2" s="0" t="s">
        <v>15</v>
      </c>
      <c r="C2" s="0" t="s">
        <v>16</v>
      </c>
      <c r="D2" s="0" t="s">
        <v>17</v>
      </c>
      <c r="E2" s="0" t="s">
        <v>18</v>
      </c>
      <c r="F2" s="0" t="s">
        <v>3</v>
      </c>
      <c r="G2" s="0" t="s">
        <v>4</v>
      </c>
      <c r="J2" s="0" t="s">
        <v>26</v>
      </c>
    </row>
    <row r="3" customFormat="false" ht="14.4" hidden="false" customHeight="false" outlineLevel="0" collapsed="false">
      <c r="A3" s="0" t="n">
        <v>7</v>
      </c>
      <c r="B3" s="0" t="n">
        <v>4</v>
      </c>
      <c r="C3" s="0" t="n">
        <f aca="false">A3-B3</f>
        <v>3</v>
      </c>
      <c r="D3" s="0" t="n">
        <v>1</v>
      </c>
      <c r="E3" s="3" t="e">
        <f aca="false">_xlfn.binom.dist.range(A3,0.5,A3-D3,A3)</f>
        <v>#NAME?</v>
      </c>
      <c r="F3" s="0" t="e">
        <f aca="false">1/E3</f>
        <v>#NAME?</v>
      </c>
      <c r="G3" s="0" t="e">
        <f aca="false">B3*E3</f>
        <v>#NAME?</v>
      </c>
    </row>
    <row r="4" customFormat="false" ht="14.4" hidden="false" customHeight="false" outlineLevel="0" collapsed="false">
      <c r="A4" s="0" t="n">
        <v>7</v>
      </c>
      <c r="B4" s="0" t="n">
        <v>1</v>
      </c>
      <c r="C4" s="0" t="n">
        <f aca="false">A4-B4</f>
        <v>6</v>
      </c>
      <c r="D4" s="0" t="n">
        <v>3</v>
      </c>
      <c r="E4" s="3" t="e">
        <f aca="false">_xlfn.binom.dist.range(A4,0.5,A4-D4,A4)</f>
        <v>#NAME?</v>
      </c>
      <c r="F4" s="0" t="e">
        <f aca="false">1/E4</f>
        <v>#NAME?</v>
      </c>
      <c r="G4" s="0" t="e">
        <f aca="false">B4*E4</f>
        <v>#NAME?</v>
      </c>
    </row>
    <row r="5" customFormat="false" ht="14.4" hidden="false" customHeight="false" outlineLevel="0" collapsed="false">
      <c r="A5" s="0" t="n">
        <v>15</v>
      </c>
      <c r="B5" s="0" t="n">
        <v>11</v>
      </c>
      <c r="C5" s="0" t="n">
        <f aca="false">A5-B5</f>
        <v>4</v>
      </c>
      <c r="D5" s="0" t="n">
        <v>1</v>
      </c>
      <c r="E5" s="3" t="e">
        <f aca="false">_xlfn.binom.dist.range(A5,0.5,A5-D5,A5)</f>
        <v>#NAME?</v>
      </c>
      <c r="F5" s="0" t="e">
        <f aca="false">1/E5</f>
        <v>#NAME?</v>
      </c>
      <c r="G5" s="0" t="e">
        <f aca="false">B5*E5</f>
        <v>#NAME?</v>
      </c>
    </row>
    <row r="6" customFormat="false" ht="14.4" hidden="false" customHeight="false" outlineLevel="0" collapsed="false">
      <c r="A6" s="0" t="n">
        <v>15</v>
      </c>
      <c r="B6" s="0" t="n">
        <v>7</v>
      </c>
      <c r="C6" s="0" t="n">
        <f aca="false">A6-B6</f>
        <v>8</v>
      </c>
      <c r="D6" s="0" t="n">
        <v>2</v>
      </c>
      <c r="E6" s="3" t="e">
        <f aca="false">_xlfn.binom.dist.range(A6,0.5,A6-D6,A6)</f>
        <v>#NAME?</v>
      </c>
      <c r="F6" s="0" t="e">
        <f aca="false">1/E6</f>
        <v>#NAME?</v>
      </c>
      <c r="G6" s="0" t="e">
        <f aca="false">B6*E6</f>
        <v>#NAME?</v>
      </c>
    </row>
    <row r="7" customFormat="false" ht="14.4" hidden="false" customHeight="false" outlineLevel="0" collapsed="false">
      <c r="A7" s="0" t="n">
        <v>15</v>
      </c>
      <c r="B7" s="0" t="n">
        <v>5</v>
      </c>
      <c r="C7" s="0" t="n">
        <f aca="false">A7-B7</f>
        <v>10</v>
      </c>
      <c r="D7" s="0" t="n">
        <v>3</v>
      </c>
      <c r="E7" s="3" t="e">
        <f aca="false">_xlfn.binom.dist.range(A7,0.5,A7-D7,A7)</f>
        <v>#NAME?</v>
      </c>
      <c r="F7" s="0" t="e">
        <f aca="false">1/E7</f>
        <v>#NAME?</v>
      </c>
      <c r="G7" s="0" t="e">
        <f aca="false">B7*E7</f>
        <v>#NAME?</v>
      </c>
    </row>
    <row r="8" customFormat="false" ht="14.4" hidden="false" customHeight="false" outlineLevel="0" collapsed="false">
      <c r="A8" s="0" t="n">
        <v>15</v>
      </c>
      <c r="B8" s="0" t="n">
        <v>1</v>
      </c>
      <c r="C8" s="0" t="n">
        <f aca="false">A8-B8</f>
        <v>14</v>
      </c>
      <c r="D8" s="0" t="n">
        <v>7</v>
      </c>
      <c r="E8" s="3" t="e">
        <f aca="false">_xlfn.binom.dist.range(A8,0.5,A8-D8,A8)</f>
        <v>#NAME?</v>
      </c>
      <c r="F8" s="0" t="e">
        <f aca="false">1/E8</f>
        <v>#NAME?</v>
      </c>
      <c r="G8" s="0" t="e">
        <f aca="false">B8*E8</f>
        <v>#NAME?</v>
      </c>
    </row>
    <row r="9" customFormat="false" ht="14.4" hidden="false" customHeight="false" outlineLevel="0" collapsed="false">
      <c r="A9" s="0" t="n">
        <v>31</v>
      </c>
      <c r="B9" s="0" t="n">
        <v>26</v>
      </c>
      <c r="C9" s="0" t="n">
        <f aca="false">A9-B9</f>
        <v>5</v>
      </c>
      <c r="D9" s="0" t="n">
        <v>1</v>
      </c>
      <c r="E9" s="3" t="e">
        <f aca="false">_xlfn.binom.dist.range(A9,0.5,A9-D9,A9)</f>
        <v>#NAME?</v>
      </c>
      <c r="F9" s="0" t="e">
        <f aca="false">1/E9</f>
        <v>#NAME?</v>
      </c>
      <c r="G9" s="0" t="e">
        <f aca="false">B9*E9</f>
        <v>#NAME?</v>
      </c>
    </row>
    <row r="10" customFormat="false" ht="14.4" hidden="false" customHeight="false" outlineLevel="0" collapsed="false">
      <c r="A10" s="0" t="n">
        <v>31</v>
      </c>
      <c r="B10" s="0" t="n">
        <v>21</v>
      </c>
      <c r="C10" s="0" t="n">
        <f aca="false">A10-B10</f>
        <v>10</v>
      </c>
      <c r="D10" s="0" t="n">
        <v>2</v>
      </c>
      <c r="E10" s="3" t="e">
        <f aca="false">_xlfn.binom.dist.range(A10,0.5,A10-D10,A10)</f>
        <v>#NAME?</v>
      </c>
      <c r="F10" s="0" t="e">
        <f aca="false">1/E10</f>
        <v>#NAME?</v>
      </c>
      <c r="G10" s="0" t="e">
        <f aca="false">B10*E10</f>
        <v>#NAME?</v>
      </c>
    </row>
    <row r="11" customFormat="false" ht="14.4" hidden="false" customHeight="false" outlineLevel="0" collapsed="false">
      <c r="A11" s="0" t="n">
        <v>31</v>
      </c>
      <c r="B11" s="0" t="n">
        <v>16</v>
      </c>
      <c r="C11" s="0" t="n">
        <f aca="false">A11-B11</f>
        <v>15</v>
      </c>
      <c r="D11" s="0" t="n">
        <v>3</v>
      </c>
      <c r="E11" s="3" t="e">
        <f aca="false">_xlfn.binom.dist.range(A11,0.5,A11-D11,A11)</f>
        <v>#NAME?</v>
      </c>
      <c r="F11" s="0" t="e">
        <f aca="false">1/E11</f>
        <v>#NAME?</v>
      </c>
      <c r="G11" s="0" t="e">
        <f aca="false">B11*E11</f>
        <v>#NAME?</v>
      </c>
    </row>
    <row r="12" customFormat="false" ht="14.4" hidden="false" customHeight="false" outlineLevel="0" collapsed="false">
      <c r="A12" s="0" t="n">
        <v>31</v>
      </c>
      <c r="B12" s="0" t="n">
        <v>11</v>
      </c>
      <c r="C12" s="0" t="n">
        <f aca="false">A12-B12</f>
        <v>20</v>
      </c>
      <c r="D12" s="0" t="n">
        <v>5</v>
      </c>
      <c r="E12" s="3" t="e">
        <f aca="false">_xlfn.binom.dist.range(A12,0.5,A12-D12,A12)</f>
        <v>#NAME?</v>
      </c>
      <c r="F12" s="0" t="e">
        <f aca="false">1/E12</f>
        <v>#NAME?</v>
      </c>
      <c r="G12" s="0" t="e">
        <f aca="false">B12*E12</f>
        <v>#NAME?</v>
      </c>
    </row>
    <row r="13" customFormat="false" ht="14.4" hidden="false" customHeight="false" outlineLevel="0" collapsed="false">
      <c r="A13" s="0" t="n">
        <v>31</v>
      </c>
      <c r="B13" s="0" t="n">
        <v>6</v>
      </c>
      <c r="C13" s="0" t="n">
        <f aca="false">A13-B13</f>
        <v>25</v>
      </c>
      <c r="D13" s="0" t="n">
        <v>7</v>
      </c>
      <c r="E13" s="3" t="e">
        <f aca="false">_xlfn.binom.dist.range(A13,0.5,A13-D13,A13)</f>
        <v>#NAME?</v>
      </c>
      <c r="F13" s="0" t="e">
        <f aca="false">1/E13</f>
        <v>#NAME?</v>
      </c>
      <c r="G13" s="0" t="e">
        <f aca="false">B13*E13</f>
        <v>#NAME?</v>
      </c>
    </row>
    <row r="14" customFormat="false" ht="14.4" hidden="false" customHeight="false" outlineLevel="0" collapsed="false">
      <c r="A14" s="0" t="n">
        <v>31</v>
      </c>
      <c r="B14" s="0" t="n">
        <v>1</v>
      </c>
      <c r="C14" s="0" t="n">
        <f aca="false">A14-B14</f>
        <v>30</v>
      </c>
      <c r="D14" s="0" t="n">
        <v>15</v>
      </c>
      <c r="E14" s="3" t="e">
        <f aca="false">_xlfn.binom.dist.range(A14,0.5,A14-D14,A14)</f>
        <v>#NAME?</v>
      </c>
      <c r="F14" s="0" t="e">
        <f aca="false">1/E14</f>
        <v>#NAME?</v>
      </c>
      <c r="G14" s="0" t="e">
        <f aca="false">B14*E14</f>
        <v>#NAME?</v>
      </c>
    </row>
  </sheetData>
  <mergeCells count="1">
    <mergeCell ref="E1:G1"/>
  </mergeCells>
  <printOptions headings="false" gridLines="false" gridLinesSet="true" horizontalCentered="false" verticalCentered="false"/>
  <pageMargins left="0.7" right="0.7" top="0.7875" bottom="0.78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S493"/>
  <sheetViews>
    <sheetView showFormulas="false" showGridLines="true" showRowColHeaders="true" showZeros="true" rightToLeft="false" tabSelected="true" showOutlineSymbols="true" defaultGridColor="true" view="normal" topLeftCell="AL10" colorId="64" zoomScale="100" zoomScaleNormal="100" zoomScalePageLayoutView="100" workbookViewId="0">
      <selection pane="topLeft" activeCell="BB12" activeCellId="0" sqref="BB12"/>
    </sheetView>
  </sheetViews>
  <sheetFormatPr defaultRowHeight="14.4" zeroHeight="false" outlineLevelRow="0" outlineLevelCol="0"/>
  <cols>
    <col collapsed="false" customWidth="true" hidden="false" outlineLevel="0" max="1025" min="1" style="0" width="10.53"/>
  </cols>
  <sheetData>
    <row r="1" customFormat="false" ht="14.4" hidden="false" customHeight="false" outlineLevel="0" collapsed="false">
      <c r="A1" s="0" t="s">
        <v>27</v>
      </c>
      <c r="B1" s="0" t="s">
        <v>28</v>
      </c>
      <c r="C1" s="0" t="s">
        <v>29</v>
      </c>
      <c r="D1" s="0" t="s">
        <v>2</v>
      </c>
      <c r="E1" s="0" t="s">
        <v>15</v>
      </c>
      <c r="F1" s="0" t="s">
        <v>16</v>
      </c>
      <c r="G1" s="0" t="s">
        <v>17</v>
      </c>
      <c r="H1" s="0" t="s">
        <v>3</v>
      </c>
      <c r="I1" s="0" t="s">
        <v>4</v>
      </c>
      <c r="K1" s="13" t="s">
        <v>30</v>
      </c>
      <c r="T1" s="0" t="s">
        <v>27</v>
      </c>
      <c r="U1" s="0" t="s">
        <v>28</v>
      </c>
      <c r="V1" s="0" t="s">
        <v>29</v>
      </c>
      <c r="W1" s="0" t="s">
        <v>2</v>
      </c>
      <c r="X1" s="0" t="s">
        <v>15</v>
      </c>
      <c r="Y1" s="0" t="s">
        <v>16</v>
      </c>
      <c r="Z1" s="0" t="s">
        <v>17</v>
      </c>
      <c r="AA1" s="0" t="s">
        <v>3</v>
      </c>
      <c r="AB1" s="0" t="s">
        <v>4</v>
      </c>
      <c r="AK1" s="0" t="s">
        <v>27</v>
      </c>
      <c r="AL1" s="0" t="s">
        <v>28</v>
      </c>
      <c r="AM1" s="0" t="s">
        <v>29</v>
      </c>
      <c r="AN1" s="0" t="s">
        <v>2</v>
      </c>
      <c r="AO1" s="0" t="s">
        <v>15</v>
      </c>
      <c r="AP1" s="0" t="s">
        <v>16</v>
      </c>
      <c r="AQ1" s="0" t="s">
        <v>17</v>
      </c>
      <c r="AR1" s="0" t="s">
        <v>3</v>
      </c>
      <c r="AS1" s="0" t="s">
        <v>4</v>
      </c>
    </row>
    <row r="2" customFormat="false" ht="14.4" hidden="false" customHeight="false" outlineLevel="0" collapsed="false">
      <c r="A2" s="0" t="s">
        <v>31</v>
      </c>
      <c r="B2" s="0" t="s">
        <v>32</v>
      </c>
      <c r="D2" s="0" t="n">
        <v>2</v>
      </c>
      <c r="E2" s="0" t="n">
        <v>2</v>
      </c>
      <c r="F2" s="0" t="n">
        <v>0</v>
      </c>
      <c r="G2" s="0" t="n">
        <v>0</v>
      </c>
      <c r="H2" s="0" t="n">
        <v>4</v>
      </c>
      <c r="I2" s="0" t="n">
        <v>0.5</v>
      </c>
      <c r="T2" s="0" t="s">
        <v>33</v>
      </c>
      <c r="U2" s="0" t="s">
        <v>32</v>
      </c>
      <c r="V2" s="0" t="s">
        <v>34</v>
      </c>
      <c r="W2" s="0" t="n">
        <v>31</v>
      </c>
      <c r="X2" s="0" t="n">
        <v>1</v>
      </c>
      <c r="Y2" s="0" t="n">
        <v>30</v>
      </c>
      <c r="Z2" s="0" t="n">
        <v>15</v>
      </c>
      <c r="AA2" s="0" t="n">
        <v>2</v>
      </c>
      <c r="AB2" s="0" t="n">
        <v>0.5</v>
      </c>
      <c r="AK2" s="0" t="s">
        <v>31</v>
      </c>
      <c r="AL2" s="0" t="s">
        <v>32</v>
      </c>
      <c r="AN2" s="0" t="n">
        <v>2</v>
      </c>
      <c r="AO2" s="0" t="n">
        <v>2</v>
      </c>
      <c r="AP2" s="0" t="n">
        <v>0</v>
      </c>
      <c r="AQ2" s="0" t="n">
        <v>0</v>
      </c>
      <c r="AR2" s="0" t="n">
        <v>4</v>
      </c>
      <c r="AS2" s="0" t="n">
        <v>0.5</v>
      </c>
    </row>
    <row r="3" customFormat="false" ht="14.4" hidden="false" customHeight="false" outlineLevel="0" collapsed="false">
      <c r="A3" s="0" t="s">
        <v>31</v>
      </c>
      <c r="B3" s="0" t="s">
        <v>32</v>
      </c>
      <c r="D3" s="0" t="n">
        <v>3</v>
      </c>
      <c r="E3" s="0" t="n">
        <v>3</v>
      </c>
      <c r="F3" s="0" t="n">
        <v>0</v>
      </c>
      <c r="G3" s="0" t="n">
        <v>0</v>
      </c>
      <c r="H3" s="0" t="n">
        <v>8</v>
      </c>
      <c r="I3" s="0" t="n">
        <v>0.375</v>
      </c>
      <c r="T3" s="0" t="s">
        <v>33</v>
      </c>
      <c r="U3" s="0" t="s">
        <v>32</v>
      </c>
      <c r="V3" s="0" t="s">
        <v>34</v>
      </c>
      <c r="W3" s="0" t="n">
        <v>7</v>
      </c>
      <c r="X3" s="0" t="n">
        <v>1</v>
      </c>
      <c r="Y3" s="0" t="n">
        <v>6</v>
      </c>
      <c r="Z3" s="0" t="n">
        <v>3</v>
      </c>
      <c r="AA3" s="0" t="n">
        <v>2</v>
      </c>
      <c r="AB3" s="0" t="n">
        <v>0.5</v>
      </c>
      <c r="AK3" s="0" t="s">
        <v>31</v>
      </c>
      <c r="AL3" s="0" t="s">
        <v>32</v>
      </c>
      <c r="AN3" s="0" t="n">
        <v>3</v>
      </c>
      <c r="AO3" s="0" t="n">
        <v>3</v>
      </c>
      <c r="AP3" s="0" t="n">
        <v>0</v>
      </c>
      <c r="AQ3" s="0" t="n">
        <v>0</v>
      </c>
      <c r="AR3" s="0" t="n">
        <v>8</v>
      </c>
      <c r="AS3" s="0" t="n">
        <v>0.375</v>
      </c>
    </row>
    <row r="4" customFormat="false" ht="14.4" hidden="false" customHeight="false" outlineLevel="0" collapsed="false">
      <c r="A4" s="0" t="s">
        <v>31</v>
      </c>
      <c r="B4" s="0" t="s">
        <v>32</v>
      </c>
      <c r="D4" s="0" t="n">
        <v>4</v>
      </c>
      <c r="E4" s="0" t="n">
        <v>4</v>
      </c>
      <c r="F4" s="0" t="n">
        <v>0</v>
      </c>
      <c r="G4" s="0" t="n">
        <v>0</v>
      </c>
      <c r="H4" s="0" t="n">
        <v>16</v>
      </c>
      <c r="I4" s="0" t="n">
        <v>0.25</v>
      </c>
      <c r="T4" s="0" t="s">
        <v>33</v>
      </c>
      <c r="U4" s="0" t="s">
        <v>32</v>
      </c>
      <c r="V4" s="0" t="s">
        <v>34</v>
      </c>
      <c r="W4" s="0" t="n">
        <v>15</v>
      </c>
      <c r="X4" s="0" t="n">
        <v>1</v>
      </c>
      <c r="Y4" s="0" t="n">
        <v>14</v>
      </c>
      <c r="Z4" s="0" t="n">
        <v>7</v>
      </c>
      <c r="AA4" s="0" t="n">
        <v>2</v>
      </c>
      <c r="AB4" s="0" t="n">
        <v>0.5</v>
      </c>
      <c r="AK4" s="0" t="s">
        <v>31</v>
      </c>
      <c r="AL4" s="0" t="s">
        <v>32</v>
      </c>
      <c r="AN4" s="0" t="n">
        <v>4</v>
      </c>
      <c r="AO4" s="0" t="n">
        <v>4</v>
      </c>
      <c r="AP4" s="0" t="n">
        <v>0</v>
      </c>
      <c r="AQ4" s="0" t="n">
        <v>0</v>
      </c>
      <c r="AR4" s="0" t="n">
        <v>16</v>
      </c>
      <c r="AS4" s="0" t="n">
        <v>0.25</v>
      </c>
    </row>
    <row r="5" customFormat="false" ht="14.4" hidden="false" customHeight="false" outlineLevel="0" collapsed="false">
      <c r="A5" s="0" t="s">
        <v>31</v>
      </c>
      <c r="B5" s="0" t="s">
        <v>32</v>
      </c>
      <c r="D5" s="0" t="n">
        <v>5</v>
      </c>
      <c r="E5" s="0" t="n">
        <v>5</v>
      </c>
      <c r="F5" s="0" t="n">
        <v>0</v>
      </c>
      <c r="G5" s="0" t="n">
        <v>0</v>
      </c>
      <c r="H5" s="0" t="n">
        <v>32</v>
      </c>
      <c r="I5" s="0" t="n">
        <v>0.15625</v>
      </c>
      <c r="T5" s="0" t="s">
        <v>31</v>
      </c>
      <c r="U5" s="0" t="s">
        <v>32</v>
      </c>
      <c r="W5" s="0" t="n">
        <v>2</v>
      </c>
      <c r="X5" s="0" t="n">
        <v>2</v>
      </c>
      <c r="Y5" s="0" t="n">
        <v>0</v>
      </c>
      <c r="Z5" s="0" t="n">
        <v>0</v>
      </c>
      <c r="AA5" s="0" t="n">
        <v>4</v>
      </c>
      <c r="AB5" s="0" t="n">
        <v>0.5</v>
      </c>
      <c r="AK5" s="0" t="s">
        <v>31</v>
      </c>
      <c r="AL5" s="0" t="s">
        <v>32</v>
      </c>
      <c r="AN5" s="0" t="n">
        <v>5</v>
      </c>
      <c r="AO5" s="0" t="n">
        <v>5</v>
      </c>
      <c r="AP5" s="0" t="n">
        <v>0</v>
      </c>
      <c r="AQ5" s="0" t="n">
        <v>0</v>
      </c>
      <c r="AR5" s="0" t="n">
        <v>32</v>
      </c>
      <c r="AS5" s="0" t="n">
        <v>0.15625</v>
      </c>
    </row>
    <row r="6" customFormat="false" ht="14.4" hidden="false" customHeight="false" outlineLevel="0" collapsed="false">
      <c r="A6" s="0" t="s">
        <v>31</v>
      </c>
      <c r="B6" s="0" t="s">
        <v>32</v>
      </c>
      <c r="D6" s="0" t="n">
        <v>6</v>
      </c>
      <c r="E6" s="0" t="n">
        <v>6</v>
      </c>
      <c r="F6" s="0" t="n">
        <v>0</v>
      </c>
      <c r="G6" s="0" t="n">
        <v>0</v>
      </c>
      <c r="H6" s="0" t="n">
        <v>64</v>
      </c>
      <c r="I6" s="0" t="n">
        <v>0.09375</v>
      </c>
      <c r="T6" s="0" t="s">
        <v>31</v>
      </c>
      <c r="U6" s="0" t="s">
        <v>32</v>
      </c>
      <c r="W6" s="0" t="n">
        <v>3</v>
      </c>
      <c r="X6" s="0" t="n">
        <v>3</v>
      </c>
      <c r="Y6" s="0" t="n">
        <v>0</v>
      </c>
      <c r="Z6" s="0" t="n">
        <v>0</v>
      </c>
      <c r="AA6" s="0" t="n">
        <v>8</v>
      </c>
      <c r="AB6" s="0" t="n">
        <v>0.375</v>
      </c>
      <c r="AK6" s="0" t="s">
        <v>31</v>
      </c>
      <c r="AL6" s="0" t="s">
        <v>32</v>
      </c>
      <c r="AN6" s="0" t="n">
        <v>6</v>
      </c>
      <c r="AO6" s="0" t="n">
        <v>6</v>
      </c>
      <c r="AP6" s="0" t="n">
        <v>0</v>
      </c>
      <c r="AQ6" s="0" t="n">
        <v>0</v>
      </c>
      <c r="AR6" s="0" t="n">
        <v>64</v>
      </c>
      <c r="AS6" s="0" t="n">
        <v>0.09375</v>
      </c>
    </row>
    <row r="7" customFormat="false" ht="14.4" hidden="false" customHeight="false" outlineLevel="0" collapsed="false">
      <c r="A7" s="0" t="s">
        <v>31</v>
      </c>
      <c r="B7" s="0" t="s">
        <v>32</v>
      </c>
      <c r="D7" s="0" t="n">
        <v>7</v>
      </c>
      <c r="E7" s="0" t="n">
        <v>7</v>
      </c>
      <c r="F7" s="0" t="n">
        <v>0</v>
      </c>
      <c r="G7" s="0" t="n">
        <v>0</v>
      </c>
      <c r="H7" s="0" t="n">
        <v>128</v>
      </c>
      <c r="I7" s="0" t="n">
        <v>0.0546875</v>
      </c>
      <c r="T7" s="0" t="s">
        <v>31</v>
      </c>
      <c r="U7" s="0" t="s">
        <v>32</v>
      </c>
      <c r="W7" s="0" t="n">
        <v>4</v>
      </c>
      <c r="X7" s="0" t="n">
        <v>4</v>
      </c>
      <c r="Y7" s="0" t="n">
        <v>0</v>
      </c>
      <c r="Z7" s="0" t="n">
        <v>0</v>
      </c>
      <c r="AA7" s="0" t="n">
        <v>16</v>
      </c>
      <c r="AB7" s="0" t="n">
        <v>0.25</v>
      </c>
      <c r="AK7" s="0" t="s">
        <v>31</v>
      </c>
      <c r="AL7" s="0" t="s">
        <v>32</v>
      </c>
      <c r="AN7" s="0" t="n">
        <v>7</v>
      </c>
      <c r="AO7" s="0" t="n">
        <v>7</v>
      </c>
      <c r="AP7" s="0" t="n">
        <v>0</v>
      </c>
      <c r="AQ7" s="0" t="n">
        <v>0</v>
      </c>
      <c r="AR7" s="0" t="n">
        <v>128</v>
      </c>
      <c r="AS7" s="0" t="n">
        <v>0.0546875</v>
      </c>
    </row>
    <row r="8" customFormat="false" ht="14.4" hidden="false" customHeight="false" outlineLevel="0" collapsed="false">
      <c r="A8" s="0" t="s">
        <v>31</v>
      </c>
      <c r="B8" s="0" t="s">
        <v>32</v>
      </c>
      <c r="D8" s="0" t="n">
        <v>8</v>
      </c>
      <c r="E8" s="0" t="n">
        <v>8</v>
      </c>
      <c r="F8" s="0" t="n">
        <v>0</v>
      </c>
      <c r="G8" s="0" t="n">
        <v>0</v>
      </c>
      <c r="H8" s="0" t="n">
        <v>256</v>
      </c>
      <c r="I8" s="0" t="n">
        <v>0.03125</v>
      </c>
      <c r="T8" s="0" t="s">
        <v>33</v>
      </c>
      <c r="U8" s="0" t="s">
        <v>32</v>
      </c>
      <c r="V8" s="0" t="s">
        <v>34</v>
      </c>
      <c r="W8" s="0" t="n">
        <v>7</v>
      </c>
      <c r="X8" s="0" t="n">
        <v>4</v>
      </c>
      <c r="Y8" s="0" t="n">
        <v>3</v>
      </c>
      <c r="Z8" s="0" t="n">
        <v>1</v>
      </c>
      <c r="AA8" s="0" t="n">
        <v>16</v>
      </c>
      <c r="AB8" s="0" t="n">
        <v>0.25</v>
      </c>
      <c r="AK8" s="0" t="s">
        <v>31</v>
      </c>
      <c r="AL8" s="0" t="s">
        <v>32</v>
      </c>
      <c r="AN8" s="0" t="n">
        <v>8</v>
      </c>
      <c r="AO8" s="0" t="n">
        <v>8</v>
      </c>
      <c r="AP8" s="0" t="n">
        <v>0</v>
      </c>
      <c r="AQ8" s="0" t="n">
        <v>0</v>
      </c>
      <c r="AR8" s="0" t="n">
        <v>256</v>
      </c>
      <c r="AS8" s="0" t="n">
        <v>0.03125</v>
      </c>
    </row>
    <row r="9" customFormat="false" ht="14.4" hidden="false" customHeight="false" outlineLevel="0" collapsed="false">
      <c r="A9" s="0" t="s">
        <v>31</v>
      </c>
      <c r="B9" s="0" t="s">
        <v>32</v>
      </c>
      <c r="D9" s="0" t="n">
        <v>9</v>
      </c>
      <c r="E9" s="0" t="n">
        <v>9</v>
      </c>
      <c r="F9" s="0" t="n">
        <v>0</v>
      </c>
      <c r="G9" s="0" t="n">
        <v>0</v>
      </c>
      <c r="H9" s="0" t="n">
        <v>512</v>
      </c>
      <c r="I9" s="0" t="n">
        <v>0.017578125</v>
      </c>
      <c r="T9" s="0" t="s">
        <v>31</v>
      </c>
      <c r="U9" s="0" t="s">
        <v>32</v>
      </c>
      <c r="W9" s="0" t="n">
        <v>5</v>
      </c>
      <c r="X9" s="0" t="n">
        <v>5</v>
      </c>
      <c r="Y9" s="0" t="n">
        <v>0</v>
      </c>
      <c r="Z9" s="0" t="n">
        <v>0</v>
      </c>
      <c r="AA9" s="0" t="n">
        <v>32</v>
      </c>
      <c r="AB9" s="0" t="n">
        <v>0.15625</v>
      </c>
      <c r="AK9" s="0" t="s">
        <v>31</v>
      </c>
      <c r="AL9" s="0" t="s">
        <v>32</v>
      </c>
      <c r="AN9" s="0" t="n">
        <v>9</v>
      </c>
      <c r="AO9" s="0" t="n">
        <v>9</v>
      </c>
      <c r="AP9" s="0" t="n">
        <v>0</v>
      </c>
      <c r="AQ9" s="0" t="n">
        <v>0</v>
      </c>
      <c r="AR9" s="0" t="n">
        <v>512</v>
      </c>
      <c r="AS9" s="0" t="n">
        <v>0.017578125</v>
      </c>
    </row>
    <row r="10" customFormat="false" ht="14.4" hidden="false" customHeight="false" outlineLevel="0" collapsed="false">
      <c r="A10" s="0" t="s">
        <v>31</v>
      </c>
      <c r="B10" s="0" t="s">
        <v>32</v>
      </c>
      <c r="D10" s="0" t="n">
        <v>10</v>
      </c>
      <c r="E10" s="0" t="n">
        <v>10</v>
      </c>
      <c r="F10" s="0" t="n">
        <v>0</v>
      </c>
      <c r="G10" s="0" t="n">
        <v>0</v>
      </c>
      <c r="H10" s="0" t="n">
        <v>1024</v>
      </c>
      <c r="I10" s="0" t="n">
        <v>0.009765625</v>
      </c>
      <c r="T10" s="0" t="s">
        <v>33</v>
      </c>
      <c r="U10" s="0" t="s">
        <v>32</v>
      </c>
      <c r="V10" s="0" t="s">
        <v>34</v>
      </c>
      <c r="W10" s="0" t="n">
        <v>15</v>
      </c>
      <c r="X10" s="0" t="n">
        <v>5</v>
      </c>
      <c r="Y10" s="0" t="n">
        <v>10</v>
      </c>
      <c r="Z10" s="0" t="n">
        <v>3</v>
      </c>
      <c r="AA10" s="0" t="n">
        <v>56.8888888888889</v>
      </c>
      <c r="AB10" s="0" t="n">
        <v>0.087890625</v>
      </c>
      <c r="AK10" s="0" t="s">
        <v>31</v>
      </c>
      <c r="AL10" s="0" t="s">
        <v>32</v>
      </c>
      <c r="AN10" s="0" t="n">
        <v>10</v>
      </c>
      <c r="AO10" s="0" t="n">
        <v>10</v>
      </c>
      <c r="AP10" s="0" t="n">
        <v>0</v>
      </c>
      <c r="AQ10" s="0" t="n">
        <v>0</v>
      </c>
      <c r="AR10" s="0" t="n">
        <v>1024</v>
      </c>
      <c r="AS10" s="0" t="n">
        <v>0.009765625</v>
      </c>
    </row>
    <row r="11" customFormat="false" ht="14.4" hidden="false" customHeight="false" outlineLevel="0" collapsed="false">
      <c r="A11" s="0" t="s">
        <v>31</v>
      </c>
      <c r="B11" s="0" t="s">
        <v>32</v>
      </c>
      <c r="D11" s="0" t="n">
        <v>11</v>
      </c>
      <c r="E11" s="0" t="n">
        <v>11</v>
      </c>
      <c r="F11" s="0" t="n">
        <v>0</v>
      </c>
      <c r="G11" s="0" t="n">
        <v>0</v>
      </c>
      <c r="H11" s="0" t="n">
        <v>2048</v>
      </c>
      <c r="I11" s="0" t="n">
        <v>0.00537109375</v>
      </c>
      <c r="T11" s="0" t="s">
        <v>31</v>
      </c>
      <c r="U11" s="0" t="s">
        <v>32</v>
      </c>
      <c r="W11" s="0" t="n">
        <v>6</v>
      </c>
      <c r="X11" s="0" t="n">
        <v>6</v>
      </c>
      <c r="Y11" s="0" t="n">
        <v>0</v>
      </c>
      <c r="Z11" s="0" t="n">
        <v>0</v>
      </c>
      <c r="AA11" s="0" t="n">
        <v>64</v>
      </c>
      <c r="AB11" s="0" t="n">
        <v>0.09375</v>
      </c>
      <c r="AK11" s="0" t="s">
        <v>31</v>
      </c>
      <c r="AL11" s="0" t="s">
        <v>32</v>
      </c>
      <c r="AN11" s="0" t="n">
        <v>11</v>
      </c>
      <c r="AO11" s="0" t="n">
        <v>11</v>
      </c>
      <c r="AP11" s="0" t="n">
        <v>0</v>
      </c>
      <c r="AQ11" s="0" t="n">
        <v>0</v>
      </c>
      <c r="AR11" s="0" t="n">
        <v>2048</v>
      </c>
      <c r="AS11" s="0" t="n">
        <v>0.00537109375</v>
      </c>
    </row>
    <row r="12" customFormat="false" ht="14.4" hidden="false" customHeight="false" outlineLevel="0" collapsed="false">
      <c r="A12" s="0" t="s">
        <v>31</v>
      </c>
      <c r="B12" s="0" t="s">
        <v>32</v>
      </c>
      <c r="D12" s="0" t="n">
        <v>12</v>
      </c>
      <c r="E12" s="0" t="n">
        <v>12</v>
      </c>
      <c r="F12" s="0" t="n">
        <v>0</v>
      </c>
      <c r="G12" s="0" t="n">
        <v>0</v>
      </c>
      <c r="H12" s="0" t="n">
        <v>4096</v>
      </c>
      <c r="I12" s="0" t="n">
        <v>0.0029296875</v>
      </c>
      <c r="T12" s="0" t="s">
        <v>31</v>
      </c>
      <c r="U12" s="0" t="s">
        <v>32</v>
      </c>
      <c r="W12" s="0" t="n">
        <v>7</v>
      </c>
      <c r="X12" s="0" t="n">
        <v>7</v>
      </c>
      <c r="Y12" s="0" t="n">
        <v>0</v>
      </c>
      <c r="Z12" s="0" t="n">
        <v>0</v>
      </c>
      <c r="AA12" s="0" t="n">
        <v>128</v>
      </c>
      <c r="AB12" s="0" t="n">
        <v>0.0546875</v>
      </c>
      <c r="AK12" s="0" t="s">
        <v>31</v>
      </c>
      <c r="AL12" s="0" t="s">
        <v>32</v>
      </c>
      <c r="AN12" s="0" t="n">
        <v>12</v>
      </c>
      <c r="AO12" s="0" t="n">
        <v>12</v>
      </c>
      <c r="AP12" s="0" t="n">
        <v>0</v>
      </c>
      <c r="AQ12" s="0" t="n">
        <v>0</v>
      </c>
      <c r="AR12" s="0" t="n">
        <v>4096</v>
      </c>
      <c r="AS12" s="0" t="n">
        <v>0.0029296875</v>
      </c>
    </row>
    <row r="13" customFormat="false" ht="14.4" hidden="false" customHeight="false" outlineLevel="0" collapsed="false">
      <c r="A13" s="0" t="s">
        <v>31</v>
      </c>
      <c r="B13" s="0" t="s">
        <v>32</v>
      </c>
      <c r="D13" s="0" t="n">
        <v>13</v>
      </c>
      <c r="E13" s="0" t="n">
        <v>13</v>
      </c>
      <c r="F13" s="0" t="n">
        <v>0</v>
      </c>
      <c r="G13" s="0" t="n">
        <v>0</v>
      </c>
      <c r="H13" s="0" t="n">
        <v>8192</v>
      </c>
      <c r="I13" s="0" t="n">
        <v>0.0015869140625</v>
      </c>
      <c r="T13" s="0" t="s">
        <v>31</v>
      </c>
      <c r="U13" s="0" t="s">
        <v>32</v>
      </c>
      <c r="W13" s="0" t="n">
        <v>8</v>
      </c>
      <c r="X13" s="0" t="n">
        <v>8</v>
      </c>
      <c r="Y13" s="0" t="n">
        <v>0</v>
      </c>
      <c r="Z13" s="0" t="n">
        <v>0</v>
      </c>
      <c r="AA13" s="0" t="n">
        <v>256</v>
      </c>
      <c r="AB13" s="0" t="n">
        <v>0.03125</v>
      </c>
      <c r="AK13" s="0" t="s">
        <v>31</v>
      </c>
      <c r="AL13" s="0" t="s">
        <v>32</v>
      </c>
      <c r="AN13" s="0" t="n">
        <v>13</v>
      </c>
      <c r="AO13" s="0" t="n">
        <v>13</v>
      </c>
      <c r="AP13" s="0" t="n">
        <v>0</v>
      </c>
      <c r="AQ13" s="0" t="n">
        <v>0</v>
      </c>
      <c r="AR13" s="0" t="n">
        <v>8192</v>
      </c>
      <c r="AS13" s="0" t="n">
        <v>0.0015869140625</v>
      </c>
    </row>
    <row r="14" customFormat="false" ht="14.4" hidden="false" customHeight="false" outlineLevel="0" collapsed="false">
      <c r="A14" s="0" t="s">
        <v>31</v>
      </c>
      <c r="B14" s="0" t="s">
        <v>32</v>
      </c>
      <c r="D14" s="0" t="n">
        <v>14</v>
      </c>
      <c r="E14" s="0" t="n">
        <v>14</v>
      </c>
      <c r="F14" s="0" t="n">
        <v>0</v>
      </c>
      <c r="G14" s="0" t="n">
        <v>0</v>
      </c>
      <c r="H14" s="0" t="n">
        <v>16384</v>
      </c>
      <c r="I14" s="0" t="n">
        <v>0.0008544921875</v>
      </c>
      <c r="T14" s="0" t="s">
        <v>33</v>
      </c>
      <c r="U14" s="0" t="s">
        <v>32</v>
      </c>
      <c r="V14" s="0" t="s">
        <v>34</v>
      </c>
      <c r="W14" s="0" t="n">
        <v>15</v>
      </c>
      <c r="X14" s="0" t="n">
        <v>7</v>
      </c>
      <c r="Y14" s="0" t="n">
        <v>8</v>
      </c>
      <c r="Z14" s="0" t="n">
        <v>2</v>
      </c>
      <c r="AA14" s="0" t="n">
        <v>270.809917355372</v>
      </c>
      <c r="AB14" s="0" t="n">
        <v>0.025848388671875</v>
      </c>
      <c r="AK14" s="0" t="s">
        <v>31</v>
      </c>
      <c r="AL14" s="0" t="s">
        <v>35</v>
      </c>
      <c r="AN14" s="0" t="n">
        <v>14</v>
      </c>
      <c r="AO14" s="0" t="n">
        <v>14</v>
      </c>
      <c r="AP14" s="0" t="n">
        <v>0</v>
      </c>
      <c r="AQ14" s="0" t="n">
        <v>0</v>
      </c>
      <c r="AR14" s="0" t="n">
        <v>16367</v>
      </c>
      <c r="AS14" s="0" t="n">
        <v>0.000855379727500458</v>
      </c>
    </row>
    <row r="15" customFormat="false" ht="14.4" hidden="false" customHeight="false" outlineLevel="0" collapsed="false">
      <c r="A15" s="0" t="s">
        <v>31</v>
      </c>
      <c r="B15" s="0" t="s">
        <v>32</v>
      </c>
      <c r="D15" s="0" t="n">
        <v>15</v>
      </c>
      <c r="E15" s="0" t="n">
        <v>15</v>
      </c>
      <c r="F15" s="0" t="n">
        <v>0</v>
      </c>
      <c r="G15" s="0" t="n">
        <v>0</v>
      </c>
      <c r="H15" s="0" t="n">
        <v>32768</v>
      </c>
      <c r="I15" s="0" t="n">
        <v>0.000457763671875</v>
      </c>
      <c r="T15" s="0" t="s">
        <v>31</v>
      </c>
      <c r="U15" s="0" t="s">
        <v>32</v>
      </c>
      <c r="W15" s="0" t="n">
        <v>9</v>
      </c>
      <c r="X15" s="0" t="n">
        <v>9</v>
      </c>
      <c r="Y15" s="0" t="n">
        <v>0</v>
      </c>
      <c r="Z15" s="0" t="n">
        <v>0</v>
      </c>
      <c r="AA15" s="0" t="n">
        <v>512</v>
      </c>
      <c r="AB15" s="0" t="n">
        <v>0.017578125</v>
      </c>
      <c r="AK15" s="0" t="s">
        <v>31</v>
      </c>
      <c r="AL15" s="0" t="s">
        <v>32</v>
      </c>
      <c r="AN15" s="0" t="n">
        <v>14</v>
      </c>
      <c r="AO15" s="0" t="n">
        <v>14</v>
      </c>
      <c r="AP15" s="0" t="n">
        <v>0</v>
      </c>
      <c r="AQ15" s="0" t="n">
        <v>0</v>
      </c>
      <c r="AR15" s="0" t="n">
        <v>16384</v>
      </c>
      <c r="AS15" s="0" t="n">
        <v>0.0008544921875</v>
      </c>
    </row>
    <row r="16" customFormat="false" ht="14.4" hidden="false" customHeight="false" outlineLevel="0" collapsed="false">
      <c r="A16" s="0" t="s">
        <v>31</v>
      </c>
      <c r="B16" s="0" t="s">
        <v>32</v>
      </c>
      <c r="D16" s="0" t="n">
        <v>16</v>
      </c>
      <c r="E16" s="0" t="n">
        <v>16</v>
      </c>
      <c r="F16" s="0" t="n">
        <v>0</v>
      </c>
      <c r="G16" s="0" t="n">
        <v>0</v>
      </c>
      <c r="H16" s="0" t="n">
        <v>65536</v>
      </c>
      <c r="I16" s="0" t="n">
        <v>0.000244140625</v>
      </c>
      <c r="T16" s="0" t="s">
        <v>33</v>
      </c>
      <c r="U16" s="0" t="s">
        <v>32</v>
      </c>
      <c r="V16" s="0" t="s">
        <v>34</v>
      </c>
      <c r="W16" s="0" t="n">
        <v>31</v>
      </c>
      <c r="X16" s="0" t="n">
        <v>6</v>
      </c>
      <c r="Y16" s="0" t="n">
        <v>25</v>
      </c>
      <c r="Z16" s="0" t="n">
        <v>7</v>
      </c>
      <c r="AA16" s="0" t="n">
        <v>601.161530743873</v>
      </c>
      <c r="AB16" s="0" t="n">
        <v>0.00998067855834961</v>
      </c>
      <c r="AK16" s="0" t="s">
        <v>31</v>
      </c>
      <c r="AL16" s="0" t="s">
        <v>32</v>
      </c>
      <c r="AN16" s="0" t="n">
        <v>15</v>
      </c>
      <c r="AO16" s="0" t="n">
        <v>15</v>
      </c>
      <c r="AP16" s="0" t="n">
        <v>0</v>
      </c>
      <c r="AQ16" s="0" t="n">
        <v>0</v>
      </c>
      <c r="AR16" s="0" t="n">
        <v>32768</v>
      </c>
      <c r="AS16" s="0" t="n">
        <v>0.000457763671875</v>
      </c>
    </row>
    <row r="17" customFormat="false" ht="14.4" hidden="false" customHeight="false" outlineLevel="0" collapsed="false">
      <c r="A17" s="0" t="s">
        <v>31</v>
      </c>
      <c r="B17" s="0" t="s">
        <v>32</v>
      </c>
      <c r="D17" s="0" t="n">
        <v>17</v>
      </c>
      <c r="E17" s="0" t="n">
        <v>17</v>
      </c>
      <c r="F17" s="0" t="n">
        <v>0</v>
      </c>
      <c r="G17" s="0" t="n">
        <v>0</v>
      </c>
      <c r="H17" s="0" t="n">
        <v>131072</v>
      </c>
      <c r="I17" s="0" t="n">
        <v>0.00012969970703125</v>
      </c>
      <c r="T17" s="0" t="s">
        <v>31</v>
      </c>
      <c r="U17" s="0" t="s">
        <v>32</v>
      </c>
      <c r="W17" s="0" t="n">
        <v>10</v>
      </c>
      <c r="X17" s="0" t="n">
        <v>10</v>
      </c>
      <c r="Y17" s="0" t="n">
        <v>0</v>
      </c>
      <c r="Z17" s="0" t="n">
        <v>0</v>
      </c>
      <c r="AA17" s="0" t="n">
        <v>1024</v>
      </c>
      <c r="AB17" s="0" t="n">
        <v>0.009765625</v>
      </c>
      <c r="AK17" s="0" t="s">
        <v>31</v>
      </c>
      <c r="AL17" s="0" t="s">
        <v>35</v>
      </c>
      <c r="AN17" s="0" t="n">
        <v>15</v>
      </c>
      <c r="AO17" s="0" t="n">
        <v>15</v>
      </c>
      <c r="AP17" s="0" t="n">
        <v>0</v>
      </c>
      <c r="AQ17" s="0" t="n">
        <v>0</v>
      </c>
      <c r="AR17" s="0" t="n">
        <v>32797</v>
      </c>
      <c r="AS17" s="0" t="n">
        <v>0.000457358904777876</v>
      </c>
    </row>
    <row r="18" customFormat="false" ht="14.4" hidden="false" customHeight="false" outlineLevel="0" collapsed="false">
      <c r="A18" s="0" t="s">
        <v>31</v>
      </c>
      <c r="B18" s="0" t="s">
        <v>32</v>
      </c>
      <c r="D18" s="0" t="n">
        <v>18</v>
      </c>
      <c r="E18" s="0" t="n">
        <v>18</v>
      </c>
      <c r="F18" s="0" t="n">
        <v>0</v>
      </c>
      <c r="G18" s="0" t="n">
        <v>0</v>
      </c>
      <c r="H18" s="0" t="n">
        <v>262144</v>
      </c>
      <c r="I18" s="0" t="n">
        <v>6.866455078125E-005</v>
      </c>
      <c r="T18" s="0" t="s">
        <v>33</v>
      </c>
      <c r="U18" s="0" t="s">
        <v>32</v>
      </c>
      <c r="V18" s="0" t="s">
        <v>34</v>
      </c>
      <c r="W18" s="0" t="n">
        <v>15</v>
      </c>
      <c r="X18" s="0" t="n">
        <v>11</v>
      </c>
      <c r="Y18" s="0" t="n">
        <v>4</v>
      </c>
      <c r="Z18" s="0" t="n">
        <v>1</v>
      </c>
      <c r="AA18" s="0" t="n">
        <v>2048</v>
      </c>
      <c r="AB18" s="0" t="n">
        <v>0.00537109375</v>
      </c>
      <c r="AK18" s="0" t="s">
        <v>31</v>
      </c>
      <c r="AL18" s="0" t="s">
        <v>32</v>
      </c>
      <c r="AN18" s="0" t="n">
        <v>16</v>
      </c>
      <c r="AO18" s="0" t="n">
        <v>16</v>
      </c>
      <c r="AP18" s="0" t="n">
        <v>0</v>
      </c>
      <c r="AQ18" s="0" t="n">
        <v>0</v>
      </c>
      <c r="AR18" s="0" t="n">
        <v>65536</v>
      </c>
      <c r="AS18" s="0" t="n">
        <v>0.000244140625</v>
      </c>
    </row>
    <row r="19" customFormat="false" ht="14.4" hidden="false" customHeight="false" outlineLevel="0" collapsed="false">
      <c r="A19" s="0" t="s">
        <v>31</v>
      </c>
      <c r="B19" s="0" t="s">
        <v>32</v>
      </c>
      <c r="D19" s="0" t="n">
        <v>19</v>
      </c>
      <c r="E19" s="0" t="n">
        <v>19</v>
      </c>
      <c r="F19" s="0" t="n">
        <v>0</v>
      </c>
      <c r="G19" s="0" t="n">
        <v>0</v>
      </c>
      <c r="H19" s="0" t="n">
        <v>524288</v>
      </c>
      <c r="I19" s="0" t="n">
        <v>3.62396240234375E-005</v>
      </c>
      <c r="T19" s="0" t="s">
        <v>31</v>
      </c>
      <c r="U19" s="0" t="s">
        <v>32</v>
      </c>
      <c r="W19" s="0" t="n">
        <v>11</v>
      </c>
      <c r="X19" s="0" t="n">
        <v>11</v>
      </c>
      <c r="Y19" s="0" t="n">
        <v>0</v>
      </c>
      <c r="Z19" s="0" t="n">
        <v>0</v>
      </c>
      <c r="AA19" s="0" t="n">
        <v>2048</v>
      </c>
      <c r="AB19" s="0" t="n">
        <v>0.00537109375</v>
      </c>
      <c r="AK19" s="0" t="s">
        <v>31</v>
      </c>
      <c r="AL19" s="0" t="s">
        <v>35</v>
      </c>
      <c r="AN19" s="0" t="n">
        <v>16</v>
      </c>
      <c r="AO19" s="0" t="n">
        <v>16</v>
      </c>
      <c r="AP19" s="0" t="n">
        <v>0</v>
      </c>
      <c r="AQ19" s="0" t="n">
        <v>0</v>
      </c>
      <c r="AR19" s="0" t="n">
        <v>66436</v>
      </c>
      <c r="AS19" s="0" t="n">
        <v>0.000240833283159733</v>
      </c>
    </row>
    <row r="20" customFormat="false" ht="14.4" hidden="false" customHeight="false" outlineLevel="0" collapsed="false">
      <c r="A20" s="0" t="s">
        <v>31</v>
      </c>
      <c r="B20" s="0" t="s">
        <v>32</v>
      </c>
      <c r="D20" s="0" t="n">
        <v>20</v>
      </c>
      <c r="E20" s="0" t="n">
        <v>20</v>
      </c>
      <c r="F20" s="0" t="n">
        <v>0</v>
      </c>
      <c r="G20" s="0" t="n">
        <v>0</v>
      </c>
      <c r="H20" s="0" t="n">
        <v>1048576</v>
      </c>
      <c r="I20" s="0" t="n">
        <v>1.9073486328125E-005</v>
      </c>
      <c r="T20" s="0" t="s">
        <v>31</v>
      </c>
      <c r="U20" s="0" t="s">
        <v>32</v>
      </c>
      <c r="W20" s="0" t="n">
        <v>12</v>
      </c>
      <c r="X20" s="0" t="n">
        <v>12</v>
      </c>
      <c r="Y20" s="0" t="n">
        <v>0</v>
      </c>
      <c r="Z20" s="0" t="n">
        <v>0</v>
      </c>
      <c r="AA20" s="0" t="n">
        <v>4096</v>
      </c>
      <c r="AB20" s="0" t="n">
        <v>0.0029296875</v>
      </c>
      <c r="AK20" s="0" t="s">
        <v>31</v>
      </c>
      <c r="AL20" s="0" t="s">
        <v>32</v>
      </c>
      <c r="AN20" s="0" t="n">
        <v>17</v>
      </c>
      <c r="AO20" s="0" t="n">
        <v>17</v>
      </c>
      <c r="AP20" s="0" t="n">
        <v>0</v>
      </c>
      <c r="AQ20" s="0" t="n">
        <v>0</v>
      </c>
      <c r="AR20" s="0" t="n">
        <v>131072</v>
      </c>
      <c r="AS20" s="0" t="n">
        <v>0.00012969970703125</v>
      </c>
    </row>
    <row r="21" customFormat="false" ht="14.4" hidden="false" customHeight="false" outlineLevel="0" collapsed="false">
      <c r="A21" s="0" t="s">
        <v>31</v>
      </c>
      <c r="B21" s="0" t="s">
        <v>32</v>
      </c>
      <c r="D21" s="0" t="n">
        <v>21</v>
      </c>
      <c r="E21" s="0" t="n">
        <v>21</v>
      </c>
      <c r="F21" s="0" t="n">
        <v>0</v>
      </c>
      <c r="G21" s="0" t="n">
        <v>0</v>
      </c>
      <c r="H21" s="0" t="n">
        <v>2097152</v>
      </c>
      <c r="I21" s="0" t="n">
        <v>1.00135803222656E-005</v>
      </c>
      <c r="T21" s="0" t="s">
        <v>33</v>
      </c>
      <c r="U21" s="0" t="s">
        <v>35</v>
      </c>
      <c r="V21" s="0" t="s">
        <v>21</v>
      </c>
      <c r="W21" s="0" t="n">
        <v>20</v>
      </c>
      <c r="X21" s="0" t="n">
        <v>14</v>
      </c>
      <c r="Y21" s="0" t="n">
        <v>6</v>
      </c>
      <c r="Z21" s="0" t="n">
        <v>3</v>
      </c>
      <c r="AA21" s="0" t="n">
        <v>7374</v>
      </c>
      <c r="AB21" s="0" t="n">
        <v>0.00189856251695145</v>
      </c>
      <c r="AK21" s="0" t="s">
        <v>31</v>
      </c>
      <c r="AL21" s="0" t="s">
        <v>35</v>
      </c>
      <c r="AN21" s="0" t="n">
        <v>17</v>
      </c>
      <c r="AO21" s="0" t="n">
        <v>17</v>
      </c>
      <c r="AP21" s="0" t="n">
        <v>0</v>
      </c>
      <c r="AQ21" s="0" t="n">
        <v>0</v>
      </c>
      <c r="AR21" s="0" t="n">
        <v>131164</v>
      </c>
      <c r="AS21" s="0" t="n">
        <v>0.00012960873410387</v>
      </c>
    </row>
    <row r="22" customFormat="false" ht="14.4" hidden="false" customHeight="false" outlineLevel="0" collapsed="false">
      <c r="A22" s="0" t="s">
        <v>31</v>
      </c>
      <c r="B22" s="0" t="s">
        <v>32</v>
      </c>
      <c r="D22" s="0" t="n">
        <v>22</v>
      </c>
      <c r="E22" s="0" t="n">
        <v>22</v>
      </c>
      <c r="F22" s="0" t="n">
        <v>0</v>
      </c>
      <c r="G22" s="0" t="n">
        <v>0</v>
      </c>
      <c r="H22" s="0" t="n">
        <v>4194304</v>
      </c>
      <c r="I22" s="0" t="n">
        <v>5.24520874023438E-006</v>
      </c>
      <c r="T22" s="0" t="s">
        <v>33</v>
      </c>
      <c r="U22" s="0" t="s">
        <v>35</v>
      </c>
      <c r="V22" s="0" t="s">
        <v>21</v>
      </c>
      <c r="W22" s="0" t="n">
        <v>20</v>
      </c>
      <c r="X22" s="0" t="n">
        <v>14</v>
      </c>
      <c r="Y22" s="0" t="n">
        <v>6</v>
      </c>
      <c r="Z22" s="0" t="n">
        <v>4</v>
      </c>
      <c r="AA22" s="0" t="n">
        <v>7531</v>
      </c>
      <c r="AB22" s="0" t="n">
        <v>0.00185898287080069</v>
      </c>
      <c r="AK22" s="0" t="s">
        <v>31</v>
      </c>
      <c r="AL22" s="0" t="s">
        <v>35</v>
      </c>
      <c r="AN22" s="0" t="n">
        <v>18</v>
      </c>
      <c r="AO22" s="0" t="n">
        <v>18</v>
      </c>
      <c r="AP22" s="0" t="n">
        <v>0</v>
      </c>
      <c r="AQ22" s="0" t="n">
        <v>0</v>
      </c>
      <c r="AR22" s="0" t="n">
        <v>261643</v>
      </c>
      <c r="AS22" s="0" t="n">
        <v>6.87960312333982E-005</v>
      </c>
    </row>
    <row r="23" customFormat="false" ht="14.4" hidden="false" customHeight="false" outlineLevel="0" collapsed="false">
      <c r="A23" s="0" t="s">
        <v>31</v>
      </c>
      <c r="B23" s="0" t="s">
        <v>32</v>
      </c>
      <c r="D23" s="0" t="n">
        <v>23</v>
      </c>
      <c r="E23" s="0" t="n">
        <v>23</v>
      </c>
      <c r="F23" s="0" t="n">
        <v>0</v>
      </c>
      <c r="G23" s="0" t="n">
        <v>0</v>
      </c>
      <c r="H23" s="0" t="n">
        <v>8388608</v>
      </c>
      <c r="I23" s="0" t="n">
        <v>2.74181365966797E-006</v>
      </c>
      <c r="T23" s="0" t="s">
        <v>31</v>
      </c>
      <c r="U23" s="0" t="s">
        <v>32</v>
      </c>
      <c r="W23" s="0" t="n">
        <v>13</v>
      </c>
      <c r="X23" s="0" t="n">
        <v>13</v>
      </c>
      <c r="Y23" s="0" t="n">
        <v>0</v>
      </c>
      <c r="Z23" s="0" t="n">
        <v>0</v>
      </c>
      <c r="AA23" s="0" t="n">
        <v>8192</v>
      </c>
      <c r="AB23" s="0" t="n">
        <v>0.0015869140625</v>
      </c>
      <c r="AK23" s="0" t="s">
        <v>31</v>
      </c>
      <c r="AL23" s="0" t="s">
        <v>32</v>
      </c>
      <c r="AN23" s="0" t="n">
        <v>18</v>
      </c>
      <c r="AO23" s="0" t="n">
        <v>18</v>
      </c>
      <c r="AP23" s="0" t="n">
        <v>0</v>
      </c>
      <c r="AQ23" s="0" t="n">
        <v>0</v>
      </c>
      <c r="AR23" s="0" t="n">
        <v>262144</v>
      </c>
      <c r="AS23" s="0" t="n">
        <v>6.866455078125E-005</v>
      </c>
    </row>
    <row r="24" customFormat="false" ht="14.4" hidden="false" customHeight="false" outlineLevel="0" collapsed="false">
      <c r="A24" s="0" t="s">
        <v>31</v>
      </c>
      <c r="B24" s="0" t="s">
        <v>32</v>
      </c>
      <c r="D24" s="0" t="n">
        <v>24</v>
      </c>
      <c r="E24" s="0" t="n">
        <v>24</v>
      </c>
      <c r="F24" s="0" t="n">
        <v>0</v>
      </c>
      <c r="G24" s="0" t="n">
        <v>0</v>
      </c>
      <c r="H24" s="0" t="n">
        <v>16777216</v>
      </c>
      <c r="I24" s="0" t="n">
        <v>1.43051147460938E-006</v>
      </c>
      <c r="T24" s="0" t="s">
        <v>33</v>
      </c>
      <c r="U24" s="0" t="s">
        <v>35</v>
      </c>
      <c r="V24" s="0" t="s">
        <v>21</v>
      </c>
      <c r="W24" s="0" t="n">
        <v>21</v>
      </c>
      <c r="X24" s="0" t="n">
        <v>14</v>
      </c>
      <c r="Y24" s="0" t="n">
        <v>7</v>
      </c>
      <c r="Z24" s="0" t="n">
        <v>4</v>
      </c>
      <c r="AA24" s="0" t="n">
        <v>8906</v>
      </c>
      <c r="AB24" s="0" t="n">
        <v>0.00157197395014597</v>
      </c>
      <c r="AK24" s="0" t="s">
        <v>31</v>
      </c>
      <c r="AL24" s="0" t="s">
        <v>35</v>
      </c>
      <c r="AN24" s="0" t="n">
        <v>19</v>
      </c>
      <c r="AO24" s="0" t="n">
        <v>19</v>
      </c>
      <c r="AP24" s="0" t="n">
        <v>0</v>
      </c>
      <c r="AQ24" s="0" t="n">
        <v>0</v>
      </c>
      <c r="AR24" s="0" t="n">
        <v>511247</v>
      </c>
      <c r="AS24" s="0" t="n">
        <v>3.716403225838E-005</v>
      </c>
    </row>
    <row r="25" customFormat="false" ht="14.4" hidden="false" customHeight="false" outlineLevel="0" collapsed="false">
      <c r="A25" s="0" t="s">
        <v>31</v>
      </c>
      <c r="B25" s="0" t="s">
        <v>35</v>
      </c>
      <c r="D25" s="0" t="n">
        <v>14</v>
      </c>
      <c r="E25" s="0" t="n">
        <v>14</v>
      </c>
      <c r="F25" s="0" t="n">
        <v>0</v>
      </c>
      <c r="G25" s="0" t="n">
        <v>0</v>
      </c>
      <c r="H25" s="0" t="n">
        <v>16367</v>
      </c>
      <c r="I25" s="0" t="n">
        <v>0.000855379727500458</v>
      </c>
      <c r="T25" s="0" t="s">
        <v>33</v>
      </c>
      <c r="U25" s="0" t="s">
        <v>35</v>
      </c>
      <c r="V25" s="0" t="s">
        <v>21</v>
      </c>
      <c r="W25" s="0" t="n">
        <v>20</v>
      </c>
      <c r="X25" s="0" t="n">
        <v>14</v>
      </c>
      <c r="Y25" s="0" t="n">
        <v>6</v>
      </c>
      <c r="Z25" s="0" t="n">
        <v>5</v>
      </c>
      <c r="AA25" s="0" t="n">
        <v>8950</v>
      </c>
      <c r="AB25" s="0" t="n">
        <v>0.00156424581005587</v>
      </c>
      <c r="AK25" s="0" t="s">
        <v>31</v>
      </c>
      <c r="AL25" s="0" t="s">
        <v>32</v>
      </c>
      <c r="AN25" s="0" t="n">
        <v>19</v>
      </c>
      <c r="AO25" s="0" t="n">
        <v>19</v>
      </c>
      <c r="AP25" s="0" t="n">
        <v>0</v>
      </c>
      <c r="AQ25" s="0" t="n">
        <v>0</v>
      </c>
      <c r="AR25" s="0" t="n">
        <v>524288</v>
      </c>
      <c r="AS25" s="0" t="n">
        <v>3.62396240234375E-005</v>
      </c>
    </row>
    <row r="26" customFormat="false" ht="14.4" hidden="false" customHeight="false" outlineLevel="0" collapsed="false">
      <c r="A26" s="0" t="s">
        <v>31</v>
      </c>
      <c r="B26" s="0" t="s">
        <v>35</v>
      </c>
      <c r="D26" s="0" t="n">
        <v>15</v>
      </c>
      <c r="E26" s="0" t="n">
        <v>15</v>
      </c>
      <c r="F26" s="0" t="n">
        <v>0</v>
      </c>
      <c r="G26" s="0" t="n">
        <v>0</v>
      </c>
      <c r="H26" s="0" t="n">
        <v>32797</v>
      </c>
      <c r="I26" s="0" t="n">
        <v>0.000457358904777876</v>
      </c>
      <c r="T26" s="0" t="s">
        <v>33</v>
      </c>
      <c r="U26" s="0" t="s">
        <v>35</v>
      </c>
      <c r="V26" s="0" t="s">
        <v>21</v>
      </c>
      <c r="W26" s="0" t="n">
        <v>21</v>
      </c>
      <c r="X26" s="0" t="n">
        <v>14</v>
      </c>
      <c r="Y26" s="0" t="n">
        <v>7</v>
      </c>
      <c r="Z26" s="0" t="n">
        <v>3</v>
      </c>
      <c r="AA26" s="0" t="n">
        <v>9750</v>
      </c>
      <c r="AB26" s="0" t="n">
        <v>0.00143589743589744</v>
      </c>
      <c r="AK26" s="0" t="s">
        <v>31</v>
      </c>
      <c r="AL26" s="0" t="s">
        <v>35</v>
      </c>
      <c r="AN26" s="0" t="n">
        <v>20</v>
      </c>
      <c r="AO26" s="0" t="n">
        <v>20</v>
      </c>
      <c r="AP26" s="0" t="n">
        <v>0</v>
      </c>
      <c r="AQ26" s="0" t="n">
        <v>0</v>
      </c>
      <c r="AR26" s="0" t="n">
        <v>994035</v>
      </c>
      <c r="AS26" s="0" t="n">
        <v>2.01200158948126E-005</v>
      </c>
    </row>
    <row r="27" customFormat="false" ht="14.4" hidden="false" customHeight="false" outlineLevel="0" collapsed="false">
      <c r="A27" s="0" t="s">
        <v>31</v>
      </c>
      <c r="B27" s="0" t="s">
        <v>35</v>
      </c>
      <c r="D27" s="0" t="n">
        <v>16</v>
      </c>
      <c r="E27" s="0" t="n">
        <v>16</v>
      </c>
      <c r="F27" s="0" t="n">
        <v>0</v>
      </c>
      <c r="G27" s="0" t="n">
        <v>0</v>
      </c>
      <c r="H27" s="0" t="n">
        <v>66436</v>
      </c>
      <c r="I27" s="0" t="n">
        <v>0.000240833283159733</v>
      </c>
      <c r="T27" s="0" t="s">
        <v>33</v>
      </c>
      <c r="U27" s="0" t="s">
        <v>35</v>
      </c>
      <c r="V27" s="0" t="s">
        <v>21</v>
      </c>
      <c r="W27" s="0" t="n">
        <v>21</v>
      </c>
      <c r="X27" s="0" t="n">
        <v>14</v>
      </c>
      <c r="Y27" s="0" t="n">
        <v>7</v>
      </c>
      <c r="Z27" s="0" t="n">
        <v>5</v>
      </c>
      <c r="AA27" s="0" t="n">
        <v>9964</v>
      </c>
      <c r="AB27" s="0" t="n">
        <v>0.0014050582095544</v>
      </c>
      <c r="AK27" s="0" t="s">
        <v>31</v>
      </c>
      <c r="AL27" s="0" t="s">
        <v>32</v>
      </c>
      <c r="AN27" s="0" t="n">
        <v>20</v>
      </c>
      <c r="AO27" s="0" t="n">
        <v>20</v>
      </c>
      <c r="AP27" s="0" t="n">
        <v>0</v>
      </c>
      <c r="AQ27" s="0" t="n">
        <v>0</v>
      </c>
      <c r="AR27" s="0" t="n">
        <v>1048576</v>
      </c>
      <c r="AS27" s="0" t="n">
        <v>1.9073486328125E-005</v>
      </c>
    </row>
    <row r="28" customFormat="false" ht="14.4" hidden="false" customHeight="false" outlineLevel="0" collapsed="false">
      <c r="A28" s="0" t="s">
        <v>31</v>
      </c>
      <c r="B28" s="0" t="s">
        <v>35</v>
      </c>
      <c r="D28" s="0" t="n">
        <v>17</v>
      </c>
      <c r="E28" s="0" t="n">
        <v>17</v>
      </c>
      <c r="F28" s="0" t="n">
        <v>0</v>
      </c>
      <c r="G28" s="0" t="n">
        <v>0</v>
      </c>
      <c r="H28" s="0" t="n">
        <v>131164</v>
      </c>
      <c r="I28" s="0" t="n">
        <v>0.00012960873410387</v>
      </c>
      <c r="T28" s="0" t="s">
        <v>33</v>
      </c>
      <c r="U28" s="0" t="s">
        <v>32</v>
      </c>
      <c r="V28" s="0" t="s">
        <v>34</v>
      </c>
      <c r="W28" s="0" t="n">
        <v>31</v>
      </c>
      <c r="X28" s="0" t="n">
        <v>11</v>
      </c>
      <c r="Y28" s="0" t="n">
        <v>20</v>
      </c>
      <c r="Z28" s="0" t="n">
        <v>5</v>
      </c>
      <c r="AA28" s="0" t="n">
        <v>10406.0883857962</v>
      </c>
      <c r="AB28" s="0" t="n">
        <v>0.00105707347393036</v>
      </c>
      <c r="AK28" s="0" t="s">
        <v>31</v>
      </c>
      <c r="AL28" s="0" t="s">
        <v>32</v>
      </c>
      <c r="AN28" s="0" t="n">
        <v>21</v>
      </c>
      <c r="AO28" s="0" t="n">
        <v>21</v>
      </c>
      <c r="AP28" s="0" t="n">
        <v>0</v>
      </c>
      <c r="AQ28" s="0" t="n">
        <v>0</v>
      </c>
      <c r="AR28" s="0" t="n">
        <v>2097152</v>
      </c>
      <c r="AS28" s="0" t="n">
        <v>1.00135803222656E-005</v>
      </c>
    </row>
    <row r="29" customFormat="false" ht="14.4" hidden="false" customHeight="false" outlineLevel="0" collapsed="false">
      <c r="A29" s="0" t="s">
        <v>31</v>
      </c>
      <c r="B29" s="0" t="s">
        <v>35</v>
      </c>
      <c r="D29" s="0" t="n">
        <v>18</v>
      </c>
      <c r="E29" s="0" t="n">
        <v>18</v>
      </c>
      <c r="F29" s="0" t="n">
        <v>0</v>
      </c>
      <c r="G29" s="0" t="n">
        <v>0</v>
      </c>
      <c r="H29" s="0" t="n">
        <v>261643</v>
      </c>
      <c r="I29" s="0" t="n">
        <v>6.87960312333982E-005</v>
      </c>
      <c r="T29" s="0" t="s">
        <v>33</v>
      </c>
      <c r="U29" s="0" t="s">
        <v>35</v>
      </c>
      <c r="V29" s="0" t="s">
        <v>21</v>
      </c>
      <c r="W29" s="0" t="n">
        <v>22</v>
      </c>
      <c r="X29" s="0" t="n">
        <v>14</v>
      </c>
      <c r="Y29" s="0" t="n">
        <v>8</v>
      </c>
      <c r="Z29" s="0" t="n">
        <v>4</v>
      </c>
      <c r="AA29" s="0" t="n">
        <v>10755</v>
      </c>
      <c r="AB29" s="0" t="n">
        <v>0.00130172013017201</v>
      </c>
      <c r="AK29" s="0" t="s">
        <v>31</v>
      </c>
      <c r="AL29" s="0" t="s">
        <v>32</v>
      </c>
      <c r="AN29" s="0" t="n">
        <v>22</v>
      </c>
      <c r="AO29" s="0" t="n">
        <v>22</v>
      </c>
      <c r="AP29" s="0" t="n">
        <v>0</v>
      </c>
      <c r="AQ29" s="0" t="n">
        <v>0</v>
      </c>
      <c r="AR29" s="0" t="n">
        <v>4194304</v>
      </c>
      <c r="AS29" s="0" t="n">
        <v>5.24520874023438E-006</v>
      </c>
    </row>
    <row r="30" customFormat="false" ht="14.4" hidden="false" customHeight="false" outlineLevel="0" collapsed="false">
      <c r="A30" s="0" t="s">
        <v>31</v>
      </c>
      <c r="B30" s="0" t="s">
        <v>35</v>
      </c>
      <c r="D30" s="0" t="n">
        <v>19</v>
      </c>
      <c r="E30" s="0" t="n">
        <v>19</v>
      </c>
      <c r="F30" s="0" t="n">
        <v>0</v>
      </c>
      <c r="G30" s="0" t="n">
        <v>0</v>
      </c>
      <c r="H30" s="0" t="n">
        <v>511247</v>
      </c>
      <c r="I30" s="0" t="n">
        <v>3.716403225838E-005</v>
      </c>
      <c r="T30" s="0" t="s">
        <v>33</v>
      </c>
      <c r="U30" s="0" t="s">
        <v>35</v>
      </c>
      <c r="V30" s="0" t="s">
        <v>21</v>
      </c>
      <c r="W30" s="0" t="n">
        <v>22</v>
      </c>
      <c r="X30" s="0" t="n">
        <v>14</v>
      </c>
      <c r="Y30" s="0" t="n">
        <v>8</v>
      </c>
      <c r="Z30" s="0" t="n">
        <v>5</v>
      </c>
      <c r="AA30" s="0" t="n">
        <v>11188</v>
      </c>
      <c r="AB30" s="0" t="n">
        <v>0.00125134072220236</v>
      </c>
      <c r="AK30" s="0" t="s">
        <v>31</v>
      </c>
      <c r="AL30" s="0" t="s">
        <v>32</v>
      </c>
      <c r="AN30" s="0" t="n">
        <v>23</v>
      </c>
      <c r="AO30" s="0" t="n">
        <v>23</v>
      </c>
      <c r="AP30" s="0" t="n">
        <v>0</v>
      </c>
      <c r="AQ30" s="0" t="n">
        <v>0</v>
      </c>
      <c r="AR30" s="0" t="n">
        <v>8388608</v>
      </c>
      <c r="AS30" s="0" t="n">
        <v>2.74181365966797E-006</v>
      </c>
    </row>
    <row r="31" customFormat="false" ht="14.4" hidden="false" customHeight="false" outlineLevel="0" collapsed="false">
      <c r="A31" s="0" t="s">
        <v>31</v>
      </c>
      <c r="B31" s="0" t="s">
        <v>35</v>
      </c>
      <c r="D31" s="0" t="n">
        <v>20</v>
      </c>
      <c r="E31" s="0" t="n">
        <v>20</v>
      </c>
      <c r="F31" s="0" t="n">
        <v>0</v>
      </c>
      <c r="G31" s="0" t="n">
        <v>0</v>
      </c>
      <c r="H31" s="0" t="n">
        <v>994035</v>
      </c>
      <c r="I31" s="0" t="n">
        <v>2.01200158948126E-005</v>
      </c>
      <c r="T31" s="0" t="s">
        <v>33</v>
      </c>
      <c r="U31" s="0" t="s">
        <v>35</v>
      </c>
      <c r="V31" s="0" t="s">
        <v>21</v>
      </c>
      <c r="W31" s="0" t="n">
        <v>21</v>
      </c>
      <c r="X31" s="0" t="n">
        <v>15</v>
      </c>
      <c r="Y31" s="0" t="n">
        <v>6</v>
      </c>
      <c r="Z31" s="0" t="n">
        <v>3</v>
      </c>
      <c r="AA31" s="0" t="n">
        <v>11882</v>
      </c>
      <c r="AB31" s="0" t="n">
        <v>0.00126241373506144</v>
      </c>
      <c r="AK31" s="0" t="s">
        <v>31</v>
      </c>
      <c r="AL31" s="0" t="s">
        <v>32</v>
      </c>
      <c r="AN31" s="0" t="n">
        <v>24</v>
      </c>
      <c r="AO31" s="0" t="n">
        <v>24</v>
      </c>
      <c r="AP31" s="0" t="n">
        <v>0</v>
      </c>
      <c r="AQ31" s="0" t="n">
        <v>0</v>
      </c>
      <c r="AR31" s="0" t="n">
        <v>16777216</v>
      </c>
      <c r="AS31" s="0" t="n">
        <v>1.43051147460938E-006</v>
      </c>
    </row>
    <row r="32" customFormat="false" ht="14.4" hidden="false" customHeight="false" outlineLevel="0" collapsed="false">
      <c r="A32" s="0" t="s">
        <v>33</v>
      </c>
      <c r="B32" s="0" t="s">
        <v>32</v>
      </c>
      <c r="C32" s="0" t="s">
        <v>36</v>
      </c>
      <c r="D32" s="0" t="n">
        <v>20</v>
      </c>
      <c r="E32" s="0" t="n">
        <v>14</v>
      </c>
      <c r="F32" s="0" t="n">
        <v>6</v>
      </c>
      <c r="G32" s="0" t="n">
        <v>1</v>
      </c>
      <c r="H32" s="0" t="n">
        <v>58183.7872806215</v>
      </c>
      <c r="I32" s="0" t="n">
        <v>0.000240616856590612</v>
      </c>
      <c r="T32" s="0" t="s">
        <v>33</v>
      </c>
      <c r="U32" s="0" t="s">
        <v>35</v>
      </c>
      <c r="V32" s="0" t="s">
        <v>21</v>
      </c>
      <c r="W32" s="0" t="n">
        <v>20</v>
      </c>
      <c r="X32" s="0" t="n">
        <v>14</v>
      </c>
      <c r="Y32" s="0" t="n">
        <v>6</v>
      </c>
      <c r="Z32" s="0" t="n">
        <v>2</v>
      </c>
      <c r="AA32" s="0" t="n">
        <v>12703</v>
      </c>
      <c r="AB32" s="0" t="n">
        <v>0.00110210186570102</v>
      </c>
      <c r="AK32" s="0" t="s">
        <v>33</v>
      </c>
      <c r="AL32" s="0" t="s">
        <v>32</v>
      </c>
      <c r="AM32" s="0" t="s">
        <v>34</v>
      </c>
      <c r="AN32" s="0" t="n">
        <v>31</v>
      </c>
      <c r="AO32" s="0" t="n">
        <v>1</v>
      </c>
      <c r="AP32" s="0" t="n">
        <v>30</v>
      </c>
      <c r="AQ32" s="0" t="n">
        <v>15</v>
      </c>
      <c r="AR32" s="0" t="n">
        <v>2</v>
      </c>
      <c r="AS32" s="0" t="n">
        <v>0.5</v>
      </c>
    </row>
    <row r="33" customFormat="false" ht="14.4" hidden="false" customHeight="false" outlineLevel="0" collapsed="false">
      <c r="A33" s="0" t="s">
        <v>33</v>
      </c>
      <c r="B33" s="0" t="s">
        <v>32</v>
      </c>
      <c r="C33" s="0" t="s">
        <v>36</v>
      </c>
      <c r="D33" s="0" t="n">
        <v>20</v>
      </c>
      <c r="E33" s="0" t="n">
        <v>14</v>
      </c>
      <c r="F33" s="0" t="n">
        <v>6</v>
      </c>
      <c r="G33" s="0" t="n">
        <v>2</v>
      </c>
      <c r="H33" s="0" t="n">
        <v>16996.6972964525</v>
      </c>
      <c r="I33" s="0" t="n">
        <v>0.000823689435412964</v>
      </c>
      <c r="T33" s="0" t="s">
        <v>33</v>
      </c>
      <c r="U33" s="0" t="s">
        <v>35</v>
      </c>
      <c r="V33" s="0" t="s">
        <v>21</v>
      </c>
      <c r="W33" s="0" t="n">
        <v>21</v>
      </c>
      <c r="X33" s="0" t="n">
        <v>15</v>
      </c>
      <c r="Y33" s="0" t="n">
        <v>6</v>
      </c>
      <c r="Z33" s="0" t="n">
        <v>4</v>
      </c>
      <c r="AA33" s="0" t="n">
        <v>13020</v>
      </c>
      <c r="AB33" s="0" t="n">
        <v>0.00115207373271889</v>
      </c>
      <c r="AK33" s="0" t="s">
        <v>33</v>
      </c>
      <c r="AL33" s="0" t="s">
        <v>32</v>
      </c>
      <c r="AM33" s="0" t="s">
        <v>34</v>
      </c>
      <c r="AN33" s="0" t="n">
        <v>7</v>
      </c>
      <c r="AO33" s="0" t="n">
        <v>1</v>
      </c>
      <c r="AP33" s="0" t="n">
        <v>6</v>
      </c>
      <c r="AQ33" s="0" t="n">
        <v>3</v>
      </c>
      <c r="AR33" s="0" t="n">
        <v>2</v>
      </c>
      <c r="AS33" s="0" t="n">
        <v>0.5</v>
      </c>
    </row>
    <row r="34" customFormat="false" ht="14.4" hidden="false" customHeight="false" outlineLevel="0" collapsed="false">
      <c r="A34" s="0" t="s">
        <v>33</v>
      </c>
      <c r="B34" s="0" t="s">
        <v>32</v>
      </c>
      <c r="C34" s="0" t="s">
        <v>36</v>
      </c>
      <c r="D34" s="0" t="n">
        <v>20</v>
      </c>
      <c r="E34" s="0" t="n">
        <v>14</v>
      </c>
      <c r="F34" s="0" t="n">
        <v>6</v>
      </c>
      <c r="G34" s="0" t="n">
        <v>3</v>
      </c>
      <c r="H34" s="0" t="n">
        <v>16384.0000094267</v>
      </c>
      <c r="I34" s="0" t="n">
        <v>0.000854492187008362</v>
      </c>
      <c r="T34" s="0" t="s">
        <v>33</v>
      </c>
      <c r="U34" s="0" t="s">
        <v>35</v>
      </c>
      <c r="V34" s="0" t="s">
        <v>37</v>
      </c>
      <c r="W34" s="0" t="n">
        <v>20</v>
      </c>
      <c r="X34" s="0" t="n">
        <v>14</v>
      </c>
      <c r="Y34" s="0" t="n">
        <v>6</v>
      </c>
      <c r="Z34" s="0" t="n">
        <v>5</v>
      </c>
      <c r="AA34" s="0" t="n">
        <v>13691</v>
      </c>
      <c r="AB34" s="0" t="n">
        <v>0.00102256957125119</v>
      </c>
      <c r="AK34" s="0" t="s">
        <v>33</v>
      </c>
      <c r="AL34" s="0" t="s">
        <v>32</v>
      </c>
      <c r="AM34" s="0" t="s">
        <v>34</v>
      </c>
      <c r="AN34" s="0" t="n">
        <v>15</v>
      </c>
      <c r="AO34" s="0" t="n">
        <v>1</v>
      </c>
      <c r="AP34" s="0" t="n">
        <v>14</v>
      </c>
      <c r="AQ34" s="0" t="n">
        <v>7</v>
      </c>
      <c r="AR34" s="0" t="n">
        <v>2</v>
      </c>
      <c r="AS34" s="0" t="n">
        <v>0.5</v>
      </c>
    </row>
    <row r="35" customFormat="false" ht="14.4" hidden="false" customHeight="false" outlineLevel="0" collapsed="false">
      <c r="A35" s="0" t="s">
        <v>33</v>
      </c>
      <c r="B35" s="0" t="s">
        <v>32</v>
      </c>
      <c r="C35" s="0" t="s">
        <v>36</v>
      </c>
      <c r="D35" s="0" t="n">
        <v>20</v>
      </c>
      <c r="E35" s="0" t="n">
        <v>14</v>
      </c>
      <c r="F35" s="0" t="n">
        <v>6</v>
      </c>
      <c r="G35" s="0" t="n">
        <v>4</v>
      </c>
      <c r="H35" s="0" t="n">
        <v>16384</v>
      </c>
      <c r="I35" s="0" t="n">
        <v>0.0008544921875</v>
      </c>
      <c r="T35" s="0" t="s">
        <v>33</v>
      </c>
      <c r="U35" s="0" t="s">
        <v>35</v>
      </c>
      <c r="V35" s="0" t="s">
        <v>21</v>
      </c>
      <c r="W35" s="0" t="n">
        <v>23</v>
      </c>
      <c r="X35" s="0" t="n">
        <v>14</v>
      </c>
      <c r="Y35" s="0" t="n">
        <v>9</v>
      </c>
      <c r="Z35" s="0" t="n">
        <v>4</v>
      </c>
      <c r="AA35" s="0" t="n">
        <v>13706</v>
      </c>
      <c r="AB35" s="0" t="n">
        <v>0.00102145045965271</v>
      </c>
      <c r="AK35" s="0" t="s">
        <v>33</v>
      </c>
      <c r="AL35" s="0" t="s">
        <v>32</v>
      </c>
      <c r="AM35" s="0" t="s">
        <v>34</v>
      </c>
      <c r="AN35" s="0" t="n">
        <v>7</v>
      </c>
      <c r="AO35" s="0" t="n">
        <v>4</v>
      </c>
      <c r="AP35" s="0" t="n">
        <v>3</v>
      </c>
      <c r="AQ35" s="0" t="n">
        <v>1</v>
      </c>
      <c r="AR35" s="0" t="n">
        <v>16</v>
      </c>
      <c r="AS35" s="0" t="n">
        <v>0.25</v>
      </c>
    </row>
    <row r="36" customFormat="false" ht="14.4" hidden="false" customHeight="false" outlineLevel="0" collapsed="false">
      <c r="A36" s="0" t="s">
        <v>33</v>
      </c>
      <c r="B36" s="0" t="s">
        <v>32</v>
      </c>
      <c r="C36" s="0" t="s">
        <v>36</v>
      </c>
      <c r="D36" s="0" t="n">
        <v>20</v>
      </c>
      <c r="E36" s="0" t="n">
        <v>14</v>
      </c>
      <c r="F36" s="0" t="n">
        <v>6</v>
      </c>
      <c r="G36" s="0" t="n">
        <v>5</v>
      </c>
      <c r="H36" s="0" t="n">
        <v>16384</v>
      </c>
      <c r="I36" s="0" t="n">
        <v>0.0008544921875</v>
      </c>
      <c r="T36" s="0" t="s">
        <v>33</v>
      </c>
      <c r="U36" s="0" t="s">
        <v>35</v>
      </c>
      <c r="V36" s="0" t="s">
        <v>21</v>
      </c>
      <c r="W36" s="0" t="n">
        <v>23</v>
      </c>
      <c r="X36" s="0" t="n">
        <v>14</v>
      </c>
      <c r="Y36" s="0" t="n">
        <v>9</v>
      </c>
      <c r="Z36" s="0" t="n">
        <v>5</v>
      </c>
      <c r="AA36" s="0" t="n">
        <v>13900</v>
      </c>
      <c r="AB36" s="0" t="n">
        <v>0.00100719424460432</v>
      </c>
      <c r="AK36" s="0" t="s">
        <v>33</v>
      </c>
      <c r="AL36" s="0" t="s">
        <v>32</v>
      </c>
      <c r="AM36" s="0" t="s">
        <v>34</v>
      </c>
      <c r="AN36" s="0" t="n">
        <v>15</v>
      </c>
      <c r="AO36" s="0" t="n">
        <v>5</v>
      </c>
      <c r="AP36" s="0" t="n">
        <v>10</v>
      </c>
      <c r="AQ36" s="0" t="n">
        <v>3</v>
      </c>
      <c r="AR36" s="0" t="n">
        <v>56.8888888888889</v>
      </c>
      <c r="AS36" s="0" t="n">
        <v>0.087890625</v>
      </c>
    </row>
    <row r="37" customFormat="false" ht="14.4" hidden="false" customHeight="false" outlineLevel="0" collapsed="false">
      <c r="A37" s="0" t="s">
        <v>33</v>
      </c>
      <c r="B37" s="0" t="s">
        <v>32</v>
      </c>
      <c r="C37" s="0" t="s">
        <v>36</v>
      </c>
      <c r="D37" s="0" t="n">
        <v>21</v>
      </c>
      <c r="E37" s="0" t="n">
        <v>14</v>
      </c>
      <c r="F37" s="0" t="n">
        <v>7</v>
      </c>
      <c r="G37" s="0" t="n">
        <v>1</v>
      </c>
      <c r="H37" s="0" t="n">
        <v>103379.711834877</v>
      </c>
      <c r="I37" s="0" t="n">
        <v>0.000135423089806648</v>
      </c>
      <c r="T37" s="0" t="s">
        <v>33</v>
      </c>
      <c r="U37" s="0" t="s">
        <v>35</v>
      </c>
      <c r="V37" s="0" t="s">
        <v>21</v>
      </c>
      <c r="W37" s="0" t="n">
        <v>22</v>
      </c>
      <c r="X37" s="0" t="n">
        <v>14</v>
      </c>
      <c r="Y37" s="0" t="n">
        <v>8</v>
      </c>
      <c r="Z37" s="0" t="n">
        <v>3</v>
      </c>
      <c r="AA37" s="0" t="n">
        <v>14265</v>
      </c>
      <c r="AB37" s="0" t="n">
        <v>0.000981423063441991</v>
      </c>
      <c r="AK37" s="0" t="s">
        <v>33</v>
      </c>
      <c r="AL37" s="0" t="s">
        <v>32</v>
      </c>
      <c r="AM37" s="0" t="s">
        <v>34</v>
      </c>
      <c r="AN37" s="0" t="n">
        <v>15</v>
      </c>
      <c r="AO37" s="0" t="n">
        <v>7</v>
      </c>
      <c r="AP37" s="0" t="n">
        <v>8</v>
      </c>
      <c r="AQ37" s="0" t="n">
        <v>2</v>
      </c>
      <c r="AR37" s="0" t="n">
        <v>270.809917355372</v>
      </c>
      <c r="AS37" s="0" t="n">
        <v>0.025848388671875</v>
      </c>
    </row>
    <row r="38" customFormat="false" ht="14.4" hidden="false" customHeight="false" outlineLevel="0" collapsed="false">
      <c r="A38" s="0" t="s">
        <v>33</v>
      </c>
      <c r="B38" s="0" t="s">
        <v>32</v>
      </c>
      <c r="C38" s="0" t="s">
        <v>36</v>
      </c>
      <c r="D38" s="0" t="n">
        <v>21</v>
      </c>
      <c r="E38" s="0" t="n">
        <v>14</v>
      </c>
      <c r="F38" s="0" t="n">
        <v>7</v>
      </c>
      <c r="G38" s="0" t="n">
        <v>2</v>
      </c>
      <c r="H38" s="0" t="n">
        <v>19553.361108076</v>
      </c>
      <c r="I38" s="0" t="n">
        <v>0.000715989436425724</v>
      </c>
      <c r="T38" s="0" t="s">
        <v>33</v>
      </c>
      <c r="U38" s="0" t="s">
        <v>35</v>
      </c>
      <c r="V38" s="0" t="s">
        <v>21</v>
      </c>
      <c r="W38" s="0" t="n">
        <v>22</v>
      </c>
      <c r="X38" s="0" t="n">
        <v>15</v>
      </c>
      <c r="Y38" s="0" t="n">
        <v>7</v>
      </c>
      <c r="Z38" s="0" t="n">
        <v>4</v>
      </c>
      <c r="AA38" s="0" t="n">
        <v>14351</v>
      </c>
      <c r="AB38" s="0" t="n">
        <v>0.00104522332938471</v>
      </c>
      <c r="AK38" s="0" t="s">
        <v>33</v>
      </c>
      <c r="AL38" s="0" t="s">
        <v>32</v>
      </c>
      <c r="AM38" s="0" t="s">
        <v>34</v>
      </c>
      <c r="AN38" s="0" t="n">
        <v>31</v>
      </c>
      <c r="AO38" s="0" t="n">
        <v>6</v>
      </c>
      <c r="AP38" s="0" t="n">
        <v>25</v>
      </c>
      <c r="AQ38" s="0" t="n">
        <v>7</v>
      </c>
      <c r="AR38" s="0" t="n">
        <v>601.161530743873</v>
      </c>
      <c r="AS38" s="0" t="n">
        <v>0.00998067855834961</v>
      </c>
    </row>
    <row r="39" customFormat="false" ht="14.4" hidden="false" customHeight="false" outlineLevel="0" collapsed="false">
      <c r="A39" s="0" t="s">
        <v>33</v>
      </c>
      <c r="B39" s="0" t="s">
        <v>32</v>
      </c>
      <c r="C39" s="0" t="s">
        <v>36</v>
      </c>
      <c r="D39" s="0" t="n">
        <v>21</v>
      </c>
      <c r="E39" s="0" t="n">
        <v>14</v>
      </c>
      <c r="F39" s="0" t="n">
        <v>7</v>
      </c>
      <c r="G39" s="0" t="n">
        <v>3</v>
      </c>
      <c r="H39" s="0" t="n">
        <v>16384.0783179946</v>
      </c>
      <c r="I39" s="0" t="n">
        <v>0.000854488102917808</v>
      </c>
      <c r="T39" s="0" t="s">
        <v>33</v>
      </c>
      <c r="U39" s="0" t="s">
        <v>35</v>
      </c>
      <c r="V39" s="0" t="s">
        <v>37</v>
      </c>
      <c r="W39" s="0" t="n">
        <v>20</v>
      </c>
      <c r="X39" s="0" t="n">
        <v>14</v>
      </c>
      <c r="Y39" s="0" t="n">
        <v>6</v>
      </c>
      <c r="Z39" s="0" t="n">
        <v>4</v>
      </c>
      <c r="AA39" s="0" t="n">
        <v>14590</v>
      </c>
      <c r="AB39" s="0" t="n">
        <v>0.000959561343385881</v>
      </c>
      <c r="AK39" s="0" t="s">
        <v>33</v>
      </c>
      <c r="AL39" s="0" t="s">
        <v>32</v>
      </c>
      <c r="AM39" s="0" t="s">
        <v>34</v>
      </c>
      <c r="AN39" s="0" t="n">
        <v>15</v>
      </c>
      <c r="AO39" s="0" t="n">
        <v>11</v>
      </c>
      <c r="AP39" s="0" t="n">
        <v>4</v>
      </c>
      <c r="AQ39" s="0" t="n">
        <v>1</v>
      </c>
      <c r="AR39" s="0" t="n">
        <v>2048</v>
      </c>
      <c r="AS39" s="0" t="n">
        <v>0.00537109375</v>
      </c>
    </row>
    <row r="40" customFormat="false" ht="14.4" hidden="false" customHeight="false" outlineLevel="0" collapsed="false">
      <c r="A40" s="0" t="s">
        <v>33</v>
      </c>
      <c r="B40" s="0" t="s">
        <v>32</v>
      </c>
      <c r="C40" s="0" t="s">
        <v>36</v>
      </c>
      <c r="D40" s="0" t="n">
        <v>21</v>
      </c>
      <c r="E40" s="0" t="n">
        <v>14</v>
      </c>
      <c r="F40" s="0" t="n">
        <v>7</v>
      </c>
      <c r="G40" s="0" t="n">
        <v>4</v>
      </c>
      <c r="H40" s="0" t="n">
        <v>16384</v>
      </c>
      <c r="I40" s="0" t="n">
        <v>0.0008544921875</v>
      </c>
      <c r="T40" s="0" t="s">
        <v>33</v>
      </c>
      <c r="U40" s="0" t="s">
        <v>35</v>
      </c>
      <c r="V40" s="0" t="s">
        <v>37</v>
      </c>
      <c r="W40" s="0" t="n">
        <v>23</v>
      </c>
      <c r="X40" s="0" t="n">
        <v>14</v>
      </c>
      <c r="Y40" s="0" t="n">
        <v>9</v>
      </c>
      <c r="Z40" s="0" t="n">
        <v>5</v>
      </c>
      <c r="AA40" s="0" t="n">
        <v>15532</v>
      </c>
      <c r="AB40" s="0" t="n">
        <v>0.000901364924027814</v>
      </c>
      <c r="AK40" s="0" t="s">
        <v>33</v>
      </c>
      <c r="AL40" s="0" t="s">
        <v>35</v>
      </c>
      <c r="AM40" s="0" t="s">
        <v>21</v>
      </c>
      <c r="AN40" s="0" t="n">
        <v>20</v>
      </c>
      <c r="AO40" s="0" t="n">
        <v>14</v>
      </c>
      <c r="AP40" s="0" t="n">
        <v>6</v>
      </c>
      <c r="AQ40" s="0" t="n">
        <v>3</v>
      </c>
      <c r="AR40" s="0" t="n">
        <v>7374</v>
      </c>
      <c r="AS40" s="0" t="n">
        <v>0.00189856251695145</v>
      </c>
    </row>
    <row r="41" customFormat="false" ht="14.4" hidden="false" customHeight="false" outlineLevel="0" collapsed="false">
      <c r="A41" s="0" t="s">
        <v>33</v>
      </c>
      <c r="B41" s="0" t="s">
        <v>32</v>
      </c>
      <c r="C41" s="0" t="s">
        <v>36</v>
      </c>
      <c r="D41" s="0" t="n">
        <v>21</v>
      </c>
      <c r="E41" s="0" t="n">
        <v>14</v>
      </c>
      <c r="F41" s="0" t="n">
        <v>7</v>
      </c>
      <c r="G41" s="0" t="n">
        <v>5</v>
      </c>
      <c r="H41" s="0" t="n">
        <v>16384</v>
      </c>
      <c r="I41" s="0" t="n">
        <v>0.0008544921875</v>
      </c>
      <c r="T41" s="0" t="s">
        <v>33</v>
      </c>
      <c r="U41" s="0" t="s">
        <v>35</v>
      </c>
      <c r="V41" s="0" t="s">
        <v>37</v>
      </c>
      <c r="W41" s="0" t="n">
        <v>20</v>
      </c>
      <c r="X41" s="0" t="n">
        <v>14</v>
      </c>
      <c r="Y41" s="0" t="n">
        <v>6</v>
      </c>
      <c r="Z41" s="0" t="n">
        <v>3</v>
      </c>
      <c r="AA41" s="0" t="n">
        <v>15752</v>
      </c>
      <c r="AB41" s="0" t="n">
        <v>0.000888776028440833</v>
      </c>
      <c r="AK41" s="0" t="s">
        <v>33</v>
      </c>
      <c r="AL41" s="0" t="s">
        <v>35</v>
      </c>
      <c r="AM41" s="0" t="s">
        <v>21</v>
      </c>
      <c r="AN41" s="0" t="n">
        <v>20</v>
      </c>
      <c r="AO41" s="0" t="n">
        <v>14</v>
      </c>
      <c r="AP41" s="0" t="n">
        <v>6</v>
      </c>
      <c r="AQ41" s="0" t="n">
        <v>4</v>
      </c>
      <c r="AR41" s="0" t="n">
        <v>7531</v>
      </c>
      <c r="AS41" s="0" t="n">
        <v>0.00185898287080069</v>
      </c>
    </row>
    <row r="42" customFormat="false" ht="14.4" hidden="false" customHeight="false" outlineLevel="0" collapsed="false">
      <c r="A42" s="0" t="s">
        <v>33</v>
      </c>
      <c r="B42" s="0" t="s">
        <v>32</v>
      </c>
      <c r="C42" s="0" t="s">
        <v>36</v>
      </c>
      <c r="D42" s="0" t="n">
        <v>22</v>
      </c>
      <c r="E42" s="0" t="n">
        <v>14</v>
      </c>
      <c r="F42" s="0" t="n">
        <v>8</v>
      </c>
      <c r="G42" s="0" t="n">
        <v>1</v>
      </c>
      <c r="H42" s="0" t="n">
        <v>190319.527506401</v>
      </c>
      <c r="I42" s="0" t="n">
        <v>7.35605020852585E-005</v>
      </c>
      <c r="T42" s="0" t="s">
        <v>33</v>
      </c>
      <c r="U42" s="0" t="s">
        <v>35</v>
      </c>
      <c r="V42" s="0" t="s">
        <v>21</v>
      </c>
      <c r="W42" s="0" t="n">
        <v>22</v>
      </c>
      <c r="X42" s="0" t="n">
        <v>15</v>
      </c>
      <c r="Y42" s="0" t="n">
        <v>7</v>
      </c>
      <c r="Z42" s="0" t="n">
        <v>5</v>
      </c>
      <c r="AA42" s="0" t="n">
        <v>15933</v>
      </c>
      <c r="AB42" s="0" t="n">
        <v>0.000941442289587648</v>
      </c>
      <c r="AK42" s="0" t="s">
        <v>33</v>
      </c>
      <c r="AL42" s="0" t="s">
        <v>35</v>
      </c>
      <c r="AM42" s="0" t="s">
        <v>21</v>
      </c>
      <c r="AN42" s="0" t="n">
        <v>21</v>
      </c>
      <c r="AO42" s="0" t="n">
        <v>14</v>
      </c>
      <c r="AP42" s="0" t="n">
        <v>7</v>
      </c>
      <c r="AQ42" s="0" t="n">
        <v>4</v>
      </c>
      <c r="AR42" s="0" t="n">
        <v>8906</v>
      </c>
      <c r="AS42" s="0" t="n">
        <v>0.00157197395014597</v>
      </c>
    </row>
    <row r="43" customFormat="false" ht="14.4" hidden="false" customHeight="false" outlineLevel="0" collapsed="false">
      <c r="A43" s="0" t="s">
        <v>33</v>
      </c>
      <c r="B43" s="0" t="s">
        <v>32</v>
      </c>
      <c r="C43" s="0" t="s">
        <v>36</v>
      </c>
      <c r="D43" s="0" t="n">
        <v>22</v>
      </c>
      <c r="E43" s="0" t="n">
        <v>14</v>
      </c>
      <c r="F43" s="0" t="n">
        <v>8</v>
      </c>
      <c r="G43" s="0" t="n">
        <v>2</v>
      </c>
      <c r="H43" s="0" t="n">
        <v>26008.2104729312</v>
      </c>
      <c r="I43" s="0" t="n">
        <v>0.000538291552760653</v>
      </c>
      <c r="T43" s="0" t="s">
        <v>33</v>
      </c>
      <c r="U43" s="0" t="s">
        <v>35</v>
      </c>
      <c r="V43" s="0" t="s">
        <v>21</v>
      </c>
      <c r="W43" s="0" t="n">
        <v>23</v>
      </c>
      <c r="X43" s="0" t="n">
        <v>15</v>
      </c>
      <c r="Y43" s="0" t="n">
        <v>8</v>
      </c>
      <c r="Z43" s="0" t="n">
        <v>4</v>
      </c>
      <c r="AA43" s="0" t="n">
        <v>15974</v>
      </c>
      <c r="AB43" s="0" t="n">
        <v>0.000939025917115312</v>
      </c>
      <c r="AK43" s="0" t="s">
        <v>33</v>
      </c>
      <c r="AL43" s="0" t="s">
        <v>35</v>
      </c>
      <c r="AM43" s="0" t="s">
        <v>21</v>
      </c>
      <c r="AN43" s="0" t="n">
        <v>20</v>
      </c>
      <c r="AO43" s="0" t="n">
        <v>14</v>
      </c>
      <c r="AP43" s="0" t="n">
        <v>6</v>
      </c>
      <c r="AQ43" s="0" t="n">
        <v>5</v>
      </c>
      <c r="AR43" s="0" t="n">
        <v>8950</v>
      </c>
      <c r="AS43" s="0" t="n">
        <v>0.00156424581005587</v>
      </c>
    </row>
    <row r="44" customFormat="false" ht="14.4" hidden="false" customHeight="false" outlineLevel="0" collapsed="false">
      <c r="A44" s="0" t="s">
        <v>33</v>
      </c>
      <c r="B44" s="0" t="s">
        <v>32</v>
      </c>
      <c r="C44" s="0" t="s">
        <v>36</v>
      </c>
      <c r="D44" s="0" t="n">
        <v>22</v>
      </c>
      <c r="E44" s="0" t="n">
        <v>14</v>
      </c>
      <c r="F44" s="0" t="n">
        <v>8</v>
      </c>
      <c r="G44" s="0" t="n">
        <v>3</v>
      </c>
      <c r="H44" s="0" t="n">
        <v>16398.635030415</v>
      </c>
      <c r="I44" s="0" t="n">
        <v>0.000853729592373623</v>
      </c>
      <c r="T44" s="0" t="s">
        <v>33</v>
      </c>
      <c r="U44" s="0" t="s">
        <v>35</v>
      </c>
      <c r="V44" s="0" t="s">
        <v>38</v>
      </c>
      <c r="W44" s="0" t="n">
        <v>21</v>
      </c>
      <c r="X44" s="0" t="n">
        <v>14</v>
      </c>
      <c r="Y44" s="0" t="n">
        <v>7</v>
      </c>
      <c r="Z44" s="0" t="n">
        <v>5</v>
      </c>
      <c r="AA44" s="0" t="n">
        <v>16030</v>
      </c>
      <c r="AB44" s="0" t="n">
        <v>0.000873362445414847</v>
      </c>
      <c r="AK44" s="0" t="s">
        <v>33</v>
      </c>
      <c r="AL44" s="0" t="s">
        <v>35</v>
      </c>
      <c r="AM44" s="0" t="s">
        <v>21</v>
      </c>
      <c r="AN44" s="0" t="n">
        <v>21</v>
      </c>
      <c r="AO44" s="0" t="n">
        <v>14</v>
      </c>
      <c r="AP44" s="0" t="n">
        <v>7</v>
      </c>
      <c r="AQ44" s="0" t="n">
        <v>3</v>
      </c>
      <c r="AR44" s="0" t="n">
        <v>9750</v>
      </c>
      <c r="AS44" s="0" t="n">
        <v>0.00143589743589744</v>
      </c>
    </row>
    <row r="45" customFormat="false" ht="14.4" hidden="false" customHeight="false" outlineLevel="0" collapsed="false">
      <c r="A45" s="0" t="s">
        <v>33</v>
      </c>
      <c r="B45" s="0" t="s">
        <v>32</v>
      </c>
      <c r="C45" s="0" t="s">
        <v>36</v>
      </c>
      <c r="D45" s="0" t="n">
        <v>22</v>
      </c>
      <c r="E45" s="0" t="n">
        <v>14</v>
      </c>
      <c r="F45" s="0" t="n">
        <v>8</v>
      </c>
      <c r="G45" s="0" t="n">
        <v>4</v>
      </c>
      <c r="H45" s="0" t="n">
        <v>16384</v>
      </c>
      <c r="I45" s="0" t="n">
        <v>0.0008544921875</v>
      </c>
      <c r="T45" s="0" t="s">
        <v>33</v>
      </c>
      <c r="U45" s="0" t="s">
        <v>35</v>
      </c>
      <c r="V45" s="0" t="s">
        <v>38</v>
      </c>
      <c r="W45" s="0" t="n">
        <v>22</v>
      </c>
      <c r="X45" s="0" t="n">
        <v>14</v>
      </c>
      <c r="Y45" s="0" t="n">
        <v>8</v>
      </c>
      <c r="Z45" s="0" t="n">
        <v>4</v>
      </c>
      <c r="AA45" s="0" t="n">
        <v>16051</v>
      </c>
      <c r="AB45" s="0" t="n">
        <v>0.000872219799389446</v>
      </c>
      <c r="AK45" s="0" t="s">
        <v>33</v>
      </c>
      <c r="AL45" s="0" t="s">
        <v>35</v>
      </c>
      <c r="AM45" s="0" t="s">
        <v>21</v>
      </c>
      <c r="AN45" s="0" t="n">
        <v>21</v>
      </c>
      <c r="AO45" s="0" t="n">
        <v>14</v>
      </c>
      <c r="AP45" s="0" t="n">
        <v>7</v>
      </c>
      <c r="AQ45" s="0" t="n">
        <v>5</v>
      </c>
      <c r="AR45" s="0" t="n">
        <v>9964</v>
      </c>
      <c r="AS45" s="0" t="n">
        <v>0.0014050582095544</v>
      </c>
    </row>
    <row r="46" customFormat="false" ht="14.4" hidden="false" customHeight="false" outlineLevel="0" collapsed="false">
      <c r="A46" s="0" t="s">
        <v>33</v>
      </c>
      <c r="B46" s="0" t="s">
        <v>32</v>
      </c>
      <c r="C46" s="0" t="s">
        <v>36</v>
      </c>
      <c r="D46" s="0" t="n">
        <v>22</v>
      </c>
      <c r="E46" s="0" t="n">
        <v>14</v>
      </c>
      <c r="F46" s="0" t="n">
        <v>8</v>
      </c>
      <c r="G46" s="0" t="n">
        <v>5</v>
      </c>
      <c r="H46" s="0" t="n">
        <v>16384</v>
      </c>
      <c r="I46" s="0" t="n">
        <v>0.0008544921875</v>
      </c>
      <c r="T46" s="0" t="s">
        <v>33</v>
      </c>
      <c r="U46" s="0" t="s">
        <v>35</v>
      </c>
      <c r="V46" s="0" t="s">
        <v>38</v>
      </c>
      <c r="W46" s="0" t="n">
        <v>21</v>
      </c>
      <c r="X46" s="0" t="n">
        <v>14</v>
      </c>
      <c r="Y46" s="0" t="n">
        <v>7</v>
      </c>
      <c r="Z46" s="0" t="n">
        <v>4</v>
      </c>
      <c r="AA46" s="0" t="n">
        <v>16061</v>
      </c>
      <c r="AB46" s="0" t="n">
        <v>0.000871676732457506</v>
      </c>
      <c r="AK46" s="0" t="s">
        <v>33</v>
      </c>
      <c r="AL46" s="0" t="s">
        <v>32</v>
      </c>
      <c r="AM46" s="0" t="s">
        <v>34</v>
      </c>
      <c r="AN46" s="0" t="n">
        <v>31</v>
      </c>
      <c r="AO46" s="0" t="n">
        <v>11</v>
      </c>
      <c r="AP46" s="0" t="n">
        <v>20</v>
      </c>
      <c r="AQ46" s="0" t="n">
        <v>5</v>
      </c>
      <c r="AR46" s="0" t="n">
        <v>10406.0883857962</v>
      </c>
      <c r="AS46" s="0" t="n">
        <v>0.00105707347393036</v>
      </c>
    </row>
    <row r="47" customFormat="false" ht="14.4" hidden="false" customHeight="false" outlineLevel="0" collapsed="false">
      <c r="A47" s="0" t="s">
        <v>33</v>
      </c>
      <c r="B47" s="0" t="s">
        <v>32</v>
      </c>
      <c r="C47" s="0" t="s">
        <v>36</v>
      </c>
      <c r="D47" s="0" t="n">
        <v>23</v>
      </c>
      <c r="E47" s="0" t="n">
        <v>14</v>
      </c>
      <c r="F47" s="0" t="n">
        <v>9</v>
      </c>
      <c r="G47" s="0" t="n">
        <v>1</v>
      </c>
      <c r="H47" s="0" t="n">
        <v>357439.949011238</v>
      </c>
      <c r="I47" s="0" t="n">
        <v>3.91674182998494E-005</v>
      </c>
      <c r="T47" s="0" t="s">
        <v>33</v>
      </c>
      <c r="U47" s="0" t="s">
        <v>35</v>
      </c>
      <c r="V47" s="0" t="s">
        <v>37</v>
      </c>
      <c r="W47" s="0" t="n">
        <v>20</v>
      </c>
      <c r="X47" s="0" t="n">
        <v>14</v>
      </c>
      <c r="Y47" s="0" t="n">
        <v>6</v>
      </c>
      <c r="Z47" s="0" t="n">
        <v>2</v>
      </c>
      <c r="AA47" s="0" t="n">
        <v>16134</v>
      </c>
      <c r="AB47" s="0" t="n">
        <v>0.000867732738316598</v>
      </c>
      <c r="AK47" s="0" t="s">
        <v>33</v>
      </c>
      <c r="AL47" s="0" t="s">
        <v>35</v>
      </c>
      <c r="AM47" s="0" t="s">
        <v>21</v>
      </c>
      <c r="AN47" s="0" t="n">
        <v>22</v>
      </c>
      <c r="AO47" s="0" t="n">
        <v>14</v>
      </c>
      <c r="AP47" s="0" t="n">
        <v>8</v>
      </c>
      <c r="AQ47" s="0" t="n">
        <v>4</v>
      </c>
      <c r="AR47" s="0" t="n">
        <v>10755</v>
      </c>
      <c r="AS47" s="0" t="n">
        <v>0.00130172013017201</v>
      </c>
    </row>
    <row r="48" customFormat="false" ht="14.4" hidden="false" customHeight="false" outlineLevel="0" collapsed="false">
      <c r="A48" s="0" t="s">
        <v>33</v>
      </c>
      <c r="B48" s="0" t="s">
        <v>32</v>
      </c>
      <c r="C48" s="0" t="s">
        <v>36</v>
      </c>
      <c r="D48" s="0" t="n">
        <v>23</v>
      </c>
      <c r="E48" s="0" t="n">
        <v>14</v>
      </c>
      <c r="F48" s="0" t="n">
        <v>9</v>
      </c>
      <c r="G48" s="0" t="n">
        <v>2</v>
      </c>
      <c r="H48" s="0" t="n">
        <v>39181.9997455903</v>
      </c>
      <c r="I48" s="0" t="n">
        <v>0.000357306928969995</v>
      </c>
      <c r="T48" s="0" t="s">
        <v>33</v>
      </c>
      <c r="U48" s="0" t="s">
        <v>35</v>
      </c>
      <c r="V48" s="0" t="s">
        <v>38</v>
      </c>
      <c r="W48" s="0" t="n">
        <v>20</v>
      </c>
      <c r="X48" s="0" t="n">
        <v>14</v>
      </c>
      <c r="Y48" s="0" t="n">
        <v>6</v>
      </c>
      <c r="Z48" s="0" t="n">
        <v>2</v>
      </c>
      <c r="AA48" s="0" t="n">
        <v>16155</v>
      </c>
      <c r="AB48" s="0" t="n">
        <v>0.000866604766326215</v>
      </c>
      <c r="AK48" s="0" t="s">
        <v>33</v>
      </c>
      <c r="AL48" s="0" t="s">
        <v>35</v>
      </c>
      <c r="AM48" s="0" t="s">
        <v>21</v>
      </c>
      <c r="AN48" s="0" t="n">
        <v>22</v>
      </c>
      <c r="AO48" s="0" t="n">
        <v>14</v>
      </c>
      <c r="AP48" s="0" t="n">
        <v>8</v>
      </c>
      <c r="AQ48" s="0" t="n">
        <v>5</v>
      </c>
      <c r="AR48" s="0" t="n">
        <v>11188</v>
      </c>
      <c r="AS48" s="0" t="n">
        <v>0.00125134072220236</v>
      </c>
    </row>
    <row r="49" customFormat="false" ht="14.4" hidden="false" customHeight="false" outlineLevel="0" collapsed="false">
      <c r="A49" s="0" t="s">
        <v>33</v>
      </c>
      <c r="B49" s="0" t="s">
        <v>32</v>
      </c>
      <c r="C49" s="0" t="s">
        <v>36</v>
      </c>
      <c r="D49" s="0" t="n">
        <v>23</v>
      </c>
      <c r="E49" s="0" t="n">
        <v>14</v>
      </c>
      <c r="F49" s="0" t="n">
        <v>9</v>
      </c>
      <c r="G49" s="0" t="n">
        <v>3</v>
      </c>
      <c r="H49" s="0" t="n">
        <v>16688.4667241164</v>
      </c>
      <c r="I49" s="0" t="n">
        <v>0.000838902712360547</v>
      </c>
      <c r="T49" s="0" t="s">
        <v>33</v>
      </c>
      <c r="U49" s="0" t="s">
        <v>35</v>
      </c>
      <c r="V49" s="0" t="s">
        <v>38</v>
      </c>
      <c r="W49" s="0" t="n">
        <v>22</v>
      </c>
      <c r="X49" s="0" t="n">
        <v>14</v>
      </c>
      <c r="Y49" s="0" t="n">
        <v>8</v>
      </c>
      <c r="Z49" s="0" t="n">
        <v>5</v>
      </c>
      <c r="AA49" s="0" t="n">
        <v>16165</v>
      </c>
      <c r="AB49" s="0" t="n">
        <v>0.000866068666872874</v>
      </c>
      <c r="AK49" s="0" t="s">
        <v>33</v>
      </c>
      <c r="AL49" s="0" t="s">
        <v>35</v>
      </c>
      <c r="AM49" s="0" t="s">
        <v>21</v>
      </c>
      <c r="AN49" s="0" t="n">
        <v>21</v>
      </c>
      <c r="AO49" s="0" t="n">
        <v>15</v>
      </c>
      <c r="AP49" s="0" t="n">
        <v>6</v>
      </c>
      <c r="AQ49" s="0" t="n">
        <v>3</v>
      </c>
      <c r="AR49" s="0" t="n">
        <v>11882</v>
      </c>
      <c r="AS49" s="0" t="n">
        <v>0.00126241373506144</v>
      </c>
    </row>
    <row r="50" customFormat="false" ht="14.4" hidden="false" customHeight="false" outlineLevel="0" collapsed="false">
      <c r="A50" s="0" t="s">
        <v>33</v>
      </c>
      <c r="B50" s="0" t="s">
        <v>32</v>
      </c>
      <c r="C50" s="0" t="s">
        <v>36</v>
      </c>
      <c r="D50" s="0" t="n">
        <v>23</v>
      </c>
      <c r="E50" s="0" t="n">
        <v>14</v>
      </c>
      <c r="F50" s="0" t="n">
        <v>9</v>
      </c>
      <c r="G50" s="0" t="n">
        <v>4</v>
      </c>
      <c r="H50" s="0" t="n">
        <v>16384.0000090596</v>
      </c>
      <c r="I50" s="0" t="n">
        <v>0.000854492187027505</v>
      </c>
      <c r="T50" s="0" t="s">
        <v>33</v>
      </c>
      <c r="U50" s="0" t="s">
        <v>35</v>
      </c>
      <c r="V50" s="0" t="s">
        <v>38</v>
      </c>
      <c r="W50" s="0" t="n">
        <v>20</v>
      </c>
      <c r="X50" s="0" t="n">
        <v>14</v>
      </c>
      <c r="Y50" s="0" t="n">
        <v>6</v>
      </c>
      <c r="Z50" s="0" t="n">
        <v>5</v>
      </c>
      <c r="AA50" s="0" t="n">
        <v>16170</v>
      </c>
      <c r="AB50" s="0" t="n">
        <v>0.000865800865800866</v>
      </c>
      <c r="AK50" s="0" t="s">
        <v>33</v>
      </c>
      <c r="AL50" s="0" t="s">
        <v>35</v>
      </c>
      <c r="AM50" s="0" t="s">
        <v>21</v>
      </c>
      <c r="AN50" s="0" t="n">
        <v>20</v>
      </c>
      <c r="AO50" s="0" t="n">
        <v>14</v>
      </c>
      <c r="AP50" s="0" t="n">
        <v>6</v>
      </c>
      <c r="AQ50" s="0" t="n">
        <v>2</v>
      </c>
      <c r="AR50" s="0" t="n">
        <v>12703</v>
      </c>
      <c r="AS50" s="0" t="n">
        <v>0.00110210186570102</v>
      </c>
    </row>
    <row r="51" customFormat="false" ht="14.4" hidden="false" customHeight="false" outlineLevel="0" collapsed="false">
      <c r="A51" s="0" t="s">
        <v>33</v>
      </c>
      <c r="B51" s="0" t="s">
        <v>32</v>
      </c>
      <c r="C51" s="0" t="s">
        <v>36</v>
      </c>
      <c r="D51" s="0" t="n">
        <v>23</v>
      </c>
      <c r="E51" s="0" t="n">
        <v>14</v>
      </c>
      <c r="F51" s="0" t="n">
        <v>9</v>
      </c>
      <c r="G51" s="0" t="n">
        <v>5</v>
      </c>
      <c r="H51" s="0" t="n">
        <v>16384</v>
      </c>
      <c r="I51" s="0" t="n">
        <v>0.0008544921875</v>
      </c>
      <c r="T51" s="0" t="s">
        <v>33</v>
      </c>
      <c r="U51" s="0" t="s">
        <v>35</v>
      </c>
      <c r="V51" s="0" t="s">
        <v>38</v>
      </c>
      <c r="W51" s="0" t="n">
        <v>20</v>
      </c>
      <c r="X51" s="0" t="n">
        <v>14</v>
      </c>
      <c r="Y51" s="0" t="n">
        <v>6</v>
      </c>
      <c r="Z51" s="0" t="n">
        <v>4</v>
      </c>
      <c r="AA51" s="0" t="n">
        <v>16202</v>
      </c>
      <c r="AB51" s="0" t="n">
        <v>0.000864090852981114</v>
      </c>
      <c r="AK51" s="0" t="s">
        <v>33</v>
      </c>
      <c r="AL51" s="0" t="s">
        <v>35</v>
      </c>
      <c r="AM51" s="0" t="s">
        <v>21</v>
      </c>
      <c r="AN51" s="0" t="n">
        <v>21</v>
      </c>
      <c r="AO51" s="0" t="n">
        <v>15</v>
      </c>
      <c r="AP51" s="0" t="n">
        <v>6</v>
      </c>
      <c r="AQ51" s="0" t="n">
        <v>4</v>
      </c>
      <c r="AR51" s="0" t="n">
        <v>13020</v>
      </c>
      <c r="AS51" s="0" t="n">
        <v>0.00115207373271889</v>
      </c>
    </row>
    <row r="52" customFormat="false" ht="14.4" hidden="false" customHeight="false" outlineLevel="0" collapsed="false">
      <c r="A52" s="0" t="s">
        <v>33</v>
      </c>
      <c r="B52" s="0" t="s">
        <v>32</v>
      </c>
      <c r="C52" s="0" t="s">
        <v>36</v>
      </c>
      <c r="D52" s="0" t="n">
        <v>24</v>
      </c>
      <c r="E52" s="0" t="n">
        <v>14</v>
      </c>
      <c r="F52" s="0" t="n">
        <v>10</v>
      </c>
      <c r="G52" s="0" t="n">
        <v>1</v>
      </c>
      <c r="H52" s="0" t="n">
        <v>678986.25592897</v>
      </c>
      <c r="I52" s="0" t="n">
        <v>2.06189740628042E-005</v>
      </c>
      <c r="T52" s="0" t="s">
        <v>33</v>
      </c>
      <c r="U52" s="0" t="s">
        <v>35</v>
      </c>
      <c r="V52" s="0" t="s">
        <v>37</v>
      </c>
      <c r="W52" s="0" t="n">
        <v>23</v>
      </c>
      <c r="X52" s="0" t="n">
        <v>14</v>
      </c>
      <c r="Y52" s="0" t="n">
        <v>9</v>
      </c>
      <c r="Z52" s="0" t="n">
        <v>4</v>
      </c>
      <c r="AA52" s="0" t="n">
        <v>16212</v>
      </c>
      <c r="AB52" s="0" t="n">
        <v>0.000863557858376511</v>
      </c>
      <c r="AK52" s="0" t="s">
        <v>33</v>
      </c>
      <c r="AL52" s="0" t="s">
        <v>35</v>
      </c>
      <c r="AM52" s="0" t="s">
        <v>37</v>
      </c>
      <c r="AN52" s="0" t="n">
        <v>20</v>
      </c>
      <c r="AO52" s="0" t="n">
        <v>14</v>
      </c>
      <c r="AP52" s="0" t="n">
        <v>6</v>
      </c>
      <c r="AQ52" s="0" t="n">
        <v>5</v>
      </c>
      <c r="AR52" s="0" t="n">
        <v>13691</v>
      </c>
      <c r="AS52" s="0" t="n">
        <v>0.00102256957125119</v>
      </c>
    </row>
    <row r="53" customFormat="false" ht="14.4" hidden="false" customHeight="false" outlineLevel="0" collapsed="false">
      <c r="A53" s="0" t="s">
        <v>33</v>
      </c>
      <c r="B53" s="0" t="s">
        <v>32</v>
      </c>
      <c r="C53" s="0" t="s">
        <v>36</v>
      </c>
      <c r="D53" s="0" t="n">
        <v>24</v>
      </c>
      <c r="E53" s="0" t="n">
        <v>14</v>
      </c>
      <c r="F53" s="0" t="n">
        <v>10</v>
      </c>
      <c r="G53" s="0" t="n">
        <v>2</v>
      </c>
      <c r="H53" s="0" t="n">
        <v>64303.9905780843</v>
      </c>
      <c r="I53" s="0" t="n">
        <v>0.000217715881613907</v>
      </c>
      <c r="T53" s="0" t="s">
        <v>33</v>
      </c>
      <c r="U53" s="0" t="s">
        <v>35</v>
      </c>
      <c r="V53" s="0" t="s">
        <v>38</v>
      </c>
      <c r="W53" s="0" t="n">
        <v>22</v>
      </c>
      <c r="X53" s="0" t="n">
        <v>14</v>
      </c>
      <c r="Y53" s="0" t="n">
        <v>8</v>
      </c>
      <c r="Z53" s="0" t="n">
        <v>3</v>
      </c>
      <c r="AA53" s="0" t="n">
        <v>16228</v>
      </c>
      <c r="AB53" s="0" t="n">
        <v>0.000862706433325117</v>
      </c>
      <c r="AK53" s="0" t="s">
        <v>33</v>
      </c>
      <c r="AL53" s="0" t="s">
        <v>35</v>
      </c>
      <c r="AM53" s="0" t="s">
        <v>21</v>
      </c>
      <c r="AN53" s="0" t="n">
        <v>23</v>
      </c>
      <c r="AO53" s="0" t="n">
        <v>14</v>
      </c>
      <c r="AP53" s="0" t="n">
        <v>9</v>
      </c>
      <c r="AQ53" s="0" t="n">
        <v>4</v>
      </c>
      <c r="AR53" s="0" t="n">
        <v>13706</v>
      </c>
      <c r="AS53" s="0" t="n">
        <v>0.00102145045965271</v>
      </c>
    </row>
    <row r="54" customFormat="false" ht="14.4" hidden="false" customHeight="false" outlineLevel="0" collapsed="false">
      <c r="A54" s="0" t="s">
        <v>33</v>
      </c>
      <c r="B54" s="0" t="s">
        <v>32</v>
      </c>
      <c r="C54" s="0" t="s">
        <v>36</v>
      </c>
      <c r="D54" s="0" t="n">
        <v>24</v>
      </c>
      <c r="E54" s="0" t="n">
        <v>14</v>
      </c>
      <c r="F54" s="0" t="n">
        <v>10</v>
      </c>
      <c r="G54" s="0" t="n">
        <v>3</v>
      </c>
      <c r="H54" s="0" t="n">
        <v>18268.2868414291</v>
      </c>
      <c r="I54" s="0" t="n">
        <v>0.00076635538523791</v>
      </c>
      <c r="T54" s="0" t="s">
        <v>33</v>
      </c>
      <c r="U54" s="0" t="s">
        <v>35</v>
      </c>
      <c r="V54" s="0" t="s">
        <v>37</v>
      </c>
      <c r="W54" s="0" t="n">
        <v>21</v>
      </c>
      <c r="X54" s="0" t="n">
        <v>14</v>
      </c>
      <c r="Y54" s="0" t="n">
        <v>7</v>
      </c>
      <c r="Z54" s="0" t="n">
        <v>4</v>
      </c>
      <c r="AA54" s="0" t="n">
        <v>16233</v>
      </c>
      <c r="AB54" s="0" t="n">
        <v>0.00086244070720138</v>
      </c>
      <c r="AK54" s="0" t="s">
        <v>33</v>
      </c>
      <c r="AL54" s="0" t="s">
        <v>35</v>
      </c>
      <c r="AM54" s="0" t="s">
        <v>21</v>
      </c>
      <c r="AN54" s="0" t="n">
        <v>23</v>
      </c>
      <c r="AO54" s="0" t="n">
        <v>14</v>
      </c>
      <c r="AP54" s="0" t="n">
        <v>9</v>
      </c>
      <c r="AQ54" s="0" t="n">
        <v>5</v>
      </c>
      <c r="AR54" s="0" t="n">
        <v>13900</v>
      </c>
      <c r="AS54" s="0" t="n">
        <v>0.00100719424460432</v>
      </c>
    </row>
    <row r="55" customFormat="false" ht="14.4" hidden="false" customHeight="false" outlineLevel="0" collapsed="false">
      <c r="A55" s="0" t="s">
        <v>33</v>
      </c>
      <c r="B55" s="0" t="s">
        <v>32</v>
      </c>
      <c r="C55" s="0" t="s">
        <v>36</v>
      </c>
      <c r="D55" s="0" t="n">
        <v>24</v>
      </c>
      <c r="E55" s="0" t="n">
        <v>14</v>
      </c>
      <c r="F55" s="0" t="n">
        <v>10</v>
      </c>
      <c r="G55" s="0" t="n">
        <v>4</v>
      </c>
      <c r="H55" s="0" t="n">
        <v>16384.0523618631</v>
      </c>
      <c r="I55" s="0" t="n">
        <v>0.000854489456624757</v>
      </c>
      <c r="T55" s="0" t="s">
        <v>33</v>
      </c>
      <c r="U55" s="0" t="s">
        <v>35</v>
      </c>
      <c r="V55" s="0" t="s">
        <v>38</v>
      </c>
      <c r="W55" s="0" t="n">
        <v>21</v>
      </c>
      <c r="X55" s="0" t="n">
        <v>14</v>
      </c>
      <c r="Y55" s="0" t="n">
        <v>7</v>
      </c>
      <c r="Z55" s="0" t="n">
        <v>3</v>
      </c>
      <c r="AA55" s="0" t="n">
        <v>16286</v>
      </c>
      <c r="AB55" s="0" t="n">
        <v>0.000859634041508044</v>
      </c>
      <c r="AK55" s="0" t="s">
        <v>33</v>
      </c>
      <c r="AL55" s="0" t="s">
        <v>35</v>
      </c>
      <c r="AM55" s="0" t="s">
        <v>21</v>
      </c>
      <c r="AN55" s="0" t="n">
        <v>22</v>
      </c>
      <c r="AO55" s="0" t="n">
        <v>14</v>
      </c>
      <c r="AP55" s="0" t="n">
        <v>8</v>
      </c>
      <c r="AQ55" s="0" t="n">
        <v>3</v>
      </c>
      <c r="AR55" s="0" t="n">
        <v>14265</v>
      </c>
      <c r="AS55" s="0" t="n">
        <v>0.000981423063441991</v>
      </c>
    </row>
    <row r="56" customFormat="false" ht="14.4" hidden="false" customHeight="false" outlineLevel="0" collapsed="false">
      <c r="A56" s="0" t="s">
        <v>33</v>
      </c>
      <c r="B56" s="0" t="s">
        <v>32</v>
      </c>
      <c r="C56" s="0" t="s">
        <v>36</v>
      </c>
      <c r="D56" s="0" t="n">
        <v>24</v>
      </c>
      <c r="E56" s="0" t="n">
        <v>14</v>
      </c>
      <c r="F56" s="0" t="n">
        <v>10</v>
      </c>
      <c r="G56" s="0" t="n">
        <v>5</v>
      </c>
      <c r="H56" s="0" t="n">
        <v>16384</v>
      </c>
      <c r="I56" s="0" t="n">
        <v>0.0008544921875</v>
      </c>
      <c r="T56" s="0" t="s">
        <v>33</v>
      </c>
      <c r="U56" s="0" t="s">
        <v>35</v>
      </c>
      <c r="V56" s="0" t="s">
        <v>38</v>
      </c>
      <c r="W56" s="0" t="n">
        <v>20</v>
      </c>
      <c r="X56" s="0" t="n">
        <v>14</v>
      </c>
      <c r="Y56" s="0" t="n">
        <v>6</v>
      </c>
      <c r="Z56" s="0" t="n">
        <v>3</v>
      </c>
      <c r="AA56" s="0" t="n">
        <v>16350</v>
      </c>
      <c r="AB56" s="0" t="n">
        <v>0.000856269113149847</v>
      </c>
      <c r="AK56" s="0" t="s">
        <v>33</v>
      </c>
      <c r="AL56" s="0" t="s">
        <v>35</v>
      </c>
      <c r="AM56" s="0" t="s">
        <v>21</v>
      </c>
      <c r="AN56" s="0" t="n">
        <v>22</v>
      </c>
      <c r="AO56" s="0" t="n">
        <v>15</v>
      </c>
      <c r="AP56" s="0" t="n">
        <v>7</v>
      </c>
      <c r="AQ56" s="0" t="n">
        <v>4</v>
      </c>
      <c r="AR56" s="0" t="n">
        <v>14351</v>
      </c>
      <c r="AS56" s="0" t="n">
        <v>0.00104522332938471</v>
      </c>
    </row>
    <row r="57" customFormat="false" ht="14.4" hidden="false" customHeight="false" outlineLevel="0" collapsed="false">
      <c r="A57" s="0" t="s">
        <v>33</v>
      </c>
      <c r="B57" s="0" t="s">
        <v>32</v>
      </c>
      <c r="C57" s="0" t="s">
        <v>36</v>
      </c>
      <c r="D57" s="0" t="n">
        <v>21</v>
      </c>
      <c r="E57" s="0" t="n">
        <v>15</v>
      </c>
      <c r="F57" s="0" t="n">
        <v>6</v>
      </c>
      <c r="G57" s="0" t="n">
        <v>1</v>
      </c>
      <c r="H57" s="0" t="n">
        <v>111906.598886836</v>
      </c>
      <c r="I57" s="0" t="n">
        <v>0.000134040352840753</v>
      </c>
      <c r="T57" s="0" t="s">
        <v>31</v>
      </c>
      <c r="U57" s="0" t="s">
        <v>35</v>
      </c>
      <c r="W57" s="0" t="n">
        <v>14</v>
      </c>
      <c r="X57" s="0" t="n">
        <v>14</v>
      </c>
      <c r="Y57" s="0" t="n">
        <v>0</v>
      </c>
      <c r="Z57" s="0" t="n">
        <v>0</v>
      </c>
      <c r="AA57" s="0" t="n">
        <v>16367</v>
      </c>
      <c r="AB57" s="0" t="n">
        <v>0.000855379727500458</v>
      </c>
      <c r="AK57" s="0" t="s">
        <v>33</v>
      </c>
      <c r="AL57" s="0" t="s">
        <v>35</v>
      </c>
      <c r="AM57" s="0" t="s">
        <v>37</v>
      </c>
      <c r="AN57" s="0" t="n">
        <v>20</v>
      </c>
      <c r="AO57" s="0" t="n">
        <v>14</v>
      </c>
      <c r="AP57" s="0" t="n">
        <v>6</v>
      </c>
      <c r="AQ57" s="0" t="n">
        <v>4</v>
      </c>
      <c r="AR57" s="0" t="n">
        <v>14590</v>
      </c>
      <c r="AS57" s="0" t="n">
        <v>0.000959561343385881</v>
      </c>
    </row>
    <row r="58" customFormat="false" ht="14.4" hidden="false" customHeight="false" outlineLevel="0" collapsed="false">
      <c r="A58" s="0" t="s">
        <v>33</v>
      </c>
      <c r="B58" s="0" t="s">
        <v>32</v>
      </c>
      <c r="C58" s="0" t="s">
        <v>36</v>
      </c>
      <c r="D58" s="0" t="n">
        <v>21</v>
      </c>
      <c r="E58" s="0" t="n">
        <v>15</v>
      </c>
      <c r="F58" s="0" t="n">
        <v>6</v>
      </c>
      <c r="G58" s="0" t="n">
        <v>2</v>
      </c>
      <c r="H58" s="0" t="n">
        <v>33639.1614935262</v>
      </c>
      <c r="I58" s="0" t="n">
        <v>0.000445908855453687</v>
      </c>
      <c r="T58" s="0" t="s">
        <v>33</v>
      </c>
      <c r="U58" s="0" t="s">
        <v>32</v>
      </c>
      <c r="V58" s="0" t="s">
        <v>36</v>
      </c>
      <c r="W58" s="0" t="n">
        <v>20</v>
      </c>
      <c r="X58" s="0" t="n">
        <v>14</v>
      </c>
      <c r="Y58" s="0" t="n">
        <v>6</v>
      </c>
      <c r="Z58" s="0" t="n">
        <v>4</v>
      </c>
      <c r="AA58" s="0" t="n">
        <v>16384</v>
      </c>
      <c r="AB58" s="0" t="n">
        <v>0.0008544921875</v>
      </c>
      <c r="AK58" s="0" t="s">
        <v>33</v>
      </c>
      <c r="AL58" s="0" t="s">
        <v>35</v>
      </c>
      <c r="AM58" s="0" t="s">
        <v>37</v>
      </c>
      <c r="AN58" s="0" t="n">
        <v>23</v>
      </c>
      <c r="AO58" s="0" t="n">
        <v>14</v>
      </c>
      <c r="AP58" s="0" t="n">
        <v>9</v>
      </c>
      <c r="AQ58" s="0" t="n">
        <v>5</v>
      </c>
      <c r="AR58" s="0" t="n">
        <v>15532</v>
      </c>
      <c r="AS58" s="0" t="n">
        <v>0.000901364924027814</v>
      </c>
    </row>
    <row r="59" customFormat="false" ht="14.4" hidden="false" customHeight="false" outlineLevel="0" collapsed="false">
      <c r="A59" s="0" t="s">
        <v>33</v>
      </c>
      <c r="B59" s="0" t="s">
        <v>32</v>
      </c>
      <c r="C59" s="0" t="s">
        <v>36</v>
      </c>
      <c r="D59" s="0" t="n">
        <v>21</v>
      </c>
      <c r="E59" s="0" t="n">
        <v>15</v>
      </c>
      <c r="F59" s="0" t="n">
        <v>6</v>
      </c>
      <c r="G59" s="0" t="n">
        <v>3</v>
      </c>
      <c r="H59" s="0" t="n">
        <v>32768.0000006796</v>
      </c>
      <c r="I59" s="0" t="n">
        <v>0.000457763671865506</v>
      </c>
      <c r="T59" s="0" t="s">
        <v>33</v>
      </c>
      <c r="U59" s="0" t="s">
        <v>32</v>
      </c>
      <c r="V59" s="0" t="s">
        <v>36</v>
      </c>
      <c r="W59" s="0" t="n">
        <v>20</v>
      </c>
      <c r="X59" s="0" t="n">
        <v>14</v>
      </c>
      <c r="Y59" s="0" t="n">
        <v>6</v>
      </c>
      <c r="Z59" s="0" t="n">
        <v>5</v>
      </c>
      <c r="AA59" s="0" t="n">
        <v>16384</v>
      </c>
      <c r="AB59" s="0" t="n">
        <v>0.0008544921875</v>
      </c>
      <c r="AK59" s="0" t="s">
        <v>33</v>
      </c>
      <c r="AL59" s="0" t="s">
        <v>35</v>
      </c>
      <c r="AM59" s="0" t="s">
        <v>37</v>
      </c>
      <c r="AN59" s="0" t="n">
        <v>20</v>
      </c>
      <c r="AO59" s="0" t="n">
        <v>14</v>
      </c>
      <c r="AP59" s="0" t="n">
        <v>6</v>
      </c>
      <c r="AQ59" s="0" t="n">
        <v>3</v>
      </c>
      <c r="AR59" s="0" t="n">
        <v>15752</v>
      </c>
      <c r="AS59" s="0" t="n">
        <v>0.000888776028440833</v>
      </c>
    </row>
    <row r="60" customFormat="false" ht="14.4" hidden="false" customHeight="false" outlineLevel="0" collapsed="false">
      <c r="A60" s="0" t="s">
        <v>33</v>
      </c>
      <c r="B60" s="0" t="s">
        <v>32</v>
      </c>
      <c r="C60" s="0" t="s">
        <v>36</v>
      </c>
      <c r="D60" s="0" t="n">
        <v>21</v>
      </c>
      <c r="E60" s="0" t="n">
        <v>15</v>
      </c>
      <c r="F60" s="0" t="n">
        <v>6</v>
      </c>
      <c r="G60" s="0" t="n">
        <v>4</v>
      </c>
      <c r="H60" s="0" t="n">
        <v>32768</v>
      </c>
      <c r="I60" s="0" t="n">
        <v>0.000457763671875</v>
      </c>
      <c r="T60" s="0" t="s">
        <v>33</v>
      </c>
      <c r="U60" s="0" t="s">
        <v>32</v>
      </c>
      <c r="V60" s="0" t="s">
        <v>36</v>
      </c>
      <c r="W60" s="0" t="n">
        <v>23</v>
      </c>
      <c r="X60" s="0" t="n">
        <v>14</v>
      </c>
      <c r="Y60" s="0" t="n">
        <v>9</v>
      </c>
      <c r="Z60" s="0" t="n">
        <v>5</v>
      </c>
      <c r="AA60" s="0" t="n">
        <v>16384</v>
      </c>
      <c r="AB60" s="0" t="n">
        <v>0.0008544921875</v>
      </c>
      <c r="AK60" s="0" t="s">
        <v>33</v>
      </c>
      <c r="AL60" s="0" t="s">
        <v>35</v>
      </c>
      <c r="AM60" s="0" t="s">
        <v>21</v>
      </c>
      <c r="AN60" s="0" t="n">
        <v>22</v>
      </c>
      <c r="AO60" s="0" t="n">
        <v>15</v>
      </c>
      <c r="AP60" s="0" t="n">
        <v>7</v>
      </c>
      <c r="AQ60" s="0" t="n">
        <v>5</v>
      </c>
      <c r="AR60" s="0" t="n">
        <v>15933</v>
      </c>
      <c r="AS60" s="0" t="n">
        <v>0.000941442289587648</v>
      </c>
    </row>
    <row r="61" customFormat="false" ht="14.4" hidden="false" customHeight="false" outlineLevel="0" collapsed="false">
      <c r="A61" s="0" t="s">
        <v>33</v>
      </c>
      <c r="B61" s="0" t="s">
        <v>32</v>
      </c>
      <c r="C61" s="0" t="s">
        <v>36</v>
      </c>
      <c r="D61" s="0" t="n">
        <v>21</v>
      </c>
      <c r="E61" s="0" t="n">
        <v>15</v>
      </c>
      <c r="F61" s="0" t="n">
        <v>6</v>
      </c>
      <c r="G61" s="0" t="n">
        <v>5</v>
      </c>
      <c r="H61" s="0" t="n">
        <v>32768</v>
      </c>
      <c r="I61" s="0" t="n">
        <v>0.000457763671875</v>
      </c>
      <c r="T61" s="0" t="s">
        <v>31</v>
      </c>
      <c r="U61" s="0" t="s">
        <v>32</v>
      </c>
      <c r="W61" s="0" t="n">
        <v>14</v>
      </c>
      <c r="X61" s="0" t="n">
        <v>14</v>
      </c>
      <c r="Y61" s="0" t="n">
        <v>0</v>
      </c>
      <c r="Z61" s="0" t="n">
        <v>0</v>
      </c>
      <c r="AA61" s="0" t="n">
        <v>16384</v>
      </c>
      <c r="AB61" s="0" t="n">
        <v>0.0008544921875</v>
      </c>
      <c r="AK61" s="0" t="s">
        <v>33</v>
      </c>
      <c r="AL61" s="0" t="s">
        <v>35</v>
      </c>
      <c r="AM61" s="0" t="s">
        <v>21</v>
      </c>
      <c r="AN61" s="0" t="n">
        <v>23</v>
      </c>
      <c r="AO61" s="0" t="n">
        <v>15</v>
      </c>
      <c r="AP61" s="0" t="n">
        <v>8</v>
      </c>
      <c r="AQ61" s="0" t="n">
        <v>4</v>
      </c>
      <c r="AR61" s="0" t="n">
        <v>15974</v>
      </c>
      <c r="AS61" s="0" t="n">
        <v>0.000939025917115312</v>
      </c>
    </row>
    <row r="62" customFormat="false" ht="14.4" hidden="false" customHeight="false" outlineLevel="0" collapsed="false">
      <c r="A62" s="0" t="s">
        <v>33</v>
      </c>
      <c r="B62" s="0" t="s">
        <v>32</v>
      </c>
      <c r="C62" s="0" t="s">
        <v>36</v>
      </c>
      <c r="D62" s="0" t="n">
        <v>22</v>
      </c>
      <c r="E62" s="0" t="n">
        <v>15</v>
      </c>
      <c r="F62" s="0" t="n">
        <v>7</v>
      </c>
      <c r="G62" s="0" t="n">
        <v>1</v>
      </c>
      <c r="H62" s="0" t="n">
        <v>198524.090892922</v>
      </c>
      <c r="I62" s="0" t="n">
        <v>7.55575806066307E-005</v>
      </c>
      <c r="T62" s="0" t="s">
        <v>33</v>
      </c>
      <c r="U62" s="0" t="s">
        <v>32</v>
      </c>
      <c r="V62" s="0" t="s">
        <v>36</v>
      </c>
      <c r="W62" s="0" t="n">
        <v>21</v>
      </c>
      <c r="X62" s="0" t="n">
        <v>14</v>
      </c>
      <c r="Y62" s="0" t="n">
        <v>7</v>
      </c>
      <c r="Z62" s="0" t="n">
        <v>5</v>
      </c>
      <c r="AA62" s="0" t="n">
        <v>16384</v>
      </c>
      <c r="AB62" s="0" t="n">
        <v>0.0008544921875</v>
      </c>
      <c r="AK62" s="0" t="s">
        <v>33</v>
      </c>
      <c r="AL62" s="0" t="s">
        <v>35</v>
      </c>
      <c r="AM62" s="0" t="s">
        <v>38</v>
      </c>
      <c r="AN62" s="0" t="n">
        <v>21</v>
      </c>
      <c r="AO62" s="0" t="n">
        <v>14</v>
      </c>
      <c r="AP62" s="0" t="n">
        <v>7</v>
      </c>
      <c r="AQ62" s="0" t="n">
        <v>5</v>
      </c>
      <c r="AR62" s="0" t="n">
        <v>16030</v>
      </c>
      <c r="AS62" s="0" t="n">
        <v>0.000873362445414847</v>
      </c>
    </row>
    <row r="63" customFormat="false" ht="14.4" hidden="false" customHeight="false" outlineLevel="0" collapsed="false">
      <c r="A63" s="0" t="s">
        <v>33</v>
      </c>
      <c r="B63" s="0" t="s">
        <v>32</v>
      </c>
      <c r="C63" s="0" t="s">
        <v>36</v>
      </c>
      <c r="D63" s="0" t="n">
        <v>22</v>
      </c>
      <c r="E63" s="0" t="n">
        <v>15</v>
      </c>
      <c r="F63" s="0" t="n">
        <v>7</v>
      </c>
      <c r="G63" s="0" t="n">
        <v>2</v>
      </c>
      <c r="H63" s="0" t="n">
        <v>37943.4711335023</v>
      </c>
      <c r="I63" s="0" t="n">
        <v>0.000395324928160188</v>
      </c>
      <c r="T63" s="0" t="s">
        <v>33</v>
      </c>
      <c r="U63" s="0" t="s">
        <v>32</v>
      </c>
      <c r="V63" s="0" t="s">
        <v>36</v>
      </c>
      <c r="W63" s="0" t="n">
        <v>22</v>
      </c>
      <c r="X63" s="0" t="n">
        <v>14</v>
      </c>
      <c r="Y63" s="0" t="n">
        <v>8</v>
      </c>
      <c r="Z63" s="0" t="n">
        <v>5</v>
      </c>
      <c r="AA63" s="0" t="n">
        <v>16384</v>
      </c>
      <c r="AB63" s="0" t="n">
        <v>0.0008544921875</v>
      </c>
      <c r="AK63" s="0" t="s">
        <v>33</v>
      </c>
      <c r="AL63" s="0" t="s">
        <v>35</v>
      </c>
      <c r="AM63" s="0" t="s">
        <v>38</v>
      </c>
      <c r="AN63" s="0" t="n">
        <v>22</v>
      </c>
      <c r="AO63" s="0" t="n">
        <v>14</v>
      </c>
      <c r="AP63" s="0" t="n">
        <v>8</v>
      </c>
      <c r="AQ63" s="0" t="n">
        <v>4</v>
      </c>
      <c r="AR63" s="0" t="n">
        <v>16051</v>
      </c>
      <c r="AS63" s="0" t="n">
        <v>0.000872219799389446</v>
      </c>
    </row>
    <row r="64" customFormat="false" ht="14.4" hidden="false" customHeight="false" outlineLevel="0" collapsed="false">
      <c r="A64" s="0" t="s">
        <v>33</v>
      </c>
      <c r="B64" s="0" t="s">
        <v>32</v>
      </c>
      <c r="C64" s="0" t="s">
        <v>36</v>
      </c>
      <c r="D64" s="0" t="n">
        <v>22</v>
      </c>
      <c r="E64" s="0" t="n">
        <v>15</v>
      </c>
      <c r="F64" s="0" t="n">
        <v>7</v>
      </c>
      <c r="G64" s="0" t="n">
        <v>3</v>
      </c>
      <c r="H64" s="0" t="n">
        <v>32768.0253886798</v>
      </c>
      <c r="I64" s="0" t="n">
        <v>0.000457763317199515</v>
      </c>
      <c r="T64" s="0" t="s">
        <v>33</v>
      </c>
      <c r="U64" s="0" t="s">
        <v>32</v>
      </c>
      <c r="V64" s="0" t="s">
        <v>36</v>
      </c>
      <c r="W64" s="0" t="n">
        <v>24</v>
      </c>
      <c r="X64" s="0" t="n">
        <v>14</v>
      </c>
      <c r="Y64" s="0" t="n">
        <v>10</v>
      </c>
      <c r="Z64" s="0" t="n">
        <v>5</v>
      </c>
      <c r="AA64" s="0" t="n">
        <v>16384</v>
      </c>
      <c r="AB64" s="0" t="n">
        <v>0.0008544921875</v>
      </c>
      <c r="AK64" s="0" t="s">
        <v>33</v>
      </c>
      <c r="AL64" s="0" t="s">
        <v>35</v>
      </c>
      <c r="AM64" s="0" t="s">
        <v>38</v>
      </c>
      <c r="AN64" s="0" t="n">
        <v>21</v>
      </c>
      <c r="AO64" s="0" t="n">
        <v>14</v>
      </c>
      <c r="AP64" s="0" t="n">
        <v>7</v>
      </c>
      <c r="AQ64" s="0" t="n">
        <v>4</v>
      </c>
      <c r="AR64" s="0" t="n">
        <v>16061</v>
      </c>
      <c r="AS64" s="0" t="n">
        <v>0.000871676732457506</v>
      </c>
    </row>
    <row r="65" customFormat="false" ht="14.4" hidden="false" customHeight="false" outlineLevel="0" collapsed="false">
      <c r="A65" s="0" t="s">
        <v>33</v>
      </c>
      <c r="B65" s="0" t="s">
        <v>32</v>
      </c>
      <c r="C65" s="0" t="s">
        <v>36</v>
      </c>
      <c r="D65" s="0" t="n">
        <v>22</v>
      </c>
      <c r="E65" s="0" t="n">
        <v>15</v>
      </c>
      <c r="F65" s="0" t="n">
        <v>7</v>
      </c>
      <c r="G65" s="0" t="n">
        <v>4</v>
      </c>
      <c r="H65" s="0" t="n">
        <v>32768</v>
      </c>
      <c r="I65" s="0" t="n">
        <v>0.000457763671875</v>
      </c>
      <c r="T65" s="0" t="s">
        <v>33</v>
      </c>
      <c r="U65" s="0" t="s">
        <v>32</v>
      </c>
      <c r="V65" s="0" t="s">
        <v>36</v>
      </c>
      <c r="W65" s="0" t="n">
        <v>21</v>
      </c>
      <c r="X65" s="0" t="n">
        <v>14</v>
      </c>
      <c r="Y65" s="0" t="n">
        <v>7</v>
      </c>
      <c r="Z65" s="0" t="n">
        <v>4</v>
      </c>
      <c r="AA65" s="0" t="n">
        <v>16384</v>
      </c>
      <c r="AB65" s="0" t="n">
        <v>0.0008544921875</v>
      </c>
      <c r="AK65" s="0" t="s">
        <v>33</v>
      </c>
      <c r="AL65" s="0" t="s">
        <v>35</v>
      </c>
      <c r="AM65" s="0" t="s">
        <v>37</v>
      </c>
      <c r="AN65" s="0" t="n">
        <v>20</v>
      </c>
      <c r="AO65" s="0" t="n">
        <v>14</v>
      </c>
      <c r="AP65" s="0" t="n">
        <v>6</v>
      </c>
      <c r="AQ65" s="0" t="n">
        <v>2</v>
      </c>
      <c r="AR65" s="0" t="n">
        <v>16134</v>
      </c>
      <c r="AS65" s="0" t="n">
        <v>0.000867732738316598</v>
      </c>
    </row>
    <row r="66" customFormat="false" ht="14.4" hidden="false" customHeight="false" outlineLevel="0" collapsed="false">
      <c r="A66" s="0" t="s">
        <v>33</v>
      </c>
      <c r="B66" s="0" t="s">
        <v>32</v>
      </c>
      <c r="C66" s="0" t="s">
        <v>36</v>
      </c>
      <c r="D66" s="0" t="n">
        <v>22</v>
      </c>
      <c r="E66" s="0" t="n">
        <v>15</v>
      </c>
      <c r="F66" s="0" t="n">
        <v>7</v>
      </c>
      <c r="G66" s="0" t="n">
        <v>5</v>
      </c>
      <c r="H66" s="0" t="n">
        <v>32768</v>
      </c>
      <c r="I66" s="0" t="n">
        <v>0.000457763671875</v>
      </c>
      <c r="T66" s="0" t="s">
        <v>33</v>
      </c>
      <c r="U66" s="0" t="s">
        <v>32</v>
      </c>
      <c r="V66" s="0" t="s">
        <v>36</v>
      </c>
      <c r="W66" s="0" t="n">
        <v>22</v>
      </c>
      <c r="X66" s="0" t="n">
        <v>14</v>
      </c>
      <c r="Y66" s="0" t="n">
        <v>8</v>
      </c>
      <c r="Z66" s="0" t="n">
        <v>4</v>
      </c>
      <c r="AA66" s="0" t="n">
        <v>16384</v>
      </c>
      <c r="AB66" s="0" t="n">
        <v>0.0008544921875</v>
      </c>
      <c r="AK66" s="0" t="s">
        <v>33</v>
      </c>
      <c r="AL66" s="0" t="s">
        <v>35</v>
      </c>
      <c r="AM66" s="0" t="s">
        <v>38</v>
      </c>
      <c r="AN66" s="0" t="n">
        <v>20</v>
      </c>
      <c r="AO66" s="0" t="n">
        <v>14</v>
      </c>
      <c r="AP66" s="0" t="n">
        <v>6</v>
      </c>
      <c r="AQ66" s="0" t="n">
        <v>2</v>
      </c>
      <c r="AR66" s="0" t="n">
        <v>16155</v>
      </c>
      <c r="AS66" s="0" t="n">
        <v>0.000866604766326215</v>
      </c>
    </row>
    <row r="67" customFormat="false" ht="14.4" hidden="false" customHeight="false" outlineLevel="0" collapsed="false">
      <c r="A67" s="0" t="s">
        <v>33</v>
      </c>
      <c r="B67" s="0" t="s">
        <v>32</v>
      </c>
      <c r="C67" s="0" t="s">
        <v>36</v>
      </c>
      <c r="D67" s="0" t="n">
        <v>23</v>
      </c>
      <c r="E67" s="0" t="n">
        <v>15</v>
      </c>
      <c r="F67" s="0" t="n">
        <v>8</v>
      </c>
      <c r="G67" s="0" t="n">
        <v>1</v>
      </c>
      <c r="H67" s="0" t="n">
        <v>365482.684945114</v>
      </c>
      <c r="I67" s="0" t="n">
        <v>4.10416159721838E-005</v>
      </c>
      <c r="T67" s="0" t="s">
        <v>33</v>
      </c>
      <c r="U67" s="0" t="s">
        <v>32</v>
      </c>
      <c r="V67" s="0" t="s">
        <v>36</v>
      </c>
      <c r="W67" s="0" t="n">
        <v>23</v>
      </c>
      <c r="X67" s="0" t="n">
        <v>14</v>
      </c>
      <c r="Y67" s="0" t="n">
        <v>9</v>
      </c>
      <c r="Z67" s="0" t="n">
        <v>4</v>
      </c>
      <c r="AA67" s="0" t="n">
        <v>16384.0000090596</v>
      </c>
      <c r="AB67" s="0" t="n">
        <v>0.000854492187027505</v>
      </c>
      <c r="AK67" s="0" t="s">
        <v>33</v>
      </c>
      <c r="AL67" s="0" t="s">
        <v>35</v>
      </c>
      <c r="AM67" s="0" t="s">
        <v>38</v>
      </c>
      <c r="AN67" s="0" t="n">
        <v>22</v>
      </c>
      <c r="AO67" s="0" t="n">
        <v>14</v>
      </c>
      <c r="AP67" s="0" t="n">
        <v>8</v>
      </c>
      <c r="AQ67" s="0" t="n">
        <v>5</v>
      </c>
      <c r="AR67" s="0" t="n">
        <v>16165</v>
      </c>
      <c r="AS67" s="0" t="n">
        <v>0.000866068666872874</v>
      </c>
    </row>
    <row r="68" customFormat="false" ht="14.4" hidden="false" customHeight="false" outlineLevel="0" collapsed="false">
      <c r="A68" s="0" t="s">
        <v>33</v>
      </c>
      <c r="B68" s="0" t="s">
        <v>32</v>
      </c>
      <c r="C68" s="0" t="s">
        <v>36</v>
      </c>
      <c r="D68" s="0" t="n">
        <v>23</v>
      </c>
      <c r="E68" s="0" t="n">
        <v>15</v>
      </c>
      <c r="F68" s="0" t="n">
        <v>8</v>
      </c>
      <c r="G68" s="0" t="n">
        <v>2</v>
      </c>
      <c r="H68" s="0" t="n">
        <v>49512.6316884898</v>
      </c>
      <c r="I68" s="0" t="n">
        <v>0.000302952993780919</v>
      </c>
      <c r="T68" s="0" t="s">
        <v>33</v>
      </c>
      <c r="U68" s="0" t="s">
        <v>32</v>
      </c>
      <c r="V68" s="0" t="s">
        <v>36</v>
      </c>
      <c r="W68" s="0" t="n">
        <v>20</v>
      </c>
      <c r="X68" s="0" t="n">
        <v>14</v>
      </c>
      <c r="Y68" s="0" t="n">
        <v>6</v>
      </c>
      <c r="Z68" s="0" t="n">
        <v>3</v>
      </c>
      <c r="AA68" s="0" t="n">
        <v>16384.0000094267</v>
      </c>
      <c r="AB68" s="0" t="n">
        <v>0.000854492187008362</v>
      </c>
      <c r="AK68" s="0" t="s">
        <v>33</v>
      </c>
      <c r="AL68" s="0" t="s">
        <v>35</v>
      </c>
      <c r="AM68" s="0" t="s">
        <v>38</v>
      </c>
      <c r="AN68" s="0" t="n">
        <v>20</v>
      </c>
      <c r="AO68" s="0" t="n">
        <v>14</v>
      </c>
      <c r="AP68" s="0" t="n">
        <v>6</v>
      </c>
      <c r="AQ68" s="0" t="n">
        <v>5</v>
      </c>
      <c r="AR68" s="0" t="n">
        <v>16170</v>
      </c>
      <c r="AS68" s="0" t="n">
        <v>0.000865800865800866</v>
      </c>
    </row>
    <row r="69" customFormat="false" ht="14.4" hidden="false" customHeight="false" outlineLevel="0" collapsed="false">
      <c r="A69" s="0" t="s">
        <v>33</v>
      </c>
      <c r="B69" s="0" t="s">
        <v>32</v>
      </c>
      <c r="C69" s="0" t="s">
        <v>36</v>
      </c>
      <c r="D69" s="0" t="n">
        <v>23</v>
      </c>
      <c r="E69" s="0" t="n">
        <v>15</v>
      </c>
      <c r="F69" s="0" t="n">
        <v>8</v>
      </c>
      <c r="G69" s="0" t="n">
        <v>3</v>
      </c>
      <c r="H69" s="0" t="n">
        <v>32778.8251507679</v>
      </c>
      <c r="I69" s="0" t="n">
        <v>0.000457612496207742</v>
      </c>
      <c r="T69" s="0" t="s">
        <v>33</v>
      </c>
      <c r="U69" s="0" t="s">
        <v>32</v>
      </c>
      <c r="V69" s="0" t="s">
        <v>36</v>
      </c>
      <c r="W69" s="0" t="n">
        <v>24</v>
      </c>
      <c r="X69" s="0" t="n">
        <v>14</v>
      </c>
      <c r="Y69" s="0" t="n">
        <v>10</v>
      </c>
      <c r="Z69" s="0" t="n">
        <v>4</v>
      </c>
      <c r="AA69" s="0" t="n">
        <v>16384.0523618631</v>
      </c>
      <c r="AB69" s="0" t="n">
        <v>0.000854489456624757</v>
      </c>
      <c r="AK69" s="0" t="s">
        <v>33</v>
      </c>
      <c r="AL69" s="0" t="s">
        <v>35</v>
      </c>
      <c r="AM69" s="0" t="s">
        <v>38</v>
      </c>
      <c r="AN69" s="0" t="n">
        <v>20</v>
      </c>
      <c r="AO69" s="0" t="n">
        <v>14</v>
      </c>
      <c r="AP69" s="0" t="n">
        <v>6</v>
      </c>
      <c r="AQ69" s="0" t="n">
        <v>4</v>
      </c>
      <c r="AR69" s="0" t="n">
        <v>16202</v>
      </c>
      <c r="AS69" s="0" t="n">
        <v>0.000864090852981114</v>
      </c>
    </row>
    <row r="70" customFormat="false" ht="14.4" hidden="false" customHeight="false" outlineLevel="0" collapsed="false">
      <c r="A70" s="0" t="s">
        <v>33</v>
      </c>
      <c r="B70" s="0" t="s">
        <v>32</v>
      </c>
      <c r="C70" s="0" t="s">
        <v>36</v>
      </c>
      <c r="D70" s="0" t="n">
        <v>23</v>
      </c>
      <c r="E70" s="0" t="n">
        <v>15</v>
      </c>
      <c r="F70" s="0" t="n">
        <v>8</v>
      </c>
      <c r="G70" s="0" t="n">
        <v>4</v>
      </c>
      <c r="H70" s="0" t="n">
        <v>32768</v>
      </c>
      <c r="I70" s="0" t="n">
        <v>0.000457763671875</v>
      </c>
      <c r="T70" s="0" t="s">
        <v>33</v>
      </c>
      <c r="U70" s="0" t="s">
        <v>32</v>
      </c>
      <c r="V70" s="0" t="s">
        <v>36</v>
      </c>
      <c r="W70" s="0" t="n">
        <v>21</v>
      </c>
      <c r="X70" s="0" t="n">
        <v>14</v>
      </c>
      <c r="Y70" s="0" t="n">
        <v>7</v>
      </c>
      <c r="Z70" s="0" t="n">
        <v>3</v>
      </c>
      <c r="AA70" s="0" t="n">
        <v>16384.0783179946</v>
      </c>
      <c r="AB70" s="0" t="n">
        <v>0.000854488102917808</v>
      </c>
      <c r="AK70" s="0" t="s">
        <v>33</v>
      </c>
      <c r="AL70" s="0" t="s">
        <v>35</v>
      </c>
      <c r="AM70" s="0" t="s">
        <v>37</v>
      </c>
      <c r="AN70" s="0" t="n">
        <v>23</v>
      </c>
      <c r="AO70" s="0" t="n">
        <v>14</v>
      </c>
      <c r="AP70" s="0" t="n">
        <v>9</v>
      </c>
      <c r="AQ70" s="0" t="n">
        <v>4</v>
      </c>
      <c r="AR70" s="0" t="n">
        <v>16212</v>
      </c>
      <c r="AS70" s="0" t="n">
        <v>0.000863557858376511</v>
      </c>
    </row>
    <row r="71" customFormat="false" ht="14.4" hidden="false" customHeight="false" outlineLevel="0" collapsed="false">
      <c r="A71" s="0" t="s">
        <v>33</v>
      </c>
      <c r="B71" s="0" t="s">
        <v>32</v>
      </c>
      <c r="C71" s="0" t="s">
        <v>36</v>
      </c>
      <c r="D71" s="0" t="n">
        <v>23</v>
      </c>
      <c r="E71" s="0" t="n">
        <v>15</v>
      </c>
      <c r="F71" s="0" t="n">
        <v>8</v>
      </c>
      <c r="G71" s="0" t="n">
        <v>5</v>
      </c>
      <c r="H71" s="0" t="n">
        <v>32768</v>
      </c>
      <c r="I71" s="0" t="n">
        <v>0.000457763671875</v>
      </c>
      <c r="T71" s="0" t="s">
        <v>33</v>
      </c>
      <c r="U71" s="0" t="s">
        <v>32</v>
      </c>
      <c r="V71" s="0" t="s">
        <v>36</v>
      </c>
      <c r="W71" s="0" t="n">
        <v>22</v>
      </c>
      <c r="X71" s="0" t="n">
        <v>14</v>
      </c>
      <c r="Y71" s="0" t="n">
        <v>8</v>
      </c>
      <c r="Z71" s="0" t="n">
        <v>3</v>
      </c>
      <c r="AA71" s="0" t="n">
        <v>16398.635030415</v>
      </c>
      <c r="AB71" s="0" t="n">
        <v>0.000853729592373623</v>
      </c>
      <c r="AK71" s="0" t="s">
        <v>33</v>
      </c>
      <c r="AL71" s="0" t="s">
        <v>35</v>
      </c>
      <c r="AM71" s="0" t="s">
        <v>38</v>
      </c>
      <c r="AN71" s="0" t="n">
        <v>22</v>
      </c>
      <c r="AO71" s="0" t="n">
        <v>14</v>
      </c>
      <c r="AP71" s="0" t="n">
        <v>8</v>
      </c>
      <c r="AQ71" s="0" t="n">
        <v>3</v>
      </c>
      <c r="AR71" s="0" t="n">
        <v>16228</v>
      </c>
      <c r="AS71" s="0" t="n">
        <v>0.000862706433325117</v>
      </c>
    </row>
    <row r="72" customFormat="false" ht="14.4" hidden="false" customHeight="false" outlineLevel="0" collapsed="false">
      <c r="A72" s="0" t="s">
        <v>33</v>
      </c>
      <c r="B72" s="0" t="s">
        <v>32</v>
      </c>
      <c r="C72" s="0" t="s">
        <v>36</v>
      </c>
      <c r="D72" s="0" t="n">
        <v>24</v>
      </c>
      <c r="E72" s="0" t="n">
        <v>15</v>
      </c>
      <c r="F72" s="0" t="n">
        <v>9</v>
      </c>
      <c r="G72" s="0" t="n">
        <v>1</v>
      </c>
      <c r="H72" s="0" t="n">
        <v>686950.524856088</v>
      </c>
      <c r="I72" s="0" t="n">
        <v>2.18356336551929E-005</v>
      </c>
      <c r="T72" s="0" t="s">
        <v>33</v>
      </c>
      <c r="U72" s="0" t="s">
        <v>35</v>
      </c>
      <c r="V72" s="0" t="s">
        <v>37</v>
      </c>
      <c r="W72" s="0" t="n">
        <v>24</v>
      </c>
      <c r="X72" s="0" t="n">
        <v>14</v>
      </c>
      <c r="Y72" s="0" t="n">
        <v>10</v>
      </c>
      <c r="Z72" s="0" t="n">
        <v>5</v>
      </c>
      <c r="AA72" s="0" t="n">
        <v>16452</v>
      </c>
      <c r="AB72" s="0" t="n">
        <v>0.000850960369559932</v>
      </c>
      <c r="AK72" s="0" t="s">
        <v>33</v>
      </c>
      <c r="AL72" s="0" t="s">
        <v>35</v>
      </c>
      <c r="AM72" s="0" t="s">
        <v>37</v>
      </c>
      <c r="AN72" s="0" t="n">
        <v>21</v>
      </c>
      <c r="AO72" s="0" t="n">
        <v>14</v>
      </c>
      <c r="AP72" s="0" t="n">
        <v>7</v>
      </c>
      <c r="AQ72" s="0" t="n">
        <v>4</v>
      </c>
      <c r="AR72" s="0" t="n">
        <v>16233</v>
      </c>
      <c r="AS72" s="0" t="n">
        <v>0.00086244070720138</v>
      </c>
    </row>
    <row r="73" customFormat="false" ht="14.4" hidden="false" customHeight="false" outlineLevel="0" collapsed="false">
      <c r="A73" s="0" t="s">
        <v>33</v>
      </c>
      <c r="B73" s="0" t="s">
        <v>32</v>
      </c>
      <c r="C73" s="0" t="s">
        <v>36</v>
      </c>
      <c r="D73" s="0" t="n">
        <v>24</v>
      </c>
      <c r="E73" s="0" t="n">
        <v>15</v>
      </c>
      <c r="F73" s="0" t="n">
        <v>9</v>
      </c>
      <c r="G73" s="0" t="n">
        <v>2</v>
      </c>
      <c r="H73" s="0" t="n">
        <v>73665.5141182597</v>
      </c>
      <c r="I73" s="0" t="n">
        <v>0.000203623095277929</v>
      </c>
      <c r="T73" s="0" t="s">
        <v>33</v>
      </c>
      <c r="U73" s="0" t="s">
        <v>35</v>
      </c>
      <c r="V73" s="0" t="s">
        <v>21</v>
      </c>
      <c r="W73" s="0" t="n">
        <v>21</v>
      </c>
      <c r="X73" s="0" t="n">
        <v>15</v>
      </c>
      <c r="Y73" s="0" t="n">
        <v>6</v>
      </c>
      <c r="Z73" s="0" t="n">
        <v>5</v>
      </c>
      <c r="AA73" s="0" t="n">
        <v>16512</v>
      </c>
      <c r="AB73" s="0" t="n">
        <v>0.00090843023255814</v>
      </c>
      <c r="AK73" s="0" t="s">
        <v>33</v>
      </c>
      <c r="AL73" s="0" t="s">
        <v>35</v>
      </c>
      <c r="AM73" s="0" t="s">
        <v>38</v>
      </c>
      <c r="AN73" s="0" t="n">
        <v>21</v>
      </c>
      <c r="AO73" s="0" t="n">
        <v>14</v>
      </c>
      <c r="AP73" s="0" t="n">
        <v>7</v>
      </c>
      <c r="AQ73" s="0" t="n">
        <v>3</v>
      </c>
      <c r="AR73" s="0" t="n">
        <v>16286</v>
      </c>
      <c r="AS73" s="0" t="n">
        <v>0.000859634041508044</v>
      </c>
    </row>
    <row r="74" customFormat="false" ht="14.4" hidden="false" customHeight="false" outlineLevel="0" collapsed="false">
      <c r="A74" s="0" t="s">
        <v>33</v>
      </c>
      <c r="B74" s="0" t="s">
        <v>32</v>
      </c>
      <c r="C74" s="0" t="s">
        <v>36</v>
      </c>
      <c r="D74" s="0" t="n">
        <v>24</v>
      </c>
      <c r="E74" s="0" t="n">
        <v>15</v>
      </c>
      <c r="F74" s="0" t="n">
        <v>9</v>
      </c>
      <c r="G74" s="0" t="n">
        <v>3</v>
      </c>
      <c r="H74" s="0" t="n">
        <v>33119.5752570199</v>
      </c>
      <c r="I74" s="0" t="n">
        <v>0.000452904358935602</v>
      </c>
      <c r="T74" s="0" t="s">
        <v>33</v>
      </c>
      <c r="U74" s="0" t="s">
        <v>35</v>
      </c>
      <c r="V74" s="0" t="s">
        <v>21</v>
      </c>
      <c r="W74" s="0" t="n">
        <v>22</v>
      </c>
      <c r="X74" s="0" t="n">
        <v>15</v>
      </c>
      <c r="Y74" s="0" t="n">
        <v>7</v>
      </c>
      <c r="Z74" s="0" t="n">
        <v>3</v>
      </c>
      <c r="AA74" s="0" t="n">
        <v>16583</v>
      </c>
      <c r="AB74" s="0" t="n">
        <v>0.000904540794789845</v>
      </c>
      <c r="AK74" s="0" t="s">
        <v>33</v>
      </c>
      <c r="AL74" s="0" t="s">
        <v>35</v>
      </c>
      <c r="AM74" s="0" t="s">
        <v>38</v>
      </c>
      <c r="AN74" s="0" t="n">
        <v>20</v>
      </c>
      <c r="AO74" s="0" t="n">
        <v>14</v>
      </c>
      <c r="AP74" s="0" t="n">
        <v>6</v>
      </c>
      <c r="AQ74" s="0" t="n">
        <v>3</v>
      </c>
      <c r="AR74" s="0" t="n">
        <v>16350</v>
      </c>
      <c r="AS74" s="0" t="n">
        <v>0.000856269113149847</v>
      </c>
    </row>
    <row r="75" customFormat="false" ht="14.4" hidden="false" customHeight="false" outlineLevel="0" collapsed="false">
      <c r="A75" s="0" t="s">
        <v>33</v>
      </c>
      <c r="B75" s="0" t="s">
        <v>32</v>
      </c>
      <c r="C75" s="0" t="s">
        <v>36</v>
      </c>
      <c r="D75" s="0" t="n">
        <v>24</v>
      </c>
      <c r="E75" s="0" t="n">
        <v>15</v>
      </c>
      <c r="F75" s="0" t="n">
        <v>9</v>
      </c>
      <c r="G75" s="0" t="n">
        <v>4</v>
      </c>
      <c r="H75" s="0" t="n">
        <v>32768.0000003306</v>
      </c>
      <c r="I75" s="0" t="n">
        <v>0.000457763671870382</v>
      </c>
      <c r="T75" s="0" t="s">
        <v>33</v>
      </c>
      <c r="U75" s="0" t="s">
        <v>32</v>
      </c>
      <c r="V75" s="0" t="s">
        <v>36</v>
      </c>
      <c r="W75" s="0" t="n">
        <v>23</v>
      </c>
      <c r="X75" s="0" t="n">
        <v>14</v>
      </c>
      <c r="Y75" s="0" t="n">
        <v>9</v>
      </c>
      <c r="Z75" s="0" t="n">
        <v>3</v>
      </c>
      <c r="AA75" s="0" t="n">
        <v>16688.4667241164</v>
      </c>
      <c r="AB75" s="0" t="n">
        <v>0.000838902712360547</v>
      </c>
      <c r="AK75" s="0" t="s">
        <v>33</v>
      </c>
      <c r="AL75" s="0" t="s">
        <v>32</v>
      </c>
      <c r="AM75" s="0" t="s">
        <v>36</v>
      </c>
      <c r="AN75" s="0" t="n">
        <v>21</v>
      </c>
      <c r="AO75" s="0" t="n">
        <v>14</v>
      </c>
      <c r="AP75" s="0" t="n">
        <v>7</v>
      </c>
      <c r="AQ75" s="0" t="n">
        <v>5</v>
      </c>
      <c r="AR75" s="0" t="n">
        <v>16384</v>
      </c>
      <c r="AS75" s="0" t="n">
        <v>0.0008544921875</v>
      </c>
    </row>
    <row r="76" customFormat="false" ht="14.4" hidden="false" customHeight="false" outlineLevel="0" collapsed="false">
      <c r="A76" s="0" t="s">
        <v>33</v>
      </c>
      <c r="B76" s="0" t="s">
        <v>32</v>
      </c>
      <c r="C76" s="0" t="s">
        <v>36</v>
      </c>
      <c r="D76" s="0" t="n">
        <v>24</v>
      </c>
      <c r="E76" s="0" t="n">
        <v>15</v>
      </c>
      <c r="F76" s="0" t="n">
        <v>9</v>
      </c>
      <c r="G76" s="0" t="n">
        <v>5</v>
      </c>
      <c r="H76" s="0" t="n">
        <v>32768</v>
      </c>
      <c r="I76" s="0" t="n">
        <v>0.000457763671875</v>
      </c>
      <c r="T76" s="0" t="s">
        <v>33</v>
      </c>
      <c r="U76" s="0" t="s">
        <v>35</v>
      </c>
      <c r="V76" s="0" t="s">
        <v>37</v>
      </c>
      <c r="W76" s="0" t="n">
        <v>23</v>
      </c>
      <c r="X76" s="0" t="n">
        <v>14</v>
      </c>
      <c r="Y76" s="0" t="n">
        <v>9</v>
      </c>
      <c r="Z76" s="0" t="n">
        <v>3</v>
      </c>
      <c r="AA76" s="0" t="n">
        <v>16700</v>
      </c>
      <c r="AB76" s="0" t="n">
        <v>0.000838323353293413</v>
      </c>
      <c r="AK76" s="0" t="s">
        <v>33</v>
      </c>
      <c r="AL76" s="0" t="s">
        <v>32</v>
      </c>
      <c r="AM76" s="0" t="s">
        <v>36</v>
      </c>
      <c r="AN76" s="0" t="n">
        <v>22</v>
      </c>
      <c r="AO76" s="0" t="n">
        <v>14</v>
      </c>
      <c r="AP76" s="0" t="n">
        <v>8</v>
      </c>
      <c r="AQ76" s="0" t="n">
        <v>5</v>
      </c>
      <c r="AR76" s="0" t="n">
        <v>16384</v>
      </c>
      <c r="AS76" s="0" t="n">
        <v>0.0008544921875</v>
      </c>
    </row>
    <row r="77" customFormat="false" ht="14.4" hidden="false" customHeight="false" outlineLevel="0" collapsed="false">
      <c r="A77" s="0" t="s">
        <v>33</v>
      </c>
      <c r="B77" s="0" t="s">
        <v>32</v>
      </c>
      <c r="C77" s="0" t="s">
        <v>36</v>
      </c>
      <c r="D77" s="0" t="n">
        <v>25</v>
      </c>
      <c r="E77" s="0" t="n">
        <v>15</v>
      </c>
      <c r="F77" s="0" t="n">
        <v>10</v>
      </c>
      <c r="G77" s="0" t="n">
        <v>1</v>
      </c>
      <c r="H77" s="0" t="n">
        <v>1306378.18692621</v>
      </c>
      <c r="I77" s="0" t="n">
        <v>1.1482126806858E-005</v>
      </c>
      <c r="T77" s="0" t="s">
        <v>33</v>
      </c>
      <c r="U77" s="0" t="s">
        <v>35</v>
      </c>
      <c r="V77" s="0" t="s">
        <v>37</v>
      </c>
      <c r="W77" s="0" t="n">
        <v>22</v>
      </c>
      <c r="X77" s="0" t="n">
        <v>14</v>
      </c>
      <c r="Y77" s="0" t="n">
        <v>8</v>
      </c>
      <c r="Z77" s="0" t="n">
        <v>4</v>
      </c>
      <c r="AA77" s="0" t="n">
        <v>16835</v>
      </c>
      <c r="AB77" s="0" t="n">
        <v>0.000831600831600832</v>
      </c>
      <c r="AK77" s="0" t="s">
        <v>33</v>
      </c>
      <c r="AL77" s="0" t="s">
        <v>32</v>
      </c>
      <c r="AM77" s="0" t="s">
        <v>36</v>
      </c>
      <c r="AN77" s="0" t="n">
        <v>24</v>
      </c>
      <c r="AO77" s="0" t="n">
        <v>14</v>
      </c>
      <c r="AP77" s="0" t="n">
        <v>10</v>
      </c>
      <c r="AQ77" s="0" t="n">
        <v>5</v>
      </c>
      <c r="AR77" s="0" t="n">
        <v>16384</v>
      </c>
      <c r="AS77" s="0" t="n">
        <v>0.0008544921875</v>
      </c>
    </row>
    <row r="78" customFormat="false" ht="14.4" hidden="false" customHeight="false" outlineLevel="0" collapsed="false">
      <c r="A78" s="0" t="s">
        <v>33</v>
      </c>
      <c r="B78" s="0" t="s">
        <v>32</v>
      </c>
      <c r="C78" s="0" t="s">
        <v>36</v>
      </c>
      <c r="D78" s="0" t="n">
        <v>25</v>
      </c>
      <c r="E78" s="0" t="n">
        <v>15</v>
      </c>
      <c r="F78" s="0" t="n">
        <v>10</v>
      </c>
      <c r="G78" s="0" t="n">
        <v>2</v>
      </c>
      <c r="H78" s="0" t="n">
        <v>120129.730659789</v>
      </c>
      <c r="I78" s="0" t="n">
        <v>0.000124865009832416</v>
      </c>
      <c r="T78" s="0" t="s">
        <v>33</v>
      </c>
      <c r="U78" s="0" t="s">
        <v>32</v>
      </c>
      <c r="V78" s="0" t="s">
        <v>36</v>
      </c>
      <c r="W78" s="0" t="n">
        <v>20</v>
      </c>
      <c r="X78" s="0" t="n">
        <v>14</v>
      </c>
      <c r="Y78" s="0" t="n">
        <v>6</v>
      </c>
      <c r="Z78" s="0" t="n">
        <v>2</v>
      </c>
      <c r="AA78" s="0" t="n">
        <v>16996.6972964525</v>
      </c>
      <c r="AB78" s="0" t="n">
        <v>0.000823689435412964</v>
      </c>
      <c r="AK78" s="0" t="s">
        <v>33</v>
      </c>
      <c r="AL78" s="0" t="s">
        <v>32</v>
      </c>
      <c r="AM78" s="0" t="s">
        <v>36</v>
      </c>
      <c r="AN78" s="0" t="n">
        <v>20</v>
      </c>
      <c r="AO78" s="0" t="n">
        <v>14</v>
      </c>
      <c r="AP78" s="0" t="n">
        <v>6</v>
      </c>
      <c r="AQ78" s="0" t="n">
        <v>4</v>
      </c>
      <c r="AR78" s="0" t="n">
        <v>16384</v>
      </c>
      <c r="AS78" s="0" t="n">
        <v>0.0008544921875</v>
      </c>
    </row>
    <row r="79" customFormat="false" ht="14.4" hidden="false" customHeight="false" outlineLevel="0" collapsed="false">
      <c r="A79" s="0" t="s">
        <v>33</v>
      </c>
      <c r="B79" s="0" t="s">
        <v>32</v>
      </c>
      <c r="C79" s="0" t="s">
        <v>36</v>
      </c>
      <c r="D79" s="0" t="n">
        <v>25</v>
      </c>
      <c r="E79" s="0" t="n">
        <v>15</v>
      </c>
      <c r="F79" s="0" t="n">
        <v>10</v>
      </c>
      <c r="G79" s="0" t="n">
        <v>3</v>
      </c>
      <c r="H79" s="0" t="n">
        <v>35496.4289970377</v>
      </c>
      <c r="I79" s="0" t="n">
        <v>0.000422577719050325</v>
      </c>
      <c r="T79" s="0" t="s">
        <v>33</v>
      </c>
      <c r="U79" s="0" t="s">
        <v>35</v>
      </c>
      <c r="V79" s="0" t="s">
        <v>21</v>
      </c>
      <c r="W79" s="0" t="n">
        <v>23</v>
      </c>
      <c r="X79" s="0" t="n">
        <v>15</v>
      </c>
      <c r="Y79" s="0" t="n">
        <v>8</v>
      </c>
      <c r="Z79" s="0" t="n">
        <v>5</v>
      </c>
      <c r="AA79" s="0" t="n">
        <v>17024</v>
      </c>
      <c r="AB79" s="0" t="n">
        <v>0.000881109022556391</v>
      </c>
      <c r="AK79" s="0" t="s">
        <v>33</v>
      </c>
      <c r="AL79" s="0" t="s">
        <v>32</v>
      </c>
      <c r="AM79" s="0" t="s">
        <v>36</v>
      </c>
      <c r="AN79" s="0" t="n">
        <v>20</v>
      </c>
      <c r="AO79" s="0" t="n">
        <v>14</v>
      </c>
      <c r="AP79" s="0" t="n">
        <v>6</v>
      </c>
      <c r="AQ79" s="0" t="n">
        <v>5</v>
      </c>
      <c r="AR79" s="0" t="n">
        <v>16384</v>
      </c>
      <c r="AS79" s="0" t="n">
        <v>0.0008544921875</v>
      </c>
    </row>
    <row r="80" customFormat="false" ht="14.4" hidden="false" customHeight="false" outlineLevel="0" collapsed="false">
      <c r="A80" s="0" t="s">
        <v>33</v>
      </c>
      <c r="B80" s="0" t="s">
        <v>32</v>
      </c>
      <c r="C80" s="0" t="s">
        <v>36</v>
      </c>
      <c r="D80" s="0" t="n">
        <v>25</v>
      </c>
      <c r="E80" s="0" t="n">
        <v>15</v>
      </c>
      <c r="F80" s="0" t="n">
        <v>10</v>
      </c>
      <c r="G80" s="0" t="n">
        <v>4</v>
      </c>
      <c r="H80" s="0" t="n">
        <v>32768.010801723</v>
      </c>
      <c r="I80" s="0" t="n">
        <v>0.000457763520976723</v>
      </c>
      <c r="T80" s="0" t="s">
        <v>33</v>
      </c>
      <c r="U80" s="0" t="s">
        <v>35</v>
      </c>
      <c r="V80" s="0" t="s">
        <v>38</v>
      </c>
      <c r="W80" s="0" t="n">
        <v>21</v>
      </c>
      <c r="X80" s="0" t="n">
        <v>14</v>
      </c>
      <c r="Y80" s="0" t="n">
        <v>7</v>
      </c>
      <c r="Z80" s="0" t="n">
        <v>2</v>
      </c>
      <c r="AA80" s="0" t="n">
        <v>17094</v>
      </c>
      <c r="AB80" s="0" t="n">
        <v>0.000819000819000819</v>
      </c>
      <c r="AK80" s="0" t="s">
        <v>33</v>
      </c>
      <c r="AL80" s="0" t="s">
        <v>32</v>
      </c>
      <c r="AM80" s="0" t="s">
        <v>36</v>
      </c>
      <c r="AN80" s="0" t="n">
        <v>23</v>
      </c>
      <c r="AO80" s="0" t="n">
        <v>14</v>
      </c>
      <c r="AP80" s="0" t="n">
        <v>9</v>
      </c>
      <c r="AQ80" s="0" t="n">
        <v>5</v>
      </c>
      <c r="AR80" s="0" t="n">
        <v>16384</v>
      </c>
      <c r="AS80" s="0" t="n">
        <v>0.0008544921875</v>
      </c>
    </row>
    <row r="81" customFormat="false" ht="14.4" hidden="false" customHeight="false" outlineLevel="0" collapsed="false">
      <c r="A81" s="0" t="s">
        <v>33</v>
      </c>
      <c r="B81" s="0" t="s">
        <v>32</v>
      </c>
      <c r="C81" s="0" t="s">
        <v>36</v>
      </c>
      <c r="D81" s="0" t="n">
        <v>25</v>
      </c>
      <c r="E81" s="0" t="n">
        <v>15</v>
      </c>
      <c r="F81" s="0" t="n">
        <v>10</v>
      </c>
      <c r="G81" s="0" t="n">
        <v>5</v>
      </c>
      <c r="H81" s="0" t="n">
        <v>32768</v>
      </c>
      <c r="I81" s="0" t="n">
        <v>0.000457763671875</v>
      </c>
      <c r="T81" s="0" t="s">
        <v>33</v>
      </c>
      <c r="U81" s="0" t="s">
        <v>35</v>
      </c>
      <c r="V81" s="0" t="s">
        <v>21</v>
      </c>
      <c r="W81" s="0" t="n">
        <v>24</v>
      </c>
      <c r="X81" s="0" t="n">
        <v>14</v>
      </c>
      <c r="Y81" s="0" t="n">
        <v>10</v>
      </c>
      <c r="Z81" s="0" t="n">
        <v>5</v>
      </c>
      <c r="AA81" s="0" t="n">
        <v>17170</v>
      </c>
      <c r="AB81" s="0" t="n">
        <v>0.00081537565521258</v>
      </c>
      <c r="AK81" s="0" t="s">
        <v>33</v>
      </c>
      <c r="AL81" s="0" t="s">
        <v>32</v>
      </c>
      <c r="AM81" s="0" t="s">
        <v>36</v>
      </c>
      <c r="AN81" s="0" t="n">
        <v>21</v>
      </c>
      <c r="AO81" s="0" t="n">
        <v>14</v>
      </c>
      <c r="AP81" s="0" t="n">
        <v>7</v>
      </c>
      <c r="AQ81" s="0" t="n">
        <v>4</v>
      </c>
      <c r="AR81" s="0" t="n">
        <v>16384</v>
      </c>
      <c r="AS81" s="0" t="n">
        <v>0.0008544921875</v>
      </c>
    </row>
    <row r="82" customFormat="false" ht="14.4" hidden="false" customHeight="false" outlineLevel="0" collapsed="false">
      <c r="A82" s="0" t="s">
        <v>33</v>
      </c>
      <c r="B82" s="0" t="s">
        <v>32</v>
      </c>
      <c r="C82" s="0" t="s">
        <v>36</v>
      </c>
      <c r="D82" s="0" t="n">
        <v>22</v>
      </c>
      <c r="E82" s="0" t="n">
        <v>16</v>
      </c>
      <c r="F82" s="0" t="n">
        <v>6</v>
      </c>
      <c r="G82" s="0" t="n">
        <v>1</v>
      </c>
      <c r="H82" s="0" t="n">
        <v>215674.457987151</v>
      </c>
      <c r="I82" s="0" t="n">
        <v>7.41858825070201E-005</v>
      </c>
      <c r="T82" s="0" t="s">
        <v>33</v>
      </c>
      <c r="U82" s="0" t="s">
        <v>35</v>
      </c>
      <c r="V82" s="0" t="s">
        <v>37</v>
      </c>
      <c r="W82" s="0" t="n">
        <v>21</v>
      </c>
      <c r="X82" s="0" t="n">
        <v>14</v>
      </c>
      <c r="Y82" s="0" t="n">
        <v>7</v>
      </c>
      <c r="Z82" s="0" t="n">
        <v>5</v>
      </c>
      <c r="AA82" s="0" t="n">
        <v>17253</v>
      </c>
      <c r="AB82" s="0" t="n">
        <v>0.00081145308062366</v>
      </c>
      <c r="AK82" s="0" t="s">
        <v>33</v>
      </c>
      <c r="AL82" s="0" t="s">
        <v>32</v>
      </c>
      <c r="AM82" s="0" t="s">
        <v>36</v>
      </c>
      <c r="AN82" s="0" t="n">
        <v>22</v>
      </c>
      <c r="AO82" s="0" t="n">
        <v>14</v>
      </c>
      <c r="AP82" s="0" t="n">
        <v>8</v>
      </c>
      <c r="AQ82" s="0" t="n">
        <v>4</v>
      </c>
      <c r="AR82" s="0" t="n">
        <v>16384</v>
      </c>
      <c r="AS82" s="0" t="n">
        <v>0.0008544921875</v>
      </c>
    </row>
    <row r="83" customFormat="false" ht="14.4" hidden="false" customHeight="false" outlineLevel="0" collapsed="false">
      <c r="A83" s="0" t="s">
        <v>33</v>
      </c>
      <c r="B83" s="0" t="s">
        <v>32</v>
      </c>
      <c r="C83" s="0" t="s">
        <v>36</v>
      </c>
      <c r="D83" s="0" t="n">
        <v>22</v>
      </c>
      <c r="E83" s="0" t="n">
        <v>16</v>
      </c>
      <c r="F83" s="0" t="n">
        <v>6</v>
      </c>
      <c r="G83" s="0" t="n">
        <v>2</v>
      </c>
      <c r="H83" s="0" t="n">
        <v>66758.6258044016</v>
      </c>
      <c r="I83" s="0" t="n">
        <v>0.000239669403125208</v>
      </c>
      <c r="T83" s="0" t="s">
        <v>33</v>
      </c>
      <c r="U83" s="0" t="s">
        <v>35</v>
      </c>
      <c r="V83" s="0" t="s">
        <v>37</v>
      </c>
      <c r="W83" s="0" t="n">
        <v>24</v>
      </c>
      <c r="X83" s="0" t="n">
        <v>14</v>
      </c>
      <c r="Y83" s="0" t="n">
        <v>10</v>
      </c>
      <c r="Z83" s="0" t="n">
        <v>4</v>
      </c>
      <c r="AA83" s="0" t="n">
        <v>17373</v>
      </c>
      <c r="AB83" s="0" t="n">
        <v>0.000805848155183331</v>
      </c>
      <c r="AK83" s="0" t="s">
        <v>33</v>
      </c>
      <c r="AL83" s="0" t="s">
        <v>32</v>
      </c>
      <c r="AM83" s="0" t="s">
        <v>36</v>
      </c>
      <c r="AN83" s="0" t="n">
        <v>23</v>
      </c>
      <c r="AO83" s="0" t="n">
        <v>14</v>
      </c>
      <c r="AP83" s="0" t="n">
        <v>9</v>
      </c>
      <c r="AQ83" s="0" t="n">
        <v>4</v>
      </c>
      <c r="AR83" s="0" t="n">
        <v>16384.0000090596</v>
      </c>
      <c r="AS83" s="0" t="n">
        <v>0.000854492187027505</v>
      </c>
    </row>
    <row r="84" customFormat="false" ht="14.4" hidden="false" customHeight="false" outlineLevel="0" collapsed="false">
      <c r="A84" s="0" t="s">
        <v>33</v>
      </c>
      <c r="B84" s="0" t="s">
        <v>32</v>
      </c>
      <c r="C84" s="0" t="s">
        <v>36</v>
      </c>
      <c r="D84" s="0" t="n">
        <v>22</v>
      </c>
      <c r="E84" s="0" t="n">
        <v>16</v>
      </c>
      <c r="F84" s="0" t="n">
        <v>6</v>
      </c>
      <c r="G84" s="0" t="n">
        <v>3</v>
      </c>
      <c r="H84" s="0" t="n">
        <v>65536.0000000352</v>
      </c>
      <c r="I84" s="0" t="n">
        <v>0.000244140624999869</v>
      </c>
      <c r="T84" s="0" t="s">
        <v>33</v>
      </c>
      <c r="U84" s="0" t="s">
        <v>35</v>
      </c>
      <c r="V84" s="0" t="s">
        <v>37</v>
      </c>
      <c r="W84" s="0" t="n">
        <v>22</v>
      </c>
      <c r="X84" s="0" t="n">
        <v>14</v>
      </c>
      <c r="Y84" s="0" t="n">
        <v>8</v>
      </c>
      <c r="Z84" s="0" t="n">
        <v>5</v>
      </c>
      <c r="AA84" s="0" t="n">
        <v>17568</v>
      </c>
      <c r="AB84" s="0" t="n">
        <v>0.000796903460837887</v>
      </c>
      <c r="AK84" s="0" t="s">
        <v>33</v>
      </c>
      <c r="AL84" s="0" t="s">
        <v>32</v>
      </c>
      <c r="AM84" s="0" t="s">
        <v>36</v>
      </c>
      <c r="AN84" s="0" t="n">
        <v>20</v>
      </c>
      <c r="AO84" s="0" t="n">
        <v>14</v>
      </c>
      <c r="AP84" s="0" t="n">
        <v>6</v>
      </c>
      <c r="AQ84" s="0" t="n">
        <v>3</v>
      </c>
      <c r="AR84" s="0" t="n">
        <v>16384.0000094267</v>
      </c>
      <c r="AS84" s="0" t="n">
        <v>0.000854492187008362</v>
      </c>
    </row>
    <row r="85" customFormat="false" ht="14.4" hidden="false" customHeight="false" outlineLevel="0" collapsed="false">
      <c r="A85" s="0" t="s">
        <v>33</v>
      </c>
      <c r="B85" s="0" t="s">
        <v>32</v>
      </c>
      <c r="C85" s="0" t="s">
        <v>36</v>
      </c>
      <c r="D85" s="0" t="n">
        <v>22</v>
      </c>
      <c r="E85" s="0" t="n">
        <v>16</v>
      </c>
      <c r="F85" s="0" t="n">
        <v>6</v>
      </c>
      <c r="G85" s="0" t="n">
        <v>4</v>
      </c>
      <c r="H85" s="0" t="n">
        <v>65536</v>
      </c>
      <c r="I85" s="0" t="n">
        <v>0.000244140625</v>
      </c>
      <c r="T85" s="0" t="s">
        <v>33</v>
      </c>
      <c r="U85" s="0" t="s">
        <v>35</v>
      </c>
      <c r="V85" s="0" t="s">
        <v>37</v>
      </c>
      <c r="W85" s="0" t="n">
        <v>21</v>
      </c>
      <c r="X85" s="0" t="n">
        <v>14</v>
      </c>
      <c r="Y85" s="0" t="n">
        <v>7</v>
      </c>
      <c r="Z85" s="0" t="n">
        <v>3</v>
      </c>
      <c r="AA85" s="0" t="n">
        <v>18142</v>
      </c>
      <c r="AB85" s="0" t="n">
        <v>0.000771690001102414</v>
      </c>
      <c r="AK85" s="0" t="s">
        <v>33</v>
      </c>
      <c r="AL85" s="0" t="s">
        <v>32</v>
      </c>
      <c r="AM85" s="0" t="s">
        <v>36</v>
      </c>
      <c r="AN85" s="0" t="n">
        <v>24</v>
      </c>
      <c r="AO85" s="0" t="n">
        <v>14</v>
      </c>
      <c r="AP85" s="0" t="n">
        <v>10</v>
      </c>
      <c r="AQ85" s="0" t="n">
        <v>4</v>
      </c>
      <c r="AR85" s="0" t="n">
        <v>16384.0523618631</v>
      </c>
      <c r="AS85" s="0" t="n">
        <v>0.000854489456624757</v>
      </c>
    </row>
    <row r="86" customFormat="false" ht="14.4" hidden="false" customHeight="false" outlineLevel="0" collapsed="false">
      <c r="A86" s="0" t="s">
        <v>33</v>
      </c>
      <c r="B86" s="0" t="s">
        <v>32</v>
      </c>
      <c r="C86" s="0" t="s">
        <v>36</v>
      </c>
      <c r="D86" s="0" t="n">
        <v>22</v>
      </c>
      <c r="E86" s="0" t="n">
        <v>16</v>
      </c>
      <c r="F86" s="0" t="n">
        <v>6</v>
      </c>
      <c r="G86" s="0" t="n">
        <v>5</v>
      </c>
      <c r="H86" s="0" t="n">
        <v>65536</v>
      </c>
      <c r="I86" s="0" t="n">
        <v>0.000244140625</v>
      </c>
      <c r="T86" s="0" t="s">
        <v>33</v>
      </c>
      <c r="U86" s="0" t="s">
        <v>32</v>
      </c>
      <c r="V86" s="0" t="s">
        <v>36</v>
      </c>
      <c r="W86" s="0" t="n">
        <v>24</v>
      </c>
      <c r="X86" s="0" t="n">
        <v>14</v>
      </c>
      <c r="Y86" s="0" t="n">
        <v>10</v>
      </c>
      <c r="Z86" s="0" t="n">
        <v>3</v>
      </c>
      <c r="AA86" s="0" t="n">
        <v>18268.2868414291</v>
      </c>
      <c r="AB86" s="0" t="n">
        <v>0.00076635538523791</v>
      </c>
      <c r="AK86" s="0" t="s">
        <v>33</v>
      </c>
      <c r="AL86" s="0" t="s">
        <v>32</v>
      </c>
      <c r="AM86" s="0" t="s">
        <v>36</v>
      </c>
      <c r="AN86" s="0" t="n">
        <v>21</v>
      </c>
      <c r="AO86" s="0" t="n">
        <v>14</v>
      </c>
      <c r="AP86" s="0" t="n">
        <v>7</v>
      </c>
      <c r="AQ86" s="0" t="n">
        <v>3</v>
      </c>
      <c r="AR86" s="0" t="n">
        <v>16384.0783179946</v>
      </c>
      <c r="AS86" s="0" t="n">
        <v>0.000854488102917808</v>
      </c>
    </row>
    <row r="87" customFormat="false" ht="14.4" hidden="false" customHeight="false" outlineLevel="0" collapsed="false">
      <c r="A87" s="0" t="s">
        <v>33</v>
      </c>
      <c r="B87" s="0" t="s">
        <v>32</v>
      </c>
      <c r="C87" s="0" t="s">
        <v>36</v>
      </c>
      <c r="D87" s="0" t="n">
        <v>23</v>
      </c>
      <c r="E87" s="0" t="n">
        <v>16</v>
      </c>
      <c r="F87" s="0" t="n">
        <v>7</v>
      </c>
      <c r="G87" s="0" t="n">
        <v>1</v>
      </c>
      <c r="H87" s="0" t="n">
        <v>381953.629615236</v>
      </c>
      <c r="I87" s="0" t="n">
        <v>4.18899017038212E-005</v>
      </c>
      <c r="T87" s="0" t="s">
        <v>33</v>
      </c>
      <c r="U87" s="0" t="s">
        <v>35</v>
      </c>
      <c r="V87" s="0" t="s">
        <v>37</v>
      </c>
      <c r="W87" s="0" t="n">
        <v>24</v>
      </c>
      <c r="X87" s="0" t="n">
        <v>14</v>
      </c>
      <c r="Y87" s="0" t="n">
        <v>10</v>
      </c>
      <c r="Z87" s="0" t="n">
        <v>3</v>
      </c>
      <c r="AA87" s="0" t="n">
        <v>18281</v>
      </c>
      <c r="AB87" s="0" t="n">
        <v>0.000765822438597451</v>
      </c>
      <c r="AK87" s="0" t="s">
        <v>33</v>
      </c>
      <c r="AL87" s="0" t="s">
        <v>32</v>
      </c>
      <c r="AM87" s="0" t="s">
        <v>36</v>
      </c>
      <c r="AN87" s="0" t="n">
        <v>22</v>
      </c>
      <c r="AO87" s="0" t="n">
        <v>14</v>
      </c>
      <c r="AP87" s="0" t="n">
        <v>8</v>
      </c>
      <c r="AQ87" s="0" t="n">
        <v>3</v>
      </c>
      <c r="AR87" s="0" t="n">
        <v>16398.635030415</v>
      </c>
      <c r="AS87" s="0" t="n">
        <v>0.000853729592373623</v>
      </c>
    </row>
    <row r="88" customFormat="false" ht="14.4" hidden="false" customHeight="false" outlineLevel="0" collapsed="false">
      <c r="A88" s="0" t="s">
        <v>33</v>
      </c>
      <c r="B88" s="0" t="s">
        <v>32</v>
      </c>
      <c r="C88" s="0" t="s">
        <v>36</v>
      </c>
      <c r="D88" s="0" t="n">
        <v>23</v>
      </c>
      <c r="E88" s="0" t="n">
        <v>16</v>
      </c>
      <c r="F88" s="0" t="n">
        <v>7</v>
      </c>
      <c r="G88" s="0" t="n">
        <v>2</v>
      </c>
      <c r="H88" s="0" t="n">
        <v>73958.8542769987</v>
      </c>
      <c r="I88" s="0" t="n">
        <v>0.000216336504349771</v>
      </c>
      <c r="T88" s="0" t="s">
        <v>33</v>
      </c>
      <c r="U88" s="0" t="s">
        <v>35</v>
      </c>
      <c r="V88" s="0" t="s">
        <v>37</v>
      </c>
      <c r="W88" s="0" t="n">
        <v>22</v>
      </c>
      <c r="X88" s="0" t="n">
        <v>14</v>
      </c>
      <c r="Y88" s="0" t="n">
        <v>8</v>
      </c>
      <c r="Z88" s="0" t="n">
        <v>3</v>
      </c>
      <c r="AA88" s="0" t="n">
        <v>18443</v>
      </c>
      <c r="AB88" s="0" t="n">
        <v>0.000759095591823456</v>
      </c>
      <c r="AK88" s="0" t="s">
        <v>33</v>
      </c>
      <c r="AL88" s="0" t="s">
        <v>35</v>
      </c>
      <c r="AM88" s="0" t="s">
        <v>37</v>
      </c>
      <c r="AN88" s="0" t="n">
        <v>24</v>
      </c>
      <c r="AO88" s="0" t="n">
        <v>14</v>
      </c>
      <c r="AP88" s="0" t="n">
        <v>10</v>
      </c>
      <c r="AQ88" s="0" t="n">
        <v>5</v>
      </c>
      <c r="AR88" s="0" t="n">
        <v>16452</v>
      </c>
      <c r="AS88" s="0" t="n">
        <v>0.000850960369559932</v>
      </c>
    </row>
    <row r="89" customFormat="false" ht="14.4" hidden="false" customHeight="false" outlineLevel="0" collapsed="false">
      <c r="A89" s="0" t="s">
        <v>33</v>
      </c>
      <c r="B89" s="0" t="s">
        <v>32</v>
      </c>
      <c r="C89" s="0" t="s">
        <v>36</v>
      </c>
      <c r="D89" s="0" t="n">
        <v>23</v>
      </c>
      <c r="E89" s="0" t="n">
        <v>16</v>
      </c>
      <c r="F89" s="0" t="n">
        <v>7</v>
      </c>
      <c r="G89" s="0" t="n">
        <v>3</v>
      </c>
      <c r="H89" s="0" t="n">
        <v>65536.0069260027</v>
      </c>
      <c r="I89" s="0" t="n">
        <v>0.000244140599198632</v>
      </c>
      <c r="T89" s="0" t="s">
        <v>33</v>
      </c>
      <c r="U89" s="0" t="s">
        <v>32</v>
      </c>
      <c r="V89" s="0" t="s">
        <v>36</v>
      </c>
      <c r="W89" s="0" t="n">
        <v>21</v>
      </c>
      <c r="X89" s="0" t="n">
        <v>14</v>
      </c>
      <c r="Y89" s="0" t="n">
        <v>7</v>
      </c>
      <c r="Z89" s="0" t="n">
        <v>2</v>
      </c>
      <c r="AA89" s="0" t="n">
        <v>19553.361108076</v>
      </c>
      <c r="AB89" s="0" t="n">
        <v>0.000715989436425724</v>
      </c>
      <c r="AK89" s="0" t="s">
        <v>33</v>
      </c>
      <c r="AL89" s="0" t="s">
        <v>35</v>
      </c>
      <c r="AM89" s="0" t="s">
        <v>21</v>
      </c>
      <c r="AN89" s="0" t="n">
        <v>21</v>
      </c>
      <c r="AO89" s="0" t="n">
        <v>15</v>
      </c>
      <c r="AP89" s="0" t="n">
        <v>6</v>
      </c>
      <c r="AQ89" s="0" t="n">
        <v>5</v>
      </c>
      <c r="AR89" s="0" t="n">
        <v>16512</v>
      </c>
      <c r="AS89" s="0" t="n">
        <v>0.00090843023255814</v>
      </c>
    </row>
    <row r="90" customFormat="false" ht="14.4" hidden="false" customHeight="false" outlineLevel="0" collapsed="false">
      <c r="A90" s="0" t="s">
        <v>33</v>
      </c>
      <c r="B90" s="0" t="s">
        <v>32</v>
      </c>
      <c r="C90" s="0" t="s">
        <v>36</v>
      </c>
      <c r="D90" s="0" t="n">
        <v>23</v>
      </c>
      <c r="E90" s="0" t="n">
        <v>16</v>
      </c>
      <c r="F90" s="0" t="n">
        <v>7</v>
      </c>
      <c r="G90" s="0" t="n">
        <v>4</v>
      </c>
      <c r="H90" s="0" t="n">
        <v>65536</v>
      </c>
      <c r="I90" s="0" t="n">
        <v>0.000244140625</v>
      </c>
      <c r="T90" s="0" t="s">
        <v>33</v>
      </c>
      <c r="U90" s="0" t="s">
        <v>35</v>
      </c>
      <c r="V90" s="0" t="s">
        <v>21</v>
      </c>
      <c r="W90" s="0" t="n">
        <v>24</v>
      </c>
      <c r="X90" s="0" t="n">
        <v>14</v>
      </c>
      <c r="Y90" s="0" t="n">
        <v>10</v>
      </c>
      <c r="Z90" s="0" t="n">
        <v>4</v>
      </c>
      <c r="AA90" s="0" t="n">
        <v>19561</v>
      </c>
      <c r="AB90" s="0" t="n">
        <v>0.000715709830785747</v>
      </c>
      <c r="AK90" s="0" t="s">
        <v>33</v>
      </c>
      <c r="AL90" s="0" t="s">
        <v>35</v>
      </c>
      <c r="AM90" s="0" t="s">
        <v>21</v>
      </c>
      <c r="AN90" s="0" t="n">
        <v>22</v>
      </c>
      <c r="AO90" s="0" t="n">
        <v>15</v>
      </c>
      <c r="AP90" s="0" t="n">
        <v>7</v>
      </c>
      <c r="AQ90" s="0" t="n">
        <v>3</v>
      </c>
      <c r="AR90" s="0" t="n">
        <v>16583</v>
      </c>
      <c r="AS90" s="0" t="n">
        <v>0.000904540794789845</v>
      </c>
    </row>
    <row r="91" customFormat="false" ht="14.4" hidden="false" customHeight="false" outlineLevel="0" collapsed="false">
      <c r="A91" s="0" t="s">
        <v>33</v>
      </c>
      <c r="B91" s="0" t="s">
        <v>32</v>
      </c>
      <c r="C91" s="0" t="s">
        <v>36</v>
      </c>
      <c r="D91" s="0" t="n">
        <v>23</v>
      </c>
      <c r="E91" s="0" t="n">
        <v>16</v>
      </c>
      <c r="F91" s="0" t="n">
        <v>7</v>
      </c>
      <c r="G91" s="0" t="n">
        <v>5</v>
      </c>
      <c r="H91" s="0" t="n">
        <v>65536</v>
      </c>
      <c r="I91" s="0" t="n">
        <v>0.000244140625</v>
      </c>
      <c r="T91" s="0" t="s">
        <v>33</v>
      </c>
      <c r="U91" s="0" t="s">
        <v>35</v>
      </c>
      <c r="V91" s="0" t="s">
        <v>37</v>
      </c>
      <c r="W91" s="0" t="n">
        <v>21</v>
      </c>
      <c r="X91" s="0" t="n">
        <v>14</v>
      </c>
      <c r="Y91" s="0" t="n">
        <v>7</v>
      </c>
      <c r="Z91" s="0" t="n">
        <v>2</v>
      </c>
      <c r="AA91" s="0" t="n">
        <v>19716</v>
      </c>
      <c r="AB91" s="0" t="n">
        <v>0.000710083181172652</v>
      </c>
      <c r="AK91" s="0" t="s">
        <v>33</v>
      </c>
      <c r="AL91" s="0" t="s">
        <v>32</v>
      </c>
      <c r="AM91" s="0" t="s">
        <v>36</v>
      </c>
      <c r="AN91" s="0" t="n">
        <v>23</v>
      </c>
      <c r="AO91" s="0" t="n">
        <v>14</v>
      </c>
      <c r="AP91" s="0" t="n">
        <v>9</v>
      </c>
      <c r="AQ91" s="0" t="n">
        <v>3</v>
      </c>
      <c r="AR91" s="0" t="n">
        <v>16688.4667241164</v>
      </c>
      <c r="AS91" s="0" t="n">
        <v>0.000838902712360547</v>
      </c>
    </row>
    <row r="92" customFormat="false" ht="14.4" hidden="false" customHeight="false" outlineLevel="0" collapsed="false">
      <c r="A92" s="0" t="s">
        <v>33</v>
      </c>
      <c r="B92" s="0" t="s">
        <v>32</v>
      </c>
      <c r="C92" s="0" t="s">
        <v>36</v>
      </c>
      <c r="D92" s="0" t="n">
        <v>24</v>
      </c>
      <c r="E92" s="0" t="n">
        <v>16</v>
      </c>
      <c r="F92" s="0" t="n">
        <v>8</v>
      </c>
      <c r="G92" s="0" t="n">
        <v>1</v>
      </c>
      <c r="H92" s="0" t="n">
        <v>703079.357465916</v>
      </c>
      <c r="I92" s="0" t="n">
        <v>2.27570328016289E-005</v>
      </c>
      <c r="T92" s="0" t="s">
        <v>33</v>
      </c>
      <c r="U92" s="0" t="s">
        <v>35</v>
      </c>
      <c r="V92" s="0" t="s">
        <v>21</v>
      </c>
      <c r="W92" s="0" t="n">
        <v>24</v>
      </c>
      <c r="X92" s="0" t="n">
        <v>15</v>
      </c>
      <c r="Y92" s="0" t="n">
        <v>9</v>
      </c>
      <c r="Z92" s="0" t="n">
        <v>5</v>
      </c>
      <c r="AA92" s="0" t="n">
        <v>20903</v>
      </c>
      <c r="AB92" s="0" t="n">
        <v>0.000717600344448165</v>
      </c>
      <c r="AK92" s="0" t="s">
        <v>33</v>
      </c>
      <c r="AL92" s="0" t="s">
        <v>35</v>
      </c>
      <c r="AM92" s="0" t="s">
        <v>37</v>
      </c>
      <c r="AN92" s="0" t="n">
        <v>23</v>
      </c>
      <c r="AO92" s="0" t="n">
        <v>14</v>
      </c>
      <c r="AP92" s="0" t="n">
        <v>9</v>
      </c>
      <c r="AQ92" s="0" t="n">
        <v>3</v>
      </c>
      <c r="AR92" s="0" t="n">
        <v>16700</v>
      </c>
      <c r="AS92" s="0" t="n">
        <v>0.000838323353293413</v>
      </c>
    </row>
    <row r="93" customFormat="false" ht="14.4" hidden="false" customHeight="false" outlineLevel="0" collapsed="false">
      <c r="A93" s="0" t="s">
        <v>33</v>
      </c>
      <c r="B93" s="0" t="s">
        <v>32</v>
      </c>
      <c r="C93" s="0" t="s">
        <v>36</v>
      </c>
      <c r="D93" s="0" t="n">
        <v>24</v>
      </c>
      <c r="E93" s="0" t="n">
        <v>16</v>
      </c>
      <c r="F93" s="0" t="n">
        <v>8</v>
      </c>
      <c r="G93" s="0" t="n">
        <v>2</v>
      </c>
      <c r="H93" s="0" t="n">
        <v>94687.1601307046</v>
      </c>
      <c r="I93" s="0" t="n">
        <v>0.000168977504214023</v>
      </c>
      <c r="T93" s="0" t="s">
        <v>33</v>
      </c>
      <c r="U93" s="0" t="s">
        <v>35</v>
      </c>
      <c r="V93" s="0" t="s">
        <v>21</v>
      </c>
      <c r="W93" s="0" t="n">
        <v>24</v>
      </c>
      <c r="X93" s="0" t="n">
        <v>15</v>
      </c>
      <c r="Y93" s="0" t="n">
        <v>9</v>
      </c>
      <c r="Z93" s="0" t="n">
        <v>4</v>
      </c>
      <c r="AA93" s="0" t="n">
        <v>21477</v>
      </c>
      <c r="AB93" s="0" t="n">
        <v>0.000698421567257997</v>
      </c>
      <c r="AK93" s="0" t="s">
        <v>33</v>
      </c>
      <c r="AL93" s="0" t="s">
        <v>35</v>
      </c>
      <c r="AM93" s="0" t="s">
        <v>37</v>
      </c>
      <c r="AN93" s="0" t="n">
        <v>22</v>
      </c>
      <c r="AO93" s="0" t="n">
        <v>14</v>
      </c>
      <c r="AP93" s="0" t="n">
        <v>8</v>
      </c>
      <c r="AQ93" s="0" t="n">
        <v>4</v>
      </c>
      <c r="AR93" s="0" t="n">
        <v>16835</v>
      </c>
      <c r="AS93" s="0" t="n">
        <v>0.000831600831600832</v>
      </c>
    </row>
    <row r="94" customFormat="false" ht="14.4" hidden="false" customHeight="false" outlineLevel="0" collapsed="false">
      <c r="A94" s="0" t="s">
        <v>33</v>
      </c>
      <c r="B94" s="0" t="s">
        <v>32</v>
      </c>
      <c r="C94" s="0" t="s">
        <v>36</v>
      </c>
      <c r="D94" s="0" t="n">
        <v>24</v>
      </c>
      <c r="E94" s="0" t="n">
        <v>16</v>
      </c>
      <c r="F94" s="0" t="n">
        <v>8</v>
      </c>
      <c r="G94" s="0" t="n">
        <v>3</v>
      </c>
      <c r="H94" s="0" t="n">
        <v>65543.3202952358</v>
      </c>
      <c r="I94" s="0" t="n">
        <v>0.000244113357820888</v>
      </c>
      <c r="T94" s="0" t="s">
        <v>33</v>
      </c>
      <c r="U94" s="0" t="s">
        <v>35</v>
      </c>
      <c r="V94" s="0" t="s">
        <v>38</v>
      </c>
      <c r="W94" s="0" t="n">
        <v>22</v>
      </c>
      <c r="X94" s="0" t="n">
        <v>14</v>
      </c>
      <c r="Y94" s="0" t="n">
        <v>8</v>
      </c>
      <c r="Z94" s="0" t="n">
        <v>2</v>
      </c>
      <c r="AA94" s="0" t="n">
        <v>21824</v>
      </c>
      <c r="AB94" s="0" t="n">
        <v>0.000641495601173021</v>
      </c>
      <c r="AK94" s="0" t="s">
        <v>33</v>
      </c>
      <c r="AL94" s="0" t="s">
        <v>32</v>
      </c>
      <c r="AM94" s="0" t="s">
        <v>36</v>
      </c>
      <c r="AN94" s="0" t="n">
        <v>20</v>
      </c>
      <c r="AO94" s="0" t="n">
        <v>14</v>
      </c>
      <c r="AP94" s="0" t="n">
        <v>6</v>
      </c>
      <c r="AQ94" s="0" t="n">
        <v>2</v>
      </c>
      <c r="AR94" s="0" t="n">
        <v>16996.6972964525</v>
      </c>
      <c r="AS94" s="0" t="n">
        <v>0.000823689435412964</v>
      </c>
    </row>
    <row r="95" customFormat="false" ht="14.4" hidden="false" customHeight="false" outlineLevel="0" collapsed="false">
      <c r="A95" s="0" t="s">
        <v>33</v>
      </c>
      <c r="B95" s="0" t="s">
        <v>32</v>
      </c>
      <c r="C95" s="0" t="s">
        <v>36</v>
      </c>
      <c r="D95" s="0" t="n">
        <v>24</v>
      </c>
      <c r="E95" s="0" t="n">
        <v>16</v>
      </c>
      <c r="F95" s="0" t="n">
        <v>8</v>
      </c>
      <c r="G95" s="0" t="n">
        <v>4</v>
      </c>
      <c r="H95" s="0" t="n">
        <v>65536</v>
      </c>
      <c r="I95" s="0" t="n">
        <v>0.000244140625</v>
      </c>
      <c r="T95" s="0" t="s">
        <v>33</v>
      </c>
      <c r="U95" s="0" t="s">
        <v>35</v>
      </c>
      <c r="V95" s="0" t="s">
        <v>21</v>
      </c>
      <c r="W95" s="0" t="n">
        <v>21</v>
      </c>
      <c r="X95" s="0" t="n">
        <v>15</v>
      </c>
      <c r="Y95" s="0" t="n">
        <v>6</v>
      </c>
      <c r="Z95" s="0" t="n">
        <v>2</v>
      </c>
      <c r="AA95" s="0" t="n">
        <v>22251</v>
      </c>
      <c r="AB95" s="0" t="n">
        <v>0.000674127005527842</v>
      </c>
      <c r="AK95" s="0" t="s">
        <v>33</v>
      </c>
      <c r="AL95" s="0" t="s">
        <v>35</v>
      </c>
      <c r="AM95" s="0" t="s">
        <v>21</v>
      </c>
      <c r="AN95" s="0" t="n">
        <v>23</v>
      </c>
      <c r="AO95" s="0" t="n">
        <v>15</v>
      </c>
      <c r="AP95" s="0" t="n">
        <v>8</v>
      </c>
      <c r="AQ95" s="0" t="n">
        <v>5</v>
      </c>
      <c r="AR95" s="0" t="n">
        <v>17024</v>
      </c>
      <c r="AS95" s="0" t="n">
        <v>0.000881109022556391</v>
      </c>
    </row>
    <row r="96" customFormat="false" ht="14.4" hidden="false" customHeight="false" outlineLevel="0" collapsed="false">
      <c r="A96" s="0" t="s">
        <v>33</v>
      </c>
      <c r="B96" s="0" t="s">
        <v>32</v>
      </c>
      <c r="C96" s="0" t="s">
        <v>36</v>
      </c>
      <c r="D96" s="0" t="n">
        <v>24</v>
      </c>
      <c r="E96" s="0" t="n">
        <v>16</v>
      </c>
      <c r="F96" s="0" t="n">
        <v>8</v>
      </c>
      <c r="G96" s="0" t="n">
        <v>5</v>
      </c>
      <c r="H96" s="0" t="n">
        <v>65536</v>
      </c>
      <c r="I96" s="0" t="n">
        <v>0.000244140625</v>
      </c>
      <c r="T96" s="0" t="s">
        <v>33</v>
      </c>
      <c r="U96" s="0" t="s">
        <v>35</v>
      </c>
      <c r="V96" s="0" t="s">
        <v>21</v>
      </c>
      <c r="W96" s="0" t="n">
        <v>23</v>
      </c>
      <c r="X96" s="0" t="n">
        <v>15</v>
      </c>
      <c r="Y96" s="0" t="n">
        <v>8</v>
      </c>
      <c r="Z96" s="0" t="n">
        <v>3</v>
      </c>
      <c r="AA96" s="0" t="n">
        <v>22331</v>
      </c>
      <c r="AB96" s="0" t="n">
        <v>0.000671711969907304</v>
      </c>
      <c r="AK96" s="0" t="s">
        <v>33</v>
      </c>
      <c r="AL96" s="0" t="s">
        <v>35</v>
      </c>
      <c r="AM96" s="0" t="s">
        <v>38</v>
      </c>
      <c r="AN96" s="0" t="n">
        <v>21</v>
      </c>
      <c r="AO96" s="0" t="n">
        <v>14</v>
      </c>
      <c r="AP96" s="0" t="n">
        <v>7</v>
      </c>
      <c r="AQ96" s="0" t="n">
        <v>2</v>
      </c>
      <c r="AR96" s="0" t="n">
        <v>17094</v>
      </c>
      <c r="AS96" s="0" t="n">
        <v>0.000819000819000819</v>
      </c>
    </row>
    <row r="97" customFormat="false" ht="14.4" hidden="false" customHeight="false" outlineLevel="0" collapsed="false">
      <c r="A97" s="0" t="s">
        <v>33</v>
      </c>
      <c r="B97" s="0" t="s">
        <v>32</v>
      </c>
      <c r="C97" s="0" t="s">
        <v>36</v>
      </c>
      <c r="D97" s="0" t="n">
        <v>25</v>
      </c>
      <c r="E97" s="0" t="n">
        <v>16</v>
      </c>
      <c r="F97" s="0" t="n">
        <v>9</v>
      </c>
      <c r="G97" s="0" t="n">
        <v>1</v>
      </c>
      <c r="H97" s="0" t="n">
        <v>1322339.9511393</v>
      </c>
      <c r="I97" s="0" t="n">
        <v>1.20997629892485E-005</v>
      </c>
      <c r="T97" s="0" t="s">
        <v>33</v>
      </c>
      <c r="U97" s="0" t="s">
        <v>35</v>
      </c>
      <c r="V97" s="0" t="s">
        <v>21</v>
      </c>
      <c r="W97" s="0" t="n">
        <v>22</v>
      </c>
      <c r="X97" s="0" t="n">
        <v>16</v>
      </c>
      <c r="Y97" s="0" t="n">
        <v>6</v>
      </c>
      <c r="Z97" s="0" t="n">
        <v>3</v>
      </c>
      <c r="AA97" s="0" t="n">
        <v>22421</v>
      </c>
      <c r="AB97" s="0" t="n">
        <v>0.000713616698630748</v>
      </c>
      <c r="AK97" s="0" t="s">
        <v>33</v>
      </c>
      <c r="AL97" s="0" t="s">
        <v>35</v>
      </c>
      <c r="AM97" s="0" t="s">
        <v>21</v>
      </c>
      <c r="AN97" s="0" t="n">
        <v>24</v>
      </c>
      <c r="AO97" s="0" t="n">
        <v>14</v>
      </c>
      <c r="AP97" s="0" t="n">
        <v>10</v>
      </c>
      <c r="AQ97" s="0" t="n">
        <v>5</v>
      </c>
      <c r="AR97" s="0" t="n">
        <v>17170</v>
      </c>
      <c r="AS97" s="0" t="n">
        <v>0.00081537565521258</v>
      </c>
    </row>
    <row r="98" customFormat="false" ht="14.4" hidden="false" customHeight="false" outlineLevel="0" collapsed="false">
      <c r="A98" s="0" t="s">
        <v>33</v>
      </c>
      <c r="B98" s="0" t="s">
        <v>32</v>
      </c>
      <c r="C98" s="0" t="s">
        <v>36</v>
      </c>
      <c r="D98" s="0" t="n">
        <v>25</v>
      </c>
      <c r="E98" s="0" t="n">
        <v>16</v>
      </c>
      <c r="F98" s="0" t="n">
        <v>9</v>
      </c>
      <c r="G98" s="0" t="n">
        <v>2</v>
      </c>
      <c r="H98" s="0" t="n">
        <v>139052.551844866</v>
      </c>
      <c r="I98" s="0" t="n">
        <v>0.000115064411172047</v>
      </c>
      <c r="T98" s="0" t="s">
        <v>33</v>
      </c>
      <c r="U98" s="0" t="s">
        <v>35</v>
      </c>
      <c r="V98" s="0" t="s">
        <v>21</v>
      </c>
      <c r="W98" s="0" t="n">
        <v>21</v>
      </c>
      <c r="X98" s="0" t="n">
        <v>14</v>
      </c>
      <c r="Y98" s="0" t="n">
        <v>7</v>
      </c>
      <c r="Z98" s="0" t="n">
        <v>2</v>
      </c>
      <c r="AA98" s="0" t="n">
        <v>23507</v>
      </c>
      <c r="AB98" s="0" t="n">
        <v>0.000595567277832135</v>
      </c>
      <c r="AK98" s="0" t="s">
        <v>33</v>
      </c>
      <c r="AL98" s="0" t="s">
        <v>35</v>
      </c>
      <c r="AM98" s="0" t="s">
        <v>37</v>
      </c>
      <c r="AN98" s="0" t="n">
        <v>21</v>
      </c>
      <c r="AO98" s="0" t="n">
        <v>14</v>
      </c>
      <c r="AP98" s="0" t="n">
        <v>7</v>
      </c>
      <c r="AQ98" s="0" t="n">
        <v>5</v>
      </c>
      <c r="AR98" s="0" t="n">
        <v>17253</v>
      </c>
      <c r="AS98" s="0" t="n">
        <v>0.00081145308062366</v>
      </c>
    </row>
    <row r="99" customFormat="false" ht="14.4" hidden="false" customHeight="false" outlineLevel="0" collapsed="false">
      <c r="A99" s="0" t="s">
        <v>33</v>
      </c>
      <c r="B99" s="0" t="s">
        <v>32</v>
      </c>
      <c r="C99" s="0" t="s">
        <v>36</v>
      </c>
      <c r="D99" s="0" t="n">
        <v>25</v>
      </c>
      <c r="E99" s="0" t="n">
        <v>16</v>
      </c>
      <c r="F99" s="0" t="n">
        <v>9</v>
      </c>
      <c r="G99" s="0" t="n">
        <v>3</v>
      </c>
      <c r="H99" s="0" t="n">
        <v>65924.5198447807</v>
      </c>
      <c r="I99" s="0" t="n">
        <v>0.000242701805605441</v>
      </c>
      <c r="T99" s="0" t="s">
        <v>33</v>
      </c>
      <c r="U99" s="0" t="s">
        <v>35</v>
      </c>
      <c r="V99" s="0" t="s">
        <v>21</v>
      </c>
      <c r="W99" s="0" t="n">
        <v>23</v>
      </c>
      <c r="X99" s="0" t="n">
        <v>16</v>
      </c>
      <c r="Y99" s="0" t="n">
        <v>7</v>
      </c>
      <c r="Z99" s="0" t="n">
        <v>4</v>
      </c>
      <c r="AA99" s="0" t="n">
        <v>23651</v>
      </c>
      <c r="AB99" s="0" t="n">
        <v>0.000676504164728764</v>
      </c>
      <c r="AK99" s="0" t="s">
        <v>33</v>
      </c>
      <c r="AL99" s="0" t="s">
        <v>35</v>
      </c>
      <c r="AM99" s="0" t="s">
        <v>37</v>
      </c>
      <c r="AN99" s="0" t="n">
        <v>24</v>
      </c>
      <c r="AO99" s="0" t="n">
        <v>14</v>
      </c>
      <c r="AP99" s="0" t="n">
        <v>10</v>
      </c>
      <c r="AQ99" s="0" t="n">
        <v>4</v>
      </c>
      <c r="AR99" s="0" t="n">
        <v>17373</v>
      </c>
      <c r="AS99" s="0" t="n">
        <v>0.000805848155183331</v>
      </c>
    </row>
    <row r="100" customFormat="false" ht="14.4" hidden="false" customHeight="false" outlineLevel="0" collapsed="false">
      <c r="A100" s="0" t="s">
        <v>33</v>
      </c>
      <c r="B100" s="0" t="s">
        <v>32</v>
      </c>
      <c r="C100" s="0" t="s">
        <v>36</v>
      </c>
      <c r="D100" s="0" t="n">
        <v>25</v>
      </c>
      <c r="E100" s="0" t="n">
        <v>16</v>
      </c>
      <c r="F100" s="0" t="n">
        <v>9</v>
      </c>
      <c r="G100" s="0" t="n">
        <v>4</v>
      </c>
      <c r="H100" s="0" t="n">
        <v>65536.000000007</v>
      </c>
      <c r="I100" s="0" t="n">
        <v>0.000244140624999974</v>
      </c>
      <c r="T100" s="0" t="s">
        <v>33</v>
      </c>
      <c r="U100" s="0" t="s">
        <v>35</v>
      </c>
      <c r="V100" s="0" t="s">
        <v>21</v>
      </c>
      <c r="W100" s="0" t="n">
        <v>23</v>
      </c>
      <c r="X100" s="0" t="n">
        <v>14</v>
      </c>
      <c r="Y100" s="0" t="n">
        <v>9</v>
      </c>
      <c r="Z100" s="0" t="n">
        <v>3</v>
      </c>
      <c r="AA100" s="0" t="n">
        <v>23764</v>
      </c>
      <c r="AB100" s="0" t="n">
        <v>0.000589126409695338</v>
      </c>
      <c r="AK100" s="0" t="s">
        <v>33</v>
      </c>
      <c r="AL100" s="0" t="s">
        <v>35</v>
      </c>
      <c r="AM100" s="0" t="s">
        <v>37</v>
      </c>
      <c r="AN100" s="0" t="n">
        <v>22</v>
      </c>
      <c r="AO100" s="0" t="n">
        <v>14</v>
      </c>
      <c r="AP100" s="0" t="n">
        <v>8</v>
      </c>
      <c r="AQ100" s="0" t="n">
        <v>5</v>
      </c>
      <c r="AR100" s="0" t="n">
        <v>17568</v>
      </c>
      <c r="AS100" s="0" t="n">
        <v>0.000796903460837887</v>
      </c>
    </row>
    <row r="101" customFormat="false" ht="14.4" hidden="false" customHeight="false" outlineLevel="0" collapsed="false">
      <c r="A101" s="0" t="s">
        <v>33</v>
      </c>
      <c r="B101" s="0" t="s">
        <v>32</v>
      </c>
      <c r="C101" s="0" t="s">
        <v>36</v>
      </c>
      <c r="D101" s="0" t="n">
        <v>25</v>
      </c>
      <c r="E101" s="0" t="n">
        <v>16</v>
      </c>
      <c r="F101" s="0" t="n">
        <v>9</v>
      </c>
      <c r="G101" s="0" t="n">
        <v>5</v>
      </c>
      <c r="H101" s="0" t="n">
        <v>65536</v>
      </c>
      <c r="I101" s="0" t="n">
        <v>0.000244140625</v>
      </c>
      <c r="T101" s="0" t="s">
        <v>33</v>
      </c>
      <c r="U101" s="0" t="s">
        <v>35</v>
      </c>
      <c r="V101" s="0" t="s">
        <v>21</v>
      </c>
      <c r="W101" s="0" t="n">
        <v>22</v>
      </c>
      <c r="X101" s="0" t="n">
        <v>16</v>
      </c>
      <c r="Y101" s="0" t="n">
        <v>6</v>
      </c>
      <c r="Z101" s="0" t="n">
        <v>4</v>
      </c>
      <c r="AA101" s="0" t="n">
        <v>24437</v>
      </c>
      <c r="AB101" s="0" t="n">
        <v>0.000654744854114662</v>
      </c>
      <c r="AK101" s="0" t="s">
        <v>33</v>
      </c>
      <c r="AL101" s="0" t="s">
        <v>35</v>
      </c>
      <c r="AM101" s="0" t="s">
        <v>37</v>
      </c>
      <c r="AN101" s="0" t="n">
        <v>21</v>
      </c>
      <c r="AO101" s="0" t="n">
        <v>14</v>
      </c>
      <c r="AP101" s="0" t="n">
        <v>7</v>
      </c>
      <c r="AQ101" s="0" t="n">
        <v>3</v>
      </c>
      <c r="AR101" s="0" t="n">
        <v>18142</v>
      </c>
      <c r="AS101" s="0" t="n">
        <v>0.000771690001102414</v>
      </c>
    </row>
    <row r="102" customFormat="false" ht="14.4" hidden="false" customHeight="false" outlineLevel="0" collapsed="false">
      <c r="A102" s="0" t="s">
        <v>33</v>
      </c>
      <c r="B102" s="0" t="s">
        <v>32</v>
      </c>
      <c r="C102" s="0" t="s">
        <v>36</v>
      </c>
      <c r="D102" s="0" t="n">
        <v>26</v>
      </c>
      <c r="E102" s="0" t="n">
        <v>16</v>
      </c>
      <c r="F102" s="0" t="n">
        <v>10</v>
      </c>
      <c r="G102" s="0" t="n">
        <v>1</v>
      </c>
      <c r="H102" s="0" t="n">
        <v>2517211.72291182</v>
      </c>
      <c r="I102" s="0" t="n">
        <v>6.35623926838056E-006</v>
      </c>
      <c r="T102" s="0" t="s">
        <v>33</v>
      </c>
      <c r="U102" s="0" t="s">
        <v>35</v>
      </c>
      <c r="V102" s="0" t="s">
        <v>37</v>
      </c>
      <c r="W102" s="0" t="n">
        <v>22</v>
      </c>
      <c r="X102" s="0" t="n">
        <v>14</v>
      </c>
      <c r="Y102" s="0" t="n">
        <v>8</v>
      </c>
      <c r="Z102" s="0" t="n">
        <v>2</v>
      </c>
      <c r="AA102" s="0" t="n">
        <v>25641</v>
      </c>
      <c r="AB102" s="0" t="n">
        <v>0.000546000546000546</v>
      </c>
      <c r="AK102" s="0" t="s">
        <v>33</v>
      </c>
      <c r="AL102" s="0" t="s">
        <v>32</v>
      </c>
      <c r="AM102" s="0" t="s">
        <v>36</v>
      </c>
      <c r="AN102" s="0" t="n">
        <v>24</v>
      </c>
      <c r="AO102" s="0" t="n">
        <v>14</v>
      </c>
      <c r="AP102" s="0" t="n">
        <v>10</v>
      </c>
      <c r="AQ102" s="0" t="n">
        <v>3</v>
      </c>
      <c r="AR102" s="0" t="n">
        <v>18268.2868414291</v>
      </c>
      <c r="AS102" s="0" t="n">
        <v>0.00076635538523791</v>
      </c>
    </row>
    <row r="103" customFormat="false" ht="14.4" hidden="false" customHeight="false" outlineLevel="0" collapsed="false">
      <c r="A103" s="0" t="s">
        <v>33</v>
      </c>
      <c r="B103" s="0" t="s">
        <v>32</v>
      </c>
      <c r="C103" s="0" t="s">
        <v>36</v>
      </c>
      <c r="D103" s="0" t="n">
        <v>26</v>
      </c>
      <c r="E103" s="0" t="n">
        <v>16</v>
      </c>
      <c r="F103" s="0" t="n">
        <v>10</v>
      </c>
      <c r="G103" s="0" t="n">
        <v>2</v>
      </c>
      <c r="H103" s="0" t="n">
        <v>225199.634099718</v>
      </c>
      <c r="I103" s="0" t="n">
        <v>7.10480728086585E-005</v>
      </c>
      <c r="T103" s="0" t="s">
        <v>33</v>
      </c>
      <c r="U103" s="0" t="s">
        <v>32</v>
      </c>
      <c r="V103" s="0" t="s">
        <v>36</v>
      </c>
      <c r="W103" s="0" t="n">
        <v>22</v>
      </c>
      <c r="X103" s="0" t="n">
        <v>14</v>
      </c>
      <c r="Y103" s="0" t="n">
        <v>8</v>
      </c>
      <c r="Z103" s="0" t="n">
        <v>2</v>
      </c>
      <c r="AA103" s="0" t="n">
        <v>26008.2104729312</v>
      </c>
      <c r="AB103" s="0" t="n">
        <v>0.000538291552760653</v>
      </c>
      <c r="AK103" s="0" t="s">
        <v>33</v>
      </c>
      <c r="AL103" s="0" t="s">
        <v>35</v>
      </c>
      <c r="AM103" s="0" t="s">
        <v>37</v>
      </c>
      <c r="AN103" s="0" t="n">
        <v>24</v>
      </c>
      <c r="AO103" s="0" t="n">
        <v>14</v>
      </c>
      <c r="AP103" s="0" t="n">
        <v>10</v>
      </c>
      <c r="AQ103" s="0" t="n">
        <v>3</v>
      </c>
      <c r="AR103" s="0" t="n">
        <v>18281</v>
      </c>
      <c r="AS103" s="0" t="n">
        <v>0.000765822438597451</v>
      </c>
    </row>
    <row r="104" customFormat="false" ht="14.4" hidden="false" customHeight="false" outlineLevel="0" collapsed="false">
      <c r="A104" s="0" t="s">
        <v>33</v>
      </c>
      <c r="B104" s="0" t="s">
        <v>32</v>
      </c>
      <c r="C104" s="0" t="s">
        <v>36</v>
      </c>
      <c r="D104" s="0" t="n">
        <v>26</v>
      </c>
      <c r="E104" s="0" t="n">
        <v>16</v>
      </c>
      <c r="F104" s="0" t="n">
        <v>10</v>
      </c>
      <c r="G104" s="0" t="n">
        <v>3</v>
      </c>
      <c r="H104" s="0" t="n">
        <v>69416.2515002563</v>
      </c>
      <c r="I104" s="0" t="n">
        <v>0.000230493575412105</v>
      </c>
      <c r="T104" s="0" t="s">
        <v>33</v>
      </c>
      <c r="U104" s="0" t="s">
        <v>35</v>
      </c>
      <c r="V104" s="0" t="s">
        <v>21</v>
      </c>
      <c r="W104" s="0" t="n">
        <v>25</v>
      </c>
      <c r="X104" s="0" t="n">
        <v>15</v>
      </c>
      <c r="Y104" s="0" t="n">
        <v>10</v>
      </c>
      <c r="Z104" s="0" t="n">
        <v>5</v>
      </c>
      <c r="AA104" s="0" t="n">
        <v>26469</v>
      </c>
      <c r="AB104" s="0" t="n">
        <v>0.000566700668706789</v>
      </c>
      <c r="AK104" s="0" t="s">
        <v>33</v>
      </c>
      <c r="AL104" s="0" t="s">
        <v>35</v>
      </c>
      <c r="AM104" s="0" t="s">
        <v>37</v>
      </c>
      <c r="AN104" s="0" t="n">
        <v>22</v>
      </c>
      <c r="AO104" s="0" t="n">
        <v>14</v>
      </c>
      <c r="AP104" s="0" t="n">
        <v>8</v>
      </c>
      <c r="AQ104" s="0" t="n">
        <v>3</v>
      </c>
      <c r="AR104" s="0" t="n">
        <v>18443</v>
      </c>
      <c r="AS104" s="0" t="n">
        <v>0.000759095591823456</v>
      </c>
    </row>
    <row r="105" customFormat="false" ht="14.4" hidden="false" customHeight="false" outlineLevel="0" collapsed="false">
      <c r="A105" s="0" t="s">
        <v>33</v>
      </c>
      <c r="B105" s="0" t="s">
        <v>32</v>
      </c>
      <c r="C105" s="0" t="s">
        <v>36</v>
      </c>
      <c r="D105" s="0" t="n">
        <v>26</v>
      </c>
      <c r="E105" s="0" t="n">
        <v>16</v>
      </c>
      <c r="F105" s="0" t="n">
        <v>10</v>
      </c>
      <c r="G105" s="0" t="n">
        <v>4</v>
      </c>
      <c r="H105" s="0" t="n">
        <v>65536.0016605459</v>
      </c>
      <c r="I105" s="0" t="n">
        <v>0.000244140618813985</v>
      </c>
      <c r="T105" s="0" t="s">
        <v>33</v>
      </c>
      <c r="U105" s="0" t="s">
        <v>35</v>
      </c>
      <c r="V105" s="0" t="s">
        <v>37</v>
      </c>
      <c r="W105" s="0" t="n">
        <v>21</v>
      </c>
      <c r="X105" s="0" t="n">
        <v>15</v>
      </c>
      <c r="Y105" s="0" t="n">
        <v>6</v>
      </c>
      <c r="Z105" s="0" t="n">
        <v>5</v>
      </c>
      <c r="AA105" s="0" t="n">
        <v>26881</v>
      </c>
      <c r="AB105" s="0" t="n">
        <v>0.000558014954800789</v>
      </c>
      <c r="AK105" s="0" t="s">
        <v>33</v>
      </c>
      <c r="AL105" s="0" t="s">
        <v>32</v>
      </c>
      <c r="AM105" s="0" t="s">
        <v>36</v>
      </c>
      <c r="AN105" s="0" t="n">
        <v>21</v>
      </c>
      <c r="AO105" s="0" t="n">
        <v>14</v>
      </c>
      <c r="AP105" s="0" t="n">
        <v>7</v>
      </c>
      <c r="AQ105" s="0" t="n">
        <v>2</v>
      </c>
      <c r="AR105" s="0" t="n">
        <v>19553.361108076</v>
      </c>
      <c r="AS105" s="0" t="n">
        <v>0.000715989436425724</v>
      </c>
    </row>
    <row r="106" customFormat="false" ht="14.4" hidden="false" customHeight="false" outlineLevel="0" collapsed="false">
      <c r="A106" s="0" t="s">
        <v>33</v>
      </c>
      <c r="B106" s="0" t="s">
        <v>32</v>
      </c>
      <c r="C106" s="0" t="s">
        <v>36</v>
      </c>
      <c r="D106" s="0" t="n">
        <v>26</v>
      </c>
      <c r="E106" s="0" t="n">
        <v>16</v>
      </c>
      <c r="F106" s="0" t="n">
        <v>10</v>
      </c>
      <c r="G106" s="0" t="n">
        <v>5</v>
      </c>
      <c r="H106" s="0" t="n">
        <v>65536</v>
      </c>
      <c r="I106" s="0" t="n">
        <v>0.000244140625</v>
      </c>
      <c r="T106" s="0" t="s">
        <v>33</v>
      </c>
      <c r="U106" s="0" t="s">
        <v>35</v>
      </c>
      <c r="V106" s="0" t="s">
        <v>21</v>
      </c>
      <c r="W106" s="0" t="n">
        <v>23</v>
      </c>
      <c r="X106" s="0" t="n">
        <v>16</v>
      </c>
      <c r="Y106" s="0" t="n">
        <v>7</v>
      </c>
      <c r="Z106" s="0" t="n">
        <v>3</v>
      </c>
      <c r="AA106" s="0" t="n">
        <v>28137</v>
      </c>
      <c r="AB106" s="0" t="n">
        <v>0.000568646266481857</v>
      </c>
      <c r="AK106" s="0" t="s">
        <v>33</v>
      </c>
      <c r="AL106" s="0" t="s">
        <v>35</v>
      </c>
      <c r="AM106" s="0" t="s">
        <v>21</v>
      </c>
      <c r="AN106" s="0" t="n">
        <v>24</v>
      </c>
      <c r="AO106" s="0" t="n">
        <v>14</v>
      </c>
      <c r="AP106" s="0" t="n">
        <v>10</v>
      </c>
      <c r="AQ106" s="0" t="n">
        <v>4</v>
      </c>
      <c r="AR106" s="0" t="n">
        <v>19561</v>
      </c>
      <c r="AS106" s="0" t="n">
        <v>0.000715709830785747</v>
      </c>
    </row>
    <row r="107" customFormat="false" ht="14.4" hidden="false" customHeight="false" outlineLevel="0" collapsed="false">
      <c r="A107" s="0" t="s">
        <v>33</v>
      </c>
      <c r="B107" s="0" t="s">
        <v>32</v>
      </c>
      <c r="C107" s="0" t="s">
        <v>36</v>
      </c>
      <c r="D107" s="0" t="n">
        <v>23</v>
      </c>
      <c r="E107" s="0" t="n">
        <v>17</v>
      </c>
      <c r="F107" s="0" t="n">
        <v>6</v>
      </c>
      <c r="G107" s="0" t="n">
        <v>1</v>
      </c>
      <c r="H107" s="0" t="n">
        <v>416442.040874656</v>
      </c>
      <c r="I107" s="0" t="n">
        <v>4.08220072216887E-005</v>
      </c>
      <c r="T107" s="0" t="s">
        <v>33</v>
      </c>
      <c r="U107" s="0" t="s">
        <v>35</v>
      </c>
      <c r="V107" s="0" t="s">
        <v>21</v>
      </c>
      <c r="W107" s="0" t="n">
        <v>22</v>
      </c>
      <c r="X107" s="0" t="n">
        <v>16</v>
      </c>
      <c r="Y107" s="0" t="n">
        <v>6</v>
      </c>
      <c r="Z107" s="0" t="n">
        <v>5</v>
      </c>
      <c r="AA107" s="0" t="n">
        <v>28328</v>
      </c>
      <c r="AB107" s="0" t="n">
        <v>0.000564812199943519</v>
      </c>
      <c r="AK107" s="0" t="s">
        <v>33</v>
      </c>
      <c r="AL107" s="0" t="s">
        <v>35</v>
      </c>
      <c r="AM107" s="0" t="s">
        <v>37</v>
      </c>
      <c r="AN107" s="0" t="n">
        <v>21</v>
      </c>
      <c r="AO107" s="0" t="n">
        <v>14</v>
      </c>
      <c r="AP107" s="0" t="n">
        <v>7</v>
      </c>
      <c r="AQ107" s="0" t="n">
        <v>2</v>
      </c>
      <c r="AR107" s="0" t="n">
        <v>19716</v>
      </c>
      <c r="AS107" s="0" t="n">
        <v>0.000710083181172652</v>
      </c>
    </row>
    <row r="108" customFormat="false" ht="14.4" hidden="false" customHeight="false" outlineLevel="0" collapsed="false">
      <c r="A108" s="0" t="s">
        <v>33</v>
      </c>
      <c r="B108" s="0" t="s">
        <v>32</v>
      </c>
      <c r="C108" s="0" t="s">
        <v>36</v>
      </c>
      <c r="D108" s="0" t="n">
        <v>23</v>
      </c>
      <c r="E108" s="0" t="n">
        <v>17</v>
      </c>
      <c r="F108" s="0" t="n">
        <v>6</v>
      </c>
      <c r="G108" s="0" t="n">
        <v>2</v>
      </c>
      <c r="H108" s="0" t="n">
        <v>132764.629054843</v>
      </c>
      <c r="I108" s="0" t="n">
        <v>0.000128046152962756</v>
      </c>
      <c r="T108" s="0" t="s">
        <v>33</v>
      </c>
      <c r="U108" s="0" t="s">
        <v>35</v>
      </c>
      <c r="V108" s="0" t="s">
        <v>21</v>
      </c>
      <c r="W108" s="0" t="n">
        <v>23</v>
      </c>
      <c r="X108" s="0" t="n">
        <v>16</v>
      </c>
      <c r="Y108" s="0" t="n">
        <v>7</v>
      </c>
      <c r="Z108" s="0" t="n">
        <v>5</v>
      </c>
      <c r="AA108" s="0" t="n">
        <v>28752</v>
      </c>
      <c r="AB108" s="0" t="n">
        <v>0.000556483027267668</v>
      </c>
      <c r="AK108" s="0" t="s">
        <v>33</v>
      </c>
      <c r="AL108" s="0" t="s">
        <v>35</v>
      </c>
      <c r="AM108" s="0" t="s">
        <v>21</v>
      </c>
      <c r="AN108" s="0" t="n">
        <v>24</v>
      </c>
      <c r="AO108" s="0" t="n">
        <v>15</v>
      </c>
      <c r="AP108" s="0" t="n">
        <v>9</v>
      </c>
      <c r="AQ108" s="0" t="n">
        <v>5</v>
      </c>
      <c r="AR108" s="0" t="n">
        <v>20903</v>
      </c>
      <c r="AS108" s="0" t="n">
        <v>0.000717600344448165</v>
      </c>
    </row>
    <row r="109" customFormat="false" ht="14.4" hidden="false" customHeight="false" outlineLevel="0" collapsed="false">
      <c r="A109" s="0" t="s">
        <v>33</v>
      </c>
      <c r="B109" s="0" t="s">
        <v>32</v>
      </c>
      <c r="C109" s="0" t="s">
        <v>36</v>
      </c>
      <c r="D109" s="0" t="n">
        <v>23</v>
      </c>
      <c r="E109" s="0" t="n">
        <v>17</v>
      </c>
      <c r="F109" s="0" t="n">
        <v>6</v>
      </c>
      <c r="G109" s="0" t="n">
        <v>3</v>
      </c>
      <c r="H109" s="0" t="n">
        <v>131072.000000001</v>
      </c>
      <c r="I109" s="0" t="n">
        <v>0.000129699707031249</v>
      </c>
      <c r="T109" s="0" t="s">
        <v>33</v>
      </c>
      <c r="U109" s="0" t="s">
        <v>35</v>
      </c>
      <c r="V109" s="0" t="s">
        <v>37</v>
      </c>
      <c r="W109" s="0" t="n">
        <v>21</v>
      </c>
      <c r="X109" s="0" t="n">
        <v>15</v>
      </c>
      <c r="Y109" s="0" t="n">
        <v>6</v>
      </c>
      <c r="Z109" s="0" t="n">
        <v>4</v>
      </c>
      <c r="AA109" s="0" t="n">
        <v>29188</v>
      </c>
      <c r="AB109" s="0" t="n">
        <v>0.000513909825955872</v>
      </c>
      <c r="AK109" s="0" t="s">
        <v>33</v>
      </c>
      <c r="AL109" s="0" t="s">
        <v>35</v>
      </c>
      <c r="AM109" s="0" t="s">
        <v>21</v>
      </c>
      <c r="AN109" s="0" t="n">
        <v>24</v>
      </c>
      <c r="AO109" s="0" t="n">
        <v>15</v>
      </c>
      <c r="AP109" s="0" t="n">
        <v>9</v>
      </c>
      <c r="AQ109" s="0" t="n">
        <v>4</v>
      </c>
      <c r="AR109" s="0" t="n">
        <v>21477</v>
      </c>
      <c r="AS109" s="0" t="n">
        <v>0.000698421567257997</v>
      </c>
    </row>
    <row r="110" customFormat="false" ht="14.4" hidden="false" customHeight="false" outlineLevel="0" collapsed="false">
      <c r="A110" s="0" t="s">
        <v>33</v>
      </c>
      <c r="B110" s="0" t="s">
        <v>32</v>
      </c>
      <c r="C110" s="0" t="s">
        <v>36</v>
      </c>
      <c r="D110" s="0" t="n">
        <v>23</v>
      </c>
      <c r="E110" s="0" t="n">
        <v>17</v>
      </c>
      <c r="F110" s="0" t="n">
        <v>6</v>
      </c>
      <c r="G110" s="0" t="n">
        <v>4</v>
      </c>
      <c r="H110" s="0" t="n">
        <v>131072</v>
      </c>
      <c r="I110" s="0" t="n">
        <v>0.00012969970703125</v>
      </c>
      <c r="T110" s="0" t="s">
        <v>33</v>
      </c>
      <c r="U110" s="0" t="s">
        <v>35</v>
      </c>
      <c r="V110" s="0" t="s">
        <v>37</v>
      </c>
      <c r="W110" s="0" t="n">
        <v>21</v>
      </c>
      <c r="X110" s="0" t="n">
        <v>15</v>
      </c>
      <c r="Y110" s="0" t="n">
        <v>6</v>
      </c>
      <c r="Z110" s="0" t="n">
        <v>2</v>
      </c>
      <c r="AA110" s="0" t="n">
        <v>30120</v>
      </c>
      <c r="AB110" s="0" t="n">
        <v>0.00049800796812749</v>
      </c>
      <c r="AK110" s="0" t="s">
        <v>33</v>
      </c>
      <c r="AL110" s="0" t="s">
        <v>35</v>
      </c>
      <c r="AM110" s="0" t="s">
        <v>38</v>
      </c>
      <c r="AN110" s="0" t="n">
        <v>22</v>
      </c>
      <c r="AO110" s="0" t="n">
        <v>14</v>
      </c>
      <c r="AP110" s="0" t="n">
        <v>8</v>
      </c>
      <c r="AQ110" s="0" t="n">
        <v>2</v>
      </c>
      <c r="AR110" s="0" t="n">
        <v>21824</v>
      </c>
      <c r="AS110" s="0" t="n">
        <v>0.000641495601173021</v>
      </c>
    </row>
    <row r="111" customFormat="false" ht="14.4" hidden="false" customHeight="false" outlineLevel="0" collapsed="false">
      <c r="A111" s="0" t="s">
        <v>33</v>
      </c>
      <c r="B111" s="0" t="s">
        <v>32</v>
      </c>
      <c r="C111" s="0" t="s">
        <v>36</v>
      </c>
      <c r="D111" s="0" t="n">
        <v>23</v>
      </c>
      <c r="E111" s="0" t="n">
        <v>17</v>
      </c>
      <c r="F111" s="0" t="n">
        <v>6</v>
      </c>
      <c r="G111" s="0" t="n">
        <v>5</v>
      </c>
      <c r="H111" s="0" t="n">
        <v>131072</v>
      </c>
      <c r="I111" s="0" t="n">
        <v>0.00012969970703125</v>
      </c>
      <c r="T111" s="0" t="s">
        <v>33</v>
      </c>
      <c r="U111" s="0" t="s">
        <v>35</v>
      </c>
      <c r="V111" s="0" t="s">
        <v>37</v>
      </c>
      <c r="W111" s="0" t="n">
        <v>21</v>
      </c>
      <c r="X111" s="0" t="n">
        <v>15</v>
      </c>
      <c r="Y111" s="0" t="n">
        <v>6</v>
      </c>
      <c r="Z111" s="0" t="n">
        <v>3</v>
      </c>
      <c r="AA111" s="0" t="n">
        <v>30339</v>
      </c>
      <c r="AB111" s="0" t="n">
        <v>0.000494413131612776</v>
      </c>
      <c r="AK111" s="0" t="s">
        <v>33</v>
      </c>
      <c r="AL111" s="0" t="s">
        <v>35</v>
      </c>
      <c r="AM111" s="0" t="s">
        <v>21</v>
      </c>
      <c r="AN111" s="0" t="n">
        <v>21</v>
      </c>
      <c r="AO111" s="0" t="n">
        <v>15</v>
      </c>
      <c r="AP111" s="0" t="n">
        <v>6</v>
      </c>
      <c r="AQ111" s="0" t="n">
        <v>2</v>
      </c>
      <c r="AR111" s="0" t="n">
        <v>22251</v>
      </c>
      <c r="AS111" s="0" t="n">
        <v>0.000674127005527842</v>
      </c>
    </row>
    <row r="112" customFormat="false" ht="14.4" hidden="false" customHeight="false" outlineLevel="0" collapsed="false">
      <c r="A112" s="0" t="s">
        <v>33</v>
      </c>
      <c r="B112" s="0" t="s">
        <v>32</v>
      </c>
      <c r="C112" s="0" t="s">
        <v>36</v>
      </c>
      <c r="D112" s="0" t="n">
        <v>24</v>
      </c>
      <c r="E112" s="0" t="n">
        <v>17</v>
      </c>
      <c r="F112" s="0" t="n">
        <v>7</v>
      </c>
      <c r="G112" s="0" t="n">
        <v>1</v>
      </c>
      <c r="H112" s="0" t="n">
        <v>736140.112469957</v>
      </c>
      <c r="I112" s="0" t="n">
        <v>2.3093429786023E-005</v>
      </c>
      <c r="T112" s="0" t="s">
        <v>33</v>
      </c>
      <c r="U112" s="0" t="s">
        <v>35</v>
      </c>
      <c r="V112" s="0" t="s">
        <v>38</v>
      </c>
      <c r="W112" s="0" t="n">
        <v>22</v>
      </c>
      <c r="X112" s="0" t="n">
        <v>15</v>
      </c>
      <c r="Y112" s="0" t="n">
        <v>7</v>
      </c>
      <c r="Z112" s="0" t="n">
        <v>3</v>
      </c>
      <c r="AA112" s="0" t="n">
        <v>30864</v>
      </c>
      <c r="AB112" s="0" t="n">
        <v>0.000486003110419907</v>
      </c>
      <c r="AK112" s="0" t="s">
        <v>33</v>
      </c>
      <c r="AL112" s="0" t="s">
        <v>35</v>
      </c>
      <c r="AM112" s="0" t="s">
        <v>21</v>
      </c>
      <c r="AN112" s="0" t="n">
        <v>23</v>
      </c>
      <c r="AO112" s="0" t="n">
        <v>15</v>
      </c>
      <c r="AP112" s="0" t="n">
        <v>8</v>
      </c>
      <c r="AQ112" s="0" t="n">
        <v>3</v>
      </c>
      <c r="AR112" s="0" t="n">
        <v>22331</v>
      </c>
      <c r="AS112" s="0" t="n">
        <v>0.000671711969907304</v>
      </c>
    </row>
    <row r="113" customFormat="false" ht="14.4" hidden="false" customHeight="false" outlineLevel="0" collapsed="false">
      <c r="A113" s="0" t="s">
        <v>33</v>
      </c>
      <c r="B113" s="0" t="s">
        <v>32</v>
      </c>
      <c r="C113" s="0" t="s">
        <v>36</v>
      </c>
      <c r="D113" s="0" t="n">
        <v>24</v>
      </c>
      <c r="E113" s="0" t="n">
        <v>17</v>
      </c>
      <c r="F113" s="0" t="n">
        <v>7</v>
      </c>
      <c r="G113" s="0" t="n">
        <v>2</v>
      </c>
      <c r="H113" s="0" t="n">
        <v>144726.201494669</v>
      </c>
      <c r="I113" s="0" t="n">
        <v>0.00011746318098887</v>
      </c>
      <c r="T113" s="0" t="s">
        <v>33</v>
      </c>
      <c r="U113" s="0" t="s">
        <v>35</v>
      </c>
      <c r="V113" s="0" t="s">
        <v>38</v>
      </c>
      <c r="W113" s="0" t="n">
        <v>21</v>
      </c>
      <c r="X113" s="0" t="n">
        <v>15</v>
      </c>
      <c r="Y113" s="0" t="n">
        <v>6</v>
      </c>
      <c r="Z113" s="0" t="n">
        <v>3</v>
      </c>
      <c r="AA113" s="0" t="n">
        <v>31407</v>
      </c>
      <c r="AB113" s="0" t="n">
        <v>0.000477600534912599</v>
      </c>
      <c r="AK113" s="0" t="s">
        <v>33</v>
      </c>
      <c r="AL113" s="0" t="s">
        <v>35</v>
      </c>
      <c r="AM113" s="0" t="s">
        <v>21</v>
      </c>
      <c r="AN113" s="0" t="n">
        <v>22</v>
      </c>
      <c r="AO113" s="0" t="n">
        <v>16</v>
      </c>
      <c r="AP113" s="0" t="n">
        <v>6</v>
      </c>
      <c r="AQ113" s="0" t="n">
        <v>3</v>
      </c>
      <c r="AR113" s="0" t="n">
        <v>22421</v>
      </c>
      <c r="AS113" s="0" t="n">
        <v>0.000713616698630748</v>
      </c>
    </row>
    <row r="114" customFormat="false" ht="14.4" hidden="false" customHeight="false" outlineLevel="0" collapsed="false">
      <c r="A114" s="0" t="s">
        <v>33</v>
      </c>
      <c r="B114" s="0" t="s">
        <v>32</v>
      </c>
      <c r="C114" s="0" t="s">
        <v>36</v>
      </c>
      <c r="D114" s="0" t="n">
        <v>24</v>
      </c>
      <c r="E114" s="0" t="n">
        <v>17</v>
      </c>
      <c r="F114" s="0" t="n">
        <v>7</v>
      </c>
      <c r="G114" s="0" t="n">
        <v>3</v>
      </c>
      <c r="H114" s="0" t="n">
        <v>131072.001577545</v>
      </c>
      <c r="I114" s="0" t="n">
        <v>0.000129699705470222</v>
      </c>
      <c r="T114" s="0" t="s">
        <v>33</v>
      </c>
      <c r="U114" s="0" t="s">
        <v>35</v>
      </c>
      <c r="V114" s="0" t="s">
        <v>37</v>
      </c>
      <c r="W114" s="0" t="n">
        <v>22</v>
      </c>
      <c r="X114" s="0" t="n">
        <v>15</v>
      </c>
      <c r="Y114" s="0" t="n">
        <v>7</v>
      </c>
      <c r="Z114" s="0" t="n">
        <v>5</v>
      </c>
      <c r="AA114" s="0" t="n">
        <v>31446</v>
      </c>
      <c r="AB114" s="0" t="n">
        <v>0.000477008204541118</v>
      </c>
      <c r="AK114" s="0" t="s">
        <v>33</v>
      </c>
      <c r="AL114" s="0" t="s">
        <v>35</v>
      </c>
      <c r="AM114" s="0" t="s">
        <v>21</v>
      </c>
      <c r="AN114" s="0" t="n">
        <v>21</v>
      </c>
      <c r="AO114" s="0" t="n">
        <v>14</v>
      </c>
      <c r="AP114" s="0" t="n">
        <v>7</v>
      </c>
      <c r="AQ114" s="0" t="n">
        <v>2</v>
      </c>
      <c r="AR114" s="0" t="n">
        <v>23507</v>
      </c>
      <c r="AS114" s="0" t="n">
        <v>0.000595567277832135</v>
      </c>
    </row>
    <row r="115" customFormat="false" ht="14.4" hidden="false" customHeight="false" outlineLevel="0" collapsed="false">
      <c r="A115" s="0" t="s">
        <v>33</v>
      </c>
      <c r="B115" s="0" t="s">
        <v>32</v>
      </c>
      <c r="C115" s="0" t="s">
        <v>36</v>
      </c>
      <c r="D115" s="0" t="n">
        <v>24</v>
      </c>
      <c r="E115" s="0" t="n">
        <v>17</v>
      </c>
      <c r="F115" s="0" t="n">
        <v>7</v>
      </c>
      <c r="G115" s="0" t="n">
        <v>4</v>
      </c>
      <c r="H115" s="0" t="n">
        <v>131072</v>
      </c>
      <c r="I115" s="0" t="n">
        <v>0.00012969970703125</v>
      </c>
      <c r="T115" s="0" t="s">
        <v>33</v>
      </c>
      <c r="U115" s="0" t="s">
        <v>35</v>
      </c>
      <c r="V115" s="0" t="s">
        <v>38</v>
      </c>
      <c r="W115" s="0" t="n">
        <v>23</v>
      </c>
      <c r="X115" s="0" t="n">
        <v>15</v>
      </c>
      <c r="Y115" s="0" t="n">
        <v>8</v>
      </c>
      <c r="Z115" s="0" t="n">
        <v>3</v>
      </c>
      <c r="AA115" s="0" t="n">
        <v>31746</v>
      </c>
      <c r="AB115" s="0" t="n">
        <v>0.000472500472500473</v>
      </c>
      <c r="AK115" s="0" t="s">
        <v>33</v>
      </c>
      <c r="AL115" s="0" t="s">
        <v>35</v>
      </c>
      <c r="AM115" s="0" t="s">
        <v>21</v>
      </c>
      <c r="AN115" s="0" t="n">
        <v>23</v>
      </c>
      <c r="AO115" s="0" t="n">
        <v>16</v>
      </c>
      <c r="AP115" s="0" t="n">
        <v>7</v>
      </c>
      <c r="AQ115" s="0" t="n">
        <v>4</v>
      </c>
      <c r="AR115" s="0" t="n">
        <v>23651</v>
      </c>
      <c r="AS115" s="0" t="n">
        <v>0.000676504164728764</v>
      </c>
    </row>
    <row r="116" customFormat="false" ht="14.4" hidden="false" customHeight="false" outlineLevel="0" collapsed="false">
      <c r="A116" s="0" t="s">
        <v>33</v>
      </c>
      <c r="B116" s="0" t="s">
        <v>32</v>
      </c>
      <c r="C116" s="0" t="s">
        <v>36</v>
      </c>
      <c r="D116" s="0" t="n">
        <v>24</v>
      </c>
      <c r="E116" s="0" t="n">
        <v>17</v>
      </c>
      <c r="F116" s="0" t="n">
        <v>7</v>
      </c>
      <c r="G116" s="0" t="n">
        <v>5</v>
      </c>
      <c r="H116" s="0" t="n">
        <v>131072</v>
      </c>
      <c r="I116" s="0" t="n">
        <v>0.00012969970703125</v>
      </c>
      <c r="T116" s="0" t="s">
        <v>33</v>
      </c>
      <c r="U116" s="0" t="s">
        <v>35</v>
      </c>
      <c r="V116" s="0" t="s">
        <v>37</v>
      </c>
      <c r="W116" s="0" t="n">
        <v>24</v>
      </c>
      <c r="X116" s="0" t="n">
        <v>15</v>
      </c>
      <c r="Y116" s="0" t="n">
        <v>9</v>
      </c>
      <c r="Z116" s="0" t="n">
        <v>5</v>
      </c>
      <c r="AA116" s="0" t="n">
        <v>31766</v>
      </c>
      <c r="AB116" s="0" t="n">
        <v>0.000472202984322861</v>
      </c>
      <c r="AK116" s="0" t="s">
        <v>33</v>
      </c>
      <c r="AL116" s="0" t="s">
        <v>35</v>
      </c>
      <c r="AM116" s="0" t="s">
        <v>21</v>
      </c>
      <c r="AN116" s="0" t="n">
        <v>23</v>
      </c>
      <c r="AO116" s="0" t="n">
        <v>14</v>
      </c>
      <c r="AP116" s="0" t="n">
        <v>9</v>
      </c>
      <c r="AQ116" s="0" t="n">
        <v>3</v>
      </c>
      <c r="AR116" s="0" t="n">
        <v>23764</v>
      </c>
      <c r="AS116" s="0" t="n">
        <v>0.000589126409695338</v>
      </c>
    </row>
    <row r="117" customFormat="false" ht="14.4" hidden="false" customHeight="false" outlineLevel="0" collapsed="false">
      <c r="A117" s="0" t="s">
        <v>33</v>
      </c>
      <c r="B117" s="0" t="s">
        <v>32</v>
      </c>
      <c r="C117" s="0" t="s">
        <v>36</v>
      </c>
      <c r="D117" s="0" t="n">
        <v>25</v>
      </c>
      <c r="E117" s="0" t="n">
        <v>17</v>
      </c>
      <c r="F117" s="0" t="n">
        <v>8</v>
      </c>
      <c r="G117" s="0" t="n">
        <v>1</v>
      </c>
      <c r="H117" s="0" t="n">
        <v>1354680.1311716</v>
      </c>
      <c r="I117" s="0" t="n">
        <v>1.25490878686598E-005</v>
      </c>
      <c r="T117" s="0" t="s">
        <v>33</v>
      </c>
      <c r="U117" s="0" t="s">
        <v>35</v>
      </c>
      <c r="V117" s="0" t="s">
        <v>38</v>
      </c>
      <c r="W117" s="0" t="n">
        <v>21</v>
      </c>
      <c r="X117" s="0" t="n">
        <v>15</v>
      </c>
      <c r="Y117" s="0" t="n">
        <v>6</v>
      </c>
      <c r="Z117" s="0" t="n">
        <v>2</v>
      </c>
      <c r="AA117" s="0" t="n">
        <v>31786</v>
      </c>
      <c r="AB117" s="0" t="n">
        <v>0.000471905870509029</v>
      </c>
      <c r="AK117" s="0" t="s">
        <v>33</v>
      </c>
      <c r="AL117" s="0" t="s">
        <v>35</v>
      </c>
      <c r="AM117" s="0" t="s">
        <v>21</v>
      </c>
      <c r="AN117" s="0" t="n">
        <v>22</v>
      </c>
      <c r="AO117" s="0" t="n">
        <v>16</v>
      </c>
      <c r="AP117" s="0" t="n">
        <v>6</v>
      </c>
      <c r="AQ117" s="0" t="n">
        <v>4</v>
      </c>
      <c r="AR117" s="0" t="n">
        <v>24437</v>
      </c>
      <c r="AS117" s="0" t="n">
        <v>0.000654744854114662</v>
      </c>
    </row>
    <row r="118" customFormat="false" ht="14.4" hidden="false" customHeight="false" outlineLevel="0" collapsed="false">
      <c r="A118" s="0" t="s">
        <v>33</v>
      </c>
      <c r="B118" s="0" t="s">
        <v>32</v>
      </c>
      <c r="C118" s="0" t="s">
        <v>36</v>
      </c>
      <c r="D118" s="0" t="n">
        <v>25</v>
      </c>
      <c r="E118" s="0" t="n">
        <v>17</v>
      </c>
      <c r="F118" s="0" t="n">
        <v>8</v>
      </c>
      <c r="G118" s="0" t="n">
        <v>2</v>
      </c>
      <c r="H118" s="0" t="n">
        <v>181835.053593443</v>
      </c>
      <c r="I118" s="0" t="n">
        <v>9.34913244946133E-005</v>
      </c>
      <c r="T118" s="0" t="s">
        <v>33</v>
      </c>
      <c r="U118" s="0" t="s">
        <v>35</v>
      </c>
      <c r="V118" s="0" t="s">
        <v>37</v>
      </c>
      <c r="W118" s="0" t="n">
        <v>23</v>
      </c>
      <c r="X118" s="0" t="n">
        <v>15</v>
      </c>
      <c r="Y118" s="0" t="n">
        <v>8</v>
      </c>
      <c r="Z118" s="0" t="n">
        <v>4</v>
      </c>
      <c r="AA118" s="0" t="n">
        <v>31806</v>
      </c>
      <c r="AB118" s="0" t="n">
        <v>0.000471609130352764</v>
      </c>
      <c r="AK118" s="0" t="s">
        <v>33</v>
      </c>
      <c r="AL118" s="0" t="s">
        <v>35</v>
      </c>
      <c r="AM118" s="0" t="s">
        <v>37</v>
      </c>
      <c r="AN118" s="0" t="n">
        <v>22</v>
      </c>
      <c r="AO118" s="0" t="n">
        <v>14</v>
      </c>
      <c r="AP118" s="0" t="n">
        <v>8</v>
      </c>
      <c r="AQ118" s="0" t="n">
        <v>2</v>
      </c>
      <c r="AR118" s="0" t="n">
        <v>25641</v>
      </c>
      <c r="AS118" s="0" t="n">
        <v>0.000546000546000546</v>
      </c>
    </row>
    <row r="119" customFormat="false" ht="14.4" hidden="false" customHeight="false" outlineLevel="0" collapsed="false">
      <c r="A119" s="0" t="s">
        <v>33</v>
      </c>
      <c r="B119" s="0" t="s">
        <v>32</v>
      </c>
      <c r="C119" s="0" t="s">
        <v>36</v>
      </c>
      <c r="D119" s="0" t="n">
        <v>25</v>
      </c>
      <c r="E119" s="0" t="n">
        <v>17</v>
      </c>
      <c r="F119" s="0" t="n">
        <v>8</v>
      </c>
      <c r="G119" s="0" t="n">
        <v>3</v>
      </c>
      <c r="H119" s="0" t="n">
        <v>131076.507022958</v>
      </c>
      <c r="I119" s="0" t="n">
        <v>0.000129695247349111</v>
      </c>
      <c r="T119" s="0" t="s">
        <v>33</v>
      </c>
      <c r="U119" s="0" t="s">
        <v>35</v>
      </c>
      <c r="V119" s="0" t="s">
        <v>38</v>
      </c>
      <c r="W119" s="0" t="n">
        <v>23</v>
      </c>
      <c r="X119" s="0" t="n">
        <v>15</v>
      </c>
      <c r="Y119" s="0" t="n">
        <v>8</v>
      </c>
      <c r="Z119" s="0" t="n">
        <v>4</v>
      </c>
      <c r="AA119" s="0" t="n">
        <v>31847</v>
      </c>
      <c r="AB119" s="0" t="n">
        <v>0.000471001978208309</v>
      </c>
      <c r="AK119" s="0" t="s">
        <v>33</v>
      </c>
      <c r="AL119" s="0" t="s">
        <v>32</v>
      </c>
      <c r="AM119" s="0" t="s">
        <v>36</v>
      </c>
      <c r="AN119" s="0" t="n">
        <v>22</v>
      </c>
      <c r="AO119" s="0" t="n">
        <v>14</v>
      </c>
      <c r="AP119" s="0" t="n">
        <v>8</v>
      </c>
      <c r="AQ119" s="0" t="n">
        <v>2</v>
      </c>
      <c r="AR119" s="0" t="n">
        <v>26008.2104729312</v>
      </c>
      <c r="AS119" s="0" t="n">
        <v>0.000538291552760653</v>
      </c>
    </row>
    <row r="120" customFormat="false" ht="14.4" hidden="false" customHeight="false" outlineLevel="0" collapsed="false">
      <c r="A120" s="0" t="s">
        <v>33</v>
      </c>
      <c r="B120" s="0" t="s">
        <v>32</v>
      </c>
      <c r="C120" s="0" t="s">
        <v>36</v>
      </c>
      <c r="D120" s="0" t="n">
        <v>25</v>
      </c>
      <c r="E120" s="0" t="n">
        <v>17</v>
      </c>
      <c r="F120" s="0" t="n">
        <v>8</v>
      </c>
      <c r="G120" s="0" t="n">
        <v>4</v>
      </c>
      <c r="H120" s="0" t="n">
        <v>131072</v>
      </c>
      <c r="I120" s="0" t="n">
        <v>0.00012969970703125</v>
      </c>
      <c r="T120" s="0" t="s">
        <v>33</v>
      </c>
      <c r="U120" s="0" t="s">
        <v>35</v>
      </c>
      <c r="V120" s="0" t="s">
        <v>37</v>
      </c>
      <c r="W120" s="0" t="n">
        <v>24</v>
      </c>
      <c r="X120" s="0" t="n">
        <v>15</v>
      </c>
      <c r="Y120" s="0" t="n">
        <v>9</v>
      </c>
      <c r="Z120" s="0" t="n">
        <v>4</v>
      </c>
      <c r="AA120" s="0" t="n">
        <v>32092</v>
      </c>
      <c r="AB120" s="0" t="n">
        <v>0.000467406207154431</v>
      </c>
      <c r="AK120" s="0" t="s">
        <v>33</v>
      </c>
      <c r="AL120" s="0" t="s">
        <v>35</v>
      </c>
      <c r="AM120" s="0" t="s">
        <v>21</v>
      </c>
      <c r="AN120" s="0" t="n">
        <v>25</v>
      </c>
      <c r="AO120" s="0" t="n">
        <v>15</v>
      </c>
      <c r="AP120" s="0" t="n">
        <v>10</v>
      </c>
      <c r="AQ120" s="0" t="n">
        <v>5</v>
      </c>
      <c r="AR120" s="0" t="n">
        <v>26469</v>
      </c>
      <c r="AS120" s="0" t="n">
        <v>0.000566700668706789</v>
      </c>
    </row>
    <row r="121" customFormat="false" ht="14.4" hidden="false" customHeight="false" outlineLevel="0" collapsed="false">
      <c r="A121" s="0" t="s">
        <v>33</v>
      </c>
      <c r="B121" s="0" t="s">
        <v>32</v>
      </c>
      <c r="C121" s="0" t="s">
        <v>36</v>
      </c>
      <c r="D121" s="0" t="n">
        <v>25</v>
      </c>
      <c r="E121" s="0" t="n">
        <v>17</v>
      </c>
      <c r="F121" s="0" t="n">
        <v>8</v>
      </c>
      <c r="G121" s="0" t="n">
        <v>5</v>
      </c>
      <c r="H121" s="0" t="n">
        <v>131072</v>
      </c>
      <c r="I121" s="0" t="n">
        <v>0.00012969970703125</v>
      </c>
      <c r="T121" s="0" t="s">
        <v>33</v>
      </c>
      <c r="U121" s="0" t="s">
        <v>35</v>
      </c>
      <c r="V121" s="0" t="s">
        <v>38</v>
      </c>
      <c r="W121" s="0" t="n">
        <v>21</v>
      </c>
      <c r="X121" s="0" t="n">
        <v>15</v>
      </c>
      <c r="Y121" s="0" t="n">
        <v>6</v>
      </c>
      <c r="Z121" s="0" t="n">
        <v>4</v>
      </c>
      <c r="AA121" s="0" t="n">
        <v>32404</v>
      </c>
      <c r="AB121" s="0" t="n">
        <v>0.000462905814097025</v>
      </c>
      <c r="AK121" s="0" t="s">
        <v>33</v>
      </c>
      <c r="AL121" s="0" t="s">
        <v>35</v>
      </c>
      <c r="AM121" s="0" t="s">
        <v>37</v>
      </c>
      <c r="AN121" s="0" t="n">
        <v>21</v>
      </c>
      <c r="AO121" s="0" t="n">
        <v>15</v>
      </c>
      <c r="AP121" s="0" t="n">
        <v>6</v>
      </c>
      <c r="AQ121" s="0" t="n">
        <v>5</v>
      </c>
      <c r="AR121" s="0" t="n">
        <v>26881</v>
      </c>
      <c r="AS121" s="0" t="n">
        <v>0.000558014954800789</v>
      </c>
    </row>
    <row r="122" customFormat="false" ht="14.4" hidden="false" customHeight="false" outlineLevel="0" collapsed="false">
      <c r="A122" s="0" t="s">
        <v>33</v>
      </c>
      <c r="B122" s="0" t="s">
        <v>32</v>
      </c>
      <c r="C122" s="0" t="s">
        <v>36</v>
      </c>
      <c r="D122" s="0" t="n">
        <v>26</v>
      </c>
      <c r="E122" s="0" t="n">
        <v>17</v>
      </c>
      <c r="F122" s="0" t="n">
        <v>9</v>
      </c>
      <c r="G122" s="0" t="n">
        <v>1</v>
      </c>
      <c r="H122" s="0" t="n">
        <v>2549197.9677863</v>
      </c>
      <c r="I122" s="0" t="n">
        <v>6.66876414261487E-006</v>
      </c>
      <c r="T122" s="0" t="s">
        <v>33</v>
      </c>
      <c r="U122" s="0" t="s">
        <v>35</v>
      </c>
      <c r="V122" s="0" t="s">
        <v>38</v>
      </c>
      <c r="W122" s="0" t="n">
        <v>22</v>
      </c>
      <c r="X122" s="0" t="n">
        <v>15</v>
      </c>
      <c r="Y122" s="0" t="n">
        <v>7</v>
      </c>
      <c r="Z122" s="0" t="n">
        <v>4</v>
      </c>
      <c r="AA122" s="0" t="n">
        <v>32679</v>
      </c>
      <c r="AB122" s="0" t="n">
        <v>0.000459010373634444</v>
      </c>
      <c r="AK122" s="0" t="s">
        <v>33</v>
      </c>
      <c r="AL122" s="0" t="s">
        <v>35</v>
      </c>
      <c r="AM122" s="0" t="s">
        <v>21</v>
      </c>
      <c r="AN122" s="0" t="n">
        <v>23</v>
      </c>
      <c r="AO122" s="0" t="n">
        <v>16</v>
      </c>
      <c r="AP122" s="0" t="n">
        <v>7</v>
      </c>
      <c r="AQ122" s="0" t="n">
        <v>3</v>
      </c>
      <c r="AR122" s="0" t="n">
        <v>28137</v>
      </c>
      <c r="AS122" s="0" t="n">
        <v>0.000568646266481857</v>
      </c>
    </row>
    <row r="123" customFormat="false" ht="14.4" hidden="false" customHeight="false" outlineLevel="0" collapsed="false">
      <c r="A123" s="0" t="s">
        <v>33</v>
      </c>
      <c r="B123" s="0" t="s">
        <v>32</v>
      </c>
      <c r="C123" s="0" t="s">
        <v>36</v>
      </c>
      <c r="D123" s="0" t="n">
        <v>26</v>
      </c>
      <c r="E123" s="0" t="n">
        <v>17</v>
      </c>
      <c r="F123" s="0" t="n">
        <v>9</v>
      </c>
      <c r="G123" s="0" t="n">
        <v>2</v>
      </c>
      <c r="H123" s="0" t="n">
        <v>263457.947459833</v>
      </c>
      <c r="I123" s="0" t="n">
        <v>6.45264269455823E-005</v>
      </c>
      <c r="T123" s="0" t="s">
        <v>33</v>
      </c>
      <c r="U123" s="0" t="s">
        <v>35</v>
      </c>
      <c r="V123" s="0" t="s">
        <v>21</v>
      </c>
      <c r="W123" s="0" t="n">
        <v>24</v>
      </c>
      <c r="X123" s="0" t="n">
        <v>16</v>
      </c>
      <c r="Y123" s="0" t="n">
        <v>8</v>
      </c>
      <c r="Z123" s="0" t="n">
        <v>5</v>
      </c>
      <c r="AA123" s="0" t="n">
        <v>32743</v>
      </c>
      <c r="AB123" s="0" t="n">
        <v>0.000488654063463946</v>
      </c>
      <c r="AK123" s="0" t="s">
        <v>33</v>
      </c>
      <c r="AL123" s="0" t="s">
        <v>35</v>
      </c>
      <c r="AM123" s="0" t="s">
        <v>21</v>
      </c>
      <c r="AN123" s="0" t="n">
        <v>22</v>
      </c>
      <c r="AO123" s="0" t="n">
        <v>16</v>
      </c>
      <c r="AP123" s="0" t="n">
        <v>6</v>
      </c>
      <c r="AQ123" s="0" t="n">
        <v>5</v>
      </c>
      <c r="AR123" s="0" t="n">
        <v>28328</v>
      </c>
      <c r="AS123" s="0" t="n">
        <v>0.000564812199943519</v>
      </c>
    </row>
    <row r="124" customFormat="false" ht="14.4" hidden="false" customHeight="false" outlineLevel="0" collapsed="false">
      <c r="A124" s="0" t="s">
        <v>33</v>
      </c>
      <c r="B124" s="0" t="s">
        <v>32</v>
      </c>
      <c r="C124" s="0" t="s">
        <v>36</v>
      </c>
      <c r="D124" s="0" t="n">
        <v>26</v>
      </c>
      <c r="E124" s="0" t="n">
        <v>17</v>
      </c>
      <c r="F124" s="0" t="n">
        <v>9</v>
      </c>
      <c r="G124" s="0" t="n">
        <v>3</v>
      </c>
      <c r="H124" s="0" t="n">
        <v>131481.673261479</v>
      </c>
      <c r="I124" s="0" t="n">
        <v>0.000129295586056256</v>
      </c>
      <c r="T124" s="0" t="s">
        <v>33</v>
      </c>
      <c r="U124" s="0" t="s">
        <v>32</v>
      </c>
      <c r="V124" s="0" t="s">
        <v>36</v>
      </c>
      <c r="W124" s="0" t="n">
        <v>23</v>
      </c>
      <c r="X124" s="0" t="n">
        <v>15</v>
      </c>
      <c r="Y124" s="0" t="n">
        <v>8</v>
      </c>
      <c r="Z124" s="0" t="n">
        <v>5</v>
      </c>
      <c r="AA124" s="0" t="n">
        <v>32768</v>
      </c>
      <c r="AB124" s="0" t="n">
        <v>0.000457763671875</v>
      </c>
      <c r="AK124" s="0" t="s">
        <v>33</v>
      </c>
      <c r="AL124" s="0" t="s">
        <v>35</v>
      </c>
      <c r="AM124" s="0" t="s">
        <v>21</v>
      </c>
      <c r="AN124" s="0" t="n">
        <v>23</v>
      </c>
      <c r="AO124" s="0" t="n">
        <v>16</v>
      </c>
      <c r="AP124" s="0" t="n">
        <v>7</v>
      </c>
      <c r="AQ124" s="0" t="n">
        <v>5</v>
      </c>
      <c r="AR124" s="0" t="n">
        <v>28752</v>
      </c>
      <c r="AS124" s="0" t="n">
        <v>0.000556483027267668</v>
      </c>
    </row>
    <row r="125" customFormat="false" ht="14.4" hidden="false" customHeight="false" outlineLevel="0" collapsed="false">
      <c r="A125" s="0" t="s">
        <v>33</v>
      </c>
      <c r="B125" s="0" t="s">
        <v>32</v>
      </c>
      <c r="C125" s="0" t="s">
        <v>36</v>
      </c>
      <c r="D125" s="0" t="n">
        <v>26</v>
      </c>
      <c r="E125" s="0" t="n">
        <v>17</v>
      </c>
      <c r="F125" s="0" t="n">
        <v>9</v>
      </c>
      <c r="G125" s="0" t="n">
        <v>4</v>
      </c>
      <c r="H125" s="0" t="n">
        <v>131072</v>
      </c>
      <c r="I125" s="0" t="n">
        <v>0.00012969970703125</v>
      </c>
      <c r="T125" s="0" t="s">
        <v>31</v>
      </c>
      <c r="U125" s="0" t="s">
        <v>32</v>
      </c>
      <c r="W125" s="0" t="n">
        <v>15</v>
      </c>
      <c r="X125" s="0" t="n">
        <v>15</v>
      </c>
      <c r="Y125" s="0" t="n">
        <v>0</v>
      </c>
      <c r="Z125" s="0" t="n">
        <v>0</v>
      </c>
      <c r="AA125" s="0" t="n">
        <v>32768</v>
      </c>
      <c r="AB125" s="0" t="n">
        <v>0.000457763671875</v>
      </c>
      <c r="AK125" s="0" t="s">
        <v>33</v>
      </c>
      <c r="AL125" s="0" t="s">
        <v>35</v>
      </c>
      <c r="AM125" s="0" t="s">
        <v>37</v>
      </c>
      <c r="AN125" s="0" t="n">
        <v>21</v>
      </c>
      <c r="AO125" s="0" t="n">
        <v>15</v>
      </c>
      <c r="AP125" s="0" t="n">
        <v>6</v>
      </c>
      <c r="AQ125" s="0" t="n">
        <v>4</v>
      </c>
      <c r="AR125" s="0" t="n">
        <v>29188</v>
      </c>
      <c r="AS125" s="0" t="n">
        <v>0.000513909825955872</v>
      </c>
    </row>
    <row r="126" customFormat="false" ht="14.4" hidden="false" customHeight="false" outlineLevel="0" collapsed="false">
      <c r="A126" s="0" t="s">
        <v>33</v>
      </c>
      <c r="B126" s="0" t="s">
        <v>32</v>
      </c>
      <c r="C126" s="0" t="s">
        <v>36</v>
      </c>
      <c r="D126" s="0" t="n">
        <v>26</v>
      </c>
      <c r="E126" s="0" t="n">
        <v>17</v>
      </c>
      <c r="F126" s="0" t="n">
        <v>9</v>
      </c>
      <c r="G126" s="0" t="n">
        <v>5</v>
      </c>
      <c r="H126" s="0" t="n">
        <v>131072</v>
      </c>
      <c r="I126" s="0" t="n">
        <v>0.00012969970703125</v>
      </c>
      <c r="T126" s="0" t="s">
        <v>33</v>
      </c>
      <c r="U126" s="0" t="s">
        <v>32</v>
      </c>
      <c r="V126" s="0" t="s">
        <v>36</v>
      </c>
      <c r="W126" s="0" t="n">
        <v>21</v>
      </c>
      <c r="X126" s="0" t="n">
        <v>15</v>
      </c>
      <c r="Y126" s="0" t="n">
        <v>6</v>
      </c>
      <c r="Z126" s="0" t="n">
        <v>5</v>
      </c>
      <c r="AA126" s="0" t="n">
        <v>32768</v>
      </c>
      <c r="AB126" s="0" t="n">
        <v>0.000457763671875</v>
      </c>
      <c r="AK126" s="0" t="s">
        <v>33</v>
      </c>
      <c r="AL126" s="0" t="s">
        <v>35</v>
      </c>
      <c r="AM126" s="0" t="s">
        <v>37</v>
      </c>
      <c r="AN126" s="0" t="n">
        <v>21</v>
      </c>
      <c r="AO126" s="0" t="n">
        <v>15</v>
      </c>
      <c r="AP126" s="0" t="n">
        <v>6</v>
      </c>
      <c r="AQ126" s="0" t="n">
        <v>2</v>
      </c>
      <c r="AR126" s="0" t="n">
        <v>30120</v>
      </c>
      <c r="AS126" s="0" t="n">
        <v>0.00049800796812749</v>
      </c>
    </row>
    <row r="127" customFormat="false" ht="14.4" hidden="false" customHeight="false" outlineLevel="0" collapsed="false">
      <c r="A127" s="0" t="s">
        <v>33</v>
      </c>
      <c r="B127" s="0" t="s">
        <v>32</v>
      </c>
      <c r="C127" s="0" t="s">
        <v>36</v>
      </c>
      <c r="D127" s="0" t="n">
        <v>27</v>
      </c>
      <c r="E127" s="0" t="n">
        <v>17</v>
      </c>
      <c r="F127" s="0" t="n">
        <v>10</v>
      </c>
      <c r="G127" s="0" t="n">
        <v>1</v>
      </c>
      <c r="H127" s="0" t="n">
        <v>4856984.14201503</v>
      </c>
      <c r="I127" s="0" t="n">
        <v>3.50011437199116E-006</v>
      </c>
      <c r="T127" s="0" t="s">
        <v>33</v>
      </c>
      <c r="U127" s="0" t="s">
        <v>32</v>
      </c>
      <c r="V127" s="0" t="s">
        <v>36</v>
      </c>
      <c r="W127" s="0" t="n">
        <v>22</v>
      </c>
      <c r="X127" s="0" t="n">
        <v>15</v>
      </c>
      <c r="Y127" s="0" t="n">
        <v>7</v>
      </c>
      <c r="Z127" s="0" t="n">
        <v>4</v>
      </c>
      <c r="AA127" s="0" t="n">
        <v>32768</v>
      </c>
      <c r="AB127" s="0" t="n">
        <v>0.000457763671875</v>
      </c>
      <c r="AK127" s="0" t="s">
        <v>33</v>
      </c>
      <c r="AL127" s="0" t="s">
        <v>35</v>
      </c>
      <c r="AM127" s="0" t="s">
        <v>37</v>
      </c>
      <c r="AN127" s="0" t="n">
        <v>21</v>
      </c>
      <c r="AO127" s="0" t="n">
        <v>15</v>
      </c>
      <c r="AP127" s="0" t="n">
        <v>6</v>
      </c>
      <c r="AQ127" s="0" t="n">
        <v>3</v>
      </c>
      <c r="AR127" s="0" t="n">
        <v>30339</v>
      </c>
      <c r="AS127" s="0" t="n">
        <v>0.000494413131612776</v>
      </c>
    </row>
    <row r="128" customFormat="false" ht="14.4" hidden="false" customHeight="false" outlineLevel="0" collapsed="false">
      <c r="A128" s="0" t="s">
        <v>33</v>
      </c>
      <c r="B128" s="0" t="s">
        <v>32</v>
      </c>
      <c r="C128" s="0" t="s">
        <v>36</v>
      </c>
      <c r="D128" s="0" t="n">
        <v>27</v>
      </c>
      <c r="E128" s="0" t="n">
        <v>17</v>
      </c>
      <c r="F128" s="0" t="n">
        <v>10</v>
      </c>
      <c r="G128" s="0" t="n">
        <v>2</v>
      </c>
      <c r="H128" s="0" t="n">
        <v>423534.967712595</v>
      </c>
      <c r="I128" s="0" t="n">
        <v>4.01383623454108E-005</v>
      </c>
      <c r="T128" s="0" t="s">
        <v>33</v>
      </c>
      <c r="U128" s="0" t="s">
        <v>32</v>
      </c>
      <c r="V128" s="0" t="s">
        <v>36</v>
      </c>
      <c r="W128" s="0" t="n">
        <v>22</v>
      </c>
      <c r="X128" s="0" t="n">
        <v>15</v>
      </c>
      <c r="Y128" s="0" t="n">
        <v>7</v>
      </c>
      <c r="Z128" s="0" t="n">
        <v>5</v>
      </c>
      <c r="AA128" s="0" t="n">
        <v>32768</v>
      </c>
      <c r="AB128" s="0" t="n">
        <v>0.000457763671875</v>
      </c>
      <c r="AK128" s="0" t="s">
        <v>33</v>
      </c>
      <c r="AL128" s="0" t="s">
        <v>35</v>
      </c>
      <c r="AM128" s="0" t="s">
        <v>38</v>
      </c>
      <c r="AN128" s="0" t="n">
        <v>22</v>
      </c>
      <c r="AO128" s="0" t="n">
        <v>15</v>
      </c>
      <c r="AP128" s="0" t="n">
        <v>7</v>
      </c>
      <c r="AQ128" s="0" t="n">
        <v>3</v>
      </c>
      <c r="AR128" s="0" t="n">
        <v>30864</v>
      </c>
      <c r="AS128" s="0" t="n">
        <v>0.000486003110419907</v>
      </c>
    </row>
    <row r="129" customFormat="false" ht="14.4" hidden="false" customHeight="false" outlineLevel="0" collapsed="false">
      <c r="A129" s="0" t="s">
        <v>33</v>
      </c>
      <c r="B129" s="0" t="s">
        <v>32</v>
      </c>
      <c r="C129" s="0" t="s">
        <v>36</v>
      </c>
      <c r="D129" s="0" t="n">
        <v>27</v>
      </c>
      <c r="E129" s="0" t="n">
        <v>17</v>
      </c>
      <c r="F129" s="0" t="n">
        <v>10</v>
      </c>
      <c r="G129" s="0" t="n">
        <v>3</v>
      </c>
      <c r="H129" s="0" t="n">
        <v>136480.899643277</v>
      </c>
      <c r="I129" s="0" t="n">
        <v>0.000124559554079972</v>
      </c>
      <c r="T129" s="0" t="s">
        <v>33</v>
      </c>
      <c r="U129" s="0" t="s">
        <v>32</v>
      </c>
      <c r="V129" s="0" t="s">
        <v>36</v>
      </c>
      <c r="W129" s="0" t="n">
        <v>23</v>
      </c>
      <c r="X129" s="0" t="n">
        <v>15</v>
      </c>
      <c r="Y129" s="0" t="n">
        <v>8</v>
      </c>
      <c r="Z129" s="0" t="n">
        <v>4</v>
      </c>
      <c r="AA129" s="0" t="n">
        <v>32768</v>
      </c>
      <c r="AB129" s="0" t="n">
        <v>0.000457763671875</v>
      </c>
      <c r="AK129" s="0" t="s">
        <v>33</v>
      </c>
      <c r="AL129" s="0" t="s">
        <v>35</v>
      </c>
      <c r="AM129" s="0" t="s">
        <v>38</v>
      </c>
      <c r="AN129" s="0" t="n">
        <v>21</v>
      </c>
      <c r="AO129" s="0" t="n">
        <v>15</v>
      </c>
      <c r="AP129" s="0" t="n">
        <v>6</v>
      </c>
      <c r="AQ129" s="0" t="n">
        <v>3</v>
      </c>
      <c r="AR129" s="0" t="n">
        <v>31407</v>
      </c>
      <c r="AS129" s="0" t="n">
        <v>0.000477600534912599</v>
      </c>
    </row>
    <row r="130" customFormat="false" ht="14.4" hidden="false" customHeight="false" outlineLevel="0" collapsed="false">
      <c r="A130" s="0" t="s">
        <v>33</v>
      </c>
      <c r="B130" s="0" t="s">
        <v>32</v>
      </c>
      <c r="C130" s="0" t="s">
        <v>36</v>
      </c>
      <c r="D130" s="0" t="n">
        <v>27</v>
      </c>
      <c r="E130" s="0" t="n">
        <v>17</v>
      </c>
      <c r="F130" s="0" t="n">
        <v>10</v>
      </c>
      <c r="G130" s="0" t="n">
        <v>4</v>
      </c>
      <c r="H130" s="0" t="n">
        <v>131072.000185643</v>
      </c>
      <c r="I130" s="0" t="n">
        <v>0.00012969970684755</v>
      </c>
      <c r="T130" s="0" t="s">
        <v>33</v>
      </c>
      <c r="U130" s="0" t="s">
        <v>32</v>
      </c>
      <c r="V130" s="0" t="s">
        <v>36</v>
      </c>
      <c r="W130" s="0" t="n">
        <v>24</v>
      </c>
      <c r="X130" s="0" t="n">
        <v>15</v>
      </c>
      <c r="Y130" s="0" t="n">
        <v>9</v>
      </c>
      <c r="Z130" s="0" t="n">
        <v>5</v>
      </c>
      <c r="AA130" s="0" t="n">
        <v>32768</v>
      </c>
      <c r="AB130" s="0" t="n">
        <v>0.000457763671875</v>
      </c>
      <c r="AK130" s="0" t="s">
        <v>33</v>
      </c>
      <c r="AL130" s="0" t="s">
        <v>35</v>
      </c>
      <c r="AM130" s="0" t="s">
        <v>37</v>
      </c>
      <c r="AN130" s="0" t="n">
        <v>22</v>
      </c>
      <c r="AO130" s="0" t="n">
        <v>15</v>
      </c>
      <c r="AP130" s="0" t="n">
        <v>7</v>
      </c>
      <c r="AQ130" s="0" t="n">
        <v>5</v>
      </c>
      <c r="AR130" s="0" t="n">
        <v>31446</v>
      </c>
      <c r="AS130" s="0" t="n">
        <v>0.000477008204541118</v>
      </c>
    </row>
    <row r="131" customFormat="false" ht="14.4" hidden="false" customHeight="false" outlineLevel="0" collapsed="false">
      <c r="A131" s="0" t="s">
        <v>33</v>
      </c>
      <c r="B131" s="0" t="s">
        <v>32</v>
      </c>
      <c r="C131" s="0" t="s">
        <v>36</v>
      </c>
      <c r="D131" s="0" t="n">
        <v>27</v>
      </c>
      <c r="E131" s="0" t="n">
        <v>17</v>
      </c>
      <c r="F131" s="0" t="n">
        <v>10</v>
      </c>
      <c r="G131" s="0" t="n">
        <v>5</v>
      </c>
      <c r="H131" s="0" t="n">
        <v>131072</v>
      </c>
      <c r="I131" s="0" t="n">
        <v>0.00012969970703125</v>
      </c>
      <c r="T131" s="0" t="s">
        <v>33</v>
      </c>
      <c r="U131" s="0" t="s">
        <v>32</v>
      </c>
      <c r="V131" s="0" t="s">
        <v>36</v>
      </c>
      <c r="W131" s="0" t="n">
        <v>25</v>
      </c>
      <c r="X131" s="0" t="n">
        <v>15</v>
      </c>
      <c r="Y131" s="0" t="n">
        <v>10</v>
      </c>
      <c r="Z131" s="0" t="n">
        <v>5</v>
      </c>
      <c r="AA131" s="0" t="n">
        <v>32768</v>
      </c>
      <c r="AB131" s="0" t="n">
        <v>0.000457763671875</v>
      </c>
      <c r="AK131" s="0" t="s">
        <v>33</v>
      </c>
      <c r="AL131" s="0" t="s">
        <v>35</v>
      </c>
      <c r="AM131" s="0" t="s">
        <v>38</v>
      </c>
      <c r="AN131" s="0" t="n">
        <v>23</v>
      </c>
      <c r="AO131" s="0" t="n">
        <v>15</v>
      </c>
      <c r="AP131" s="0" t="n">
        <v>8</v>
      </c>
      <c r="AQ131" s="0" t="n">
        <v>3</v>
      </c>
      <c r="AR131" s="0" t="n">
        <v>31746</v>
      </c>
      <c r="AS131" s="0" t="n">
        <v>0.000472500472500473</v>
      </c>
    </row>
    <row r="132" customFormat="false" ht="14.4" hidden="false" customHeight="false" outlineLevel="0" collapsed="false">
      <c r="A132" s="0" t="s">
        <v>33</v>
      </c>
      <c r="B132" s="0" t="s">
        <v>32</v>
      </c>
      <c r="C132" s="0" t="s">
        <v>36</v>
      </c>
      <c r="D132" s="0" t="n">
        <v>24</v>
      </c>
      <c r="E132" s="0" t="n">
        <v>18</v>
      </c>
      <c r="F132" s="0" t="n">
        <v>6</v>
      </c>
      <c r="G132" s="0" t="n">
        <v>1</v>
      </c>
      <c r="H132" s="0" t="n">
        <v>805482.563860678</v>
      </c>
      <c r="I132" s="0" t="n">
        <v>2.23468524429952E-005</v>
      </c>
      <c r="T132" s="0" t="s">
        <v>33</v>
      </c>
      <c r="U132" s="0" t="s">
        <v>32</v>
      </c>
      <c r="V132" s="0" t="s">
        <v>36</v>
      </c>
      <c r="W132" s="0" t="n">
        <v>21</v>
      </c>
      <c r="X132" s="0" t="n">
        <v>15</v>
      </c>
      <c r="Y132" s="0" t="n">
        <v>6</v>
      </c>
      <c r="Z132" s="0" t="n">
        <v>4</v>
      </c>
      <c r="AA132" s="0" t="n">
        <v>32768</v>
      </c>
      <c r="AB132" s="0" t="n">
        <v>0.000457763671875</v>
      </c>
      <c r="AK132" s="0" t="s">
        <v>33</v>
      </c>
      <c r="AL132" s="0" t="s">
        <v>35</v>
      </c>
      <c r="AM132" s="0" t="s">
        <v>37</v>
      </c>
      <c r="AN132" s="0" t="n">
        <v>24</v>
      </c>
      <c r="AO132" s="0" t="n">
        <v>15</v>
      </c>
      <c r="AP132" s="0" t="n">
        <v>9</v>
      </c>
      <c r="AQ132" s="0" t="n">
        <v>5</v>
      </c>
      <c r="AR132" s="0" t="n">
        <v>31766</v>
      </c>
      <c r="AS132" s="0" t="n">
        <v>0.000472202984322861</v>
      </c>
    </row>
    <row r="133" customFormat="false" ht="14.4" hidden="false" customHeight="false" outlineLevel="0" collapsed="false">
      <c r="A133" s="0" t="s">
        <v>33</v>
      </c>
      <c r="B133" s="0" t="s">
        <v>32</v>
      </c>
      <c r="C133" s="0" t="s">
        <v>36</v>
      </c>
      <c r="D133" s="0" t="n">
        <v>24</v>
      </c>
      <c r="E133" s="0" t="n">
        <v>18</v>
      </c>
      <c r="F133" s="0" t="n">
        <v>6</v>
      </c>
      <c r="G133" s="0" t="n">
        <v>2</v>
      </c>
      <c r="H133" s="0" t="n">
        <v>264454.383028739</v>
      </c>
      <c r="I133" s="0" t="n">
        <v>6.80646688243542E-005</v>
      </c>
      <c r="T133" s="0" t="s">
        <v>33</v>
      </c>
      <c r="U133" s="0" t="s">
        <v>32</v>
      </c>
      <c r="V133" s="0" t="s">
        <v>36</v>
      </c>
      <c r="W133" s="0" t="n">
        <v>24</v>
      </c>
      <c r="X133" s="0" t="n">
        <v>15</v>
      </c>
      <c r="Y133" s="0" t="n">
        <v>9</v>
      </c>
      <c r="Z133" s="0" t="n">
        <v>4</v>
      </c>
      <c r="AA133" s="0" t="n">
        <v>32768.0000003306</v>
      </c>
      <c r="AB133" s="0" t="n">
        <v>0.000457763671870382</v>
      </c>
      <c r="AK133" s="0" t="s">
        <v>33</v>
      </c>
      <c r="AL133" s="0" t="s">
        <v>35</v>
      </c>
      <c r="AM133" s="0" t="s">
        <v>38</v>
      </c>
      <c r="AN133" s="0" t="n">
        <v>21</v>
      </c>
      <c r="AO133" s="0" t="n">
        <v>15</v>
      </c>
      <c r="AP133" s="0" t="n">
        <v>6</v>
      </c>
      <c r="AQ133" s="0" t="n">
        <v>2</v>
      </c>
      <c r="AR133" s="0" t="n">
        <v>31786</v>
      </c>
      <c r="AS133" s="0" t="n">
        <v>0.000471905870509029</v>
      </c>
    </row>
    <row r="134" customFormat="false" ht="14.4" hidden="false" customHeight="false" outlineLevel="0" collapsed="false">
      <c r="A134" s="0" t="s">
        <v>33</v>
      </c>
      <c r="B134" s="0" t="s">
        <v>32</v>
      </c>
      <c r="C134" s="0" t="s">
        <v>36</v>
      </c>
      <c r="D134" s="0" t="n">
        <v>24</v>
      </c>
      <c r="E134" s="0" t="n">
        <v>18</v>
      </c>
      <c r="F134" s="0" t="n">
        <v>6</v>
      </c>
      <c r="G134" s="0" t="n">
        <v>3</v>
      </c>
      <c r="H134" s="0" t="n">
        <v>262144</v>
      </c>
      <c r="I134" s="0" t="n">
        <v>6.866455078125E-005</v>
      </c>
      <c r="T134" s="0" t="s">
        <v>33</v>
      </c>
      <c r="U134" s="0" t="s">
        <v>32</v>
      </c>
      <c r="V134" s="0" t="s">
        <v>36</v>
      </c>
      <c r="W134" s="0" t="n">
        <v>21</v>
      </c>
      <c r="X134" s="0" t="n">
        <v>15</v>
      </c>
      <c r="Y134" s="0" t="n">
        <v>6</v>
      </c>
      <c r="Z134" s="0" t="n">
        <v>3</v>
      </c>
      <c r="AA134" s="0" t="n">
        <v>32768.0000006796</v>
      </c>
      <c r="AB134" s="0" t="n">
        <v>0.000457763671865506</v>
      </c>
      <c r="AK134" s="0" t="s">
        <v>33</v>
      </c>
      <c r="AL134" s="0" t="s">
        <v>35</v>
      </c>
      <c r="AM134" s="0" t="s">
        <v>37</v>
      </c>
      <c r="AN134" s="0" t="n">
        <v>23</v>
      </c>
      <c r="AO134" s="0" t="n">
        <v>15</v>
      </c>
      <c r="AP134" s="0" t="n">
        <v>8</v>
      </c>
      <c r="AQ134" s="0" t="n">
        <v>4</v>
      </c>
      <c r="AR134" s="0" t="n">
        <v>31806</v>
      </c>
      <c r="AS134" s="0" t="n">
        <v>0.000471609130352764</v>
      </c>
    </row>
    <row r="135" customFormat="false" ht="14.4" hidden="false" customHeight="false" outlineLevel="0" collapsed="false">
      <c r="A135" s="0" t="s">
        <v>33</v>
      </c>
      <c r="B135" s="0" t="s">
        <v>32</v>
      </c>
      <c r="C135" s="0" t="s">
        <v>36</v>
      </c>
      <c r="D135" s="0" t="n">
        <v>24</v>
      </c>
      <c r="E135" s="0" t="n">
        <v>18</v>
      </c>
      <c r="F135" s="0" t="n">
        <v>6</v>
      </c>
      <c r="G135" s="0" t="n">
        <v>4</v>
      </c>
      <c r="H135" s="0" t="n">
        <v>262144</v>
      </c>
      <c r="I135" s="0" t="n">
        <v>6.866455078125E-005</v>
      </c>
      <c r="T135" s="0" t="s">
        <v>33</v>
      </c>
      <c r="U135" s="0" t="s">
        <v>32</v>
      </c>
      <c r="V135" s="0" t="s">
        <v>36</v>
      </c>
      <c r="W135" s="0" t="n">
        <v>25</v>
      </c>
      <c r="X135" s="0" t="n">
        <v>15</v>
      </c>
      <c r="Y135" s="0" t="n">
        <v>10</v>
      </c>
      <c r="Z135" s="0" t="n">
        <v>4</v>
      </c>
      <c r="AA135" s="0" t="n">
        <v>32768.010801723</v>
      </c>
      <c r="AB135" s="0" t="n">
        <v>0.000457763520976723</v>
      </c>
      <c r="AK135" s="0" t="s">
        <v>33</v>
      </c>
      <c r="AL135" s="0" t="s">
        <v>35</v>
      </c>
      <c r="AM135" s="0" t="s">
        <v>38</v>
      </c>
      <c r="AN135" s="0" t="n">
        <v>23</v>
      </c>
      <c r="AO135" s="0" t="n">
        <v>15</v>
      </c>
      <c r="AP135" s="0" t="n">
        <v>8</v>
      </c>
      <c r="AQ135" s="0" t="n">
        <v>4</v>
      </c>
      <c r="AR135" s="0" t="n">
        <v>31847</v>
      </c>
      <c r="AS135" s="0" t="n">
        <v>0.000471001978208309</v>
      </c>
    </row>
    <row r="136" customFormat="false" ht="14.4" hidden="false" customHeight="false" outlineLevel="0" collapsed="false">
      <c r="A136" s="0" t="s">
        <v>33</v>
      </c>
      <c r="B136" s="0" t="s">
        <v>32</v>
      </c>
      <c r="C136" s="0" t="s">
        <v>36</v>
      </c>
      <c r="D136" s="0" t="n">
        <v>24</v>
      </c>
      <c r="E136" s="0" t="n">
        <v>18</v>
      </c>
      <c r="F136" s="0" t="n">
        <v>6</v>
      </c>
      <c r="G136" s="0" t="n">
        <v>5</v>
      </c>
      <c r="H136" s="0" t="n">
        <v>262144</v>
      </c>
      <c r="I136" s="0" t="n">
        <v>6.866455078125E-005</v>
      </c>
      <c r="T136" s="0" t="s">
        <v>33</v>
      </c>
      <c r="U136" s="0" t="s">
        <v>32</v>
      </c>
      <c r="V136" s="0" t="s">
        <v>36</v>
      </c>
      <c r="W136" s="0" t="n">
        <v>22</v>
      </c>
      <c r="X136" s="0" t="n">
        <v>15</v>
      </c>
      <c r="Y136" s="0" t="n">
        <v>7</v>
      </c>
      <c r="Z136" s="0" t="n">
        <v>3</v>
      </c>
      <c r="AA136" s="0" t="n">
        <v>32768.0253886798</v>
      </c>
      <c r="AB136" s="0" t="n">
        <v>0.000457763317199515</v>
      </c>
      <c r="AK136" s="0" t="s">
        <v>33</v>
      </c>
      <c r="AL136" s="0" t="s">
        <v>35</v>
      </c>
      <c r="AM136" s="0" t="s">
        <v>37</v>
      </c>
      <c r="AN136" s="0" t="n">
        <v>24</v>
      </c>
      <c r="AO136" s="0" t="n">
        <v>15</v>
      </c>
      <c r="AP136" s="0" t="n">
        <v>9</v>
      </c>
      <c r="AQ136" s="0" t="n">
        <v>4</v>
      </c>
      <c r="AR136" s="0" t="n">
        <v>32092</v>
      </c>
      <c r="AS136" s="0" t="n">
        <v>0.000467406207154431</v>
      </c>
    </row>
    <row r="137" customFormat="false" ht="14.4" hidden="false" customHeight="false" outlineLevel="0" collapsed="false">
      <c r="A137" s="0" t="s">
        <v>33</v>
      </c>
      <c r="B137" s="0" t="s">
        <v>32</v>
      </c>
      <c r="C137" s="0" t="s">
        <v>36</v>
      </c>
      <c r="D137" s="0" t="n">
        <v>25</v>
      </c>
      <c r="E137" s="0" t="n">
        <v>18</v>
      </c>
      <c r="F137" s="0" t="n">
        <v>7</v>
      </c>
      <c r="G137" s="0" t="n">
        <v>1</v>
      </c>
      <c r="H137" s="0" t="n">
        <v>1421030.92933715</v>
      </c>
      <c r="I137" s="0" t="n">
        <v>1.26668601142948E-005</v>
      </c>
      <c r="T137" s="0" t="s">
        <v>33</v>
      </c>
      <c r="U137" s="0" t="s">
        <v>32</v>
      </c>
      <c r="V137" s="0" t="s">
        <v>36</v>
      </c>
      <c r="W137" s="0" t="n">
        <v>23</v>
      </c>
      <c r="X137" s="0" t="n">
        <v>15</v>
      </c>
      <c r="Y137" s="0" t="n">
        <v>8</v>
      </c>
      <c r="Z137" s="0" t="n">
        <v>3</v>
      </c>
      <c r="AA137" s="0" t="n">
        <v>32778.8251507679</v>
      </c>
      <c r="AB137" s="0" t="n">
        <v>0.000457612496207742</v>
      </c>
      <c r="AK137" s="0" t="s">
        <v>33</v>
      </c>
      <c r="AL137" s="0" t="s">
        <v>35</v>
      </c>
      <c r="AM137" s="0" t="s">
        <v>38</v>
      </c>
      <c r="AN137" s="0" t="n">
        <v>21</v>
      </c>
      <c r="AO137" s="0" t="n">
        <v>15</v>
      </c>
      <c r="AP137" s="0" t="n">
        <v>6</v>
      </c>
      <c r="AQ137" s="0" t="n">
        <v>4</v>
      </c>
      <c r="AR137" s="0" t="n">
        <v>32404</v>
      </c>
      <c r="AS137" s="0" t="n">
        <v>0.000462905814097025</v>
      </c>
    </row>
    <row r="138" customFormat="false" ht="14.4" hidden="false" customHeight="false" outlineLevel="0" collapsed="false">
      <c r="A138" s="0" t="s">
        <v>33</v>
      </c>
      <c r="B138" s="0" t="s">
        <v>32</v>
      </c>
      <c r="C138" s="0" t="s">
        <v>36</v>
      </c>
      <c r="D138" s="0" t="n">
        <v>25</v>
      </c>
      <c r="E138" s="0" t="n">
        <v>18</v>
      </c>
      <c r="F138" s="0" t="n">
        <v>7</v>
      </c>
      <c r="G138" s="0" t="n">
        <v>2</v>
      </c>
      <c r="H138" s="0" t="n">
        <v>284181.302155518</v>
      </c>
      <c r="I138" s="0" t="n">
        <v>6.33398463004773E-005</v>
      </c>
      <c r="T138" s="0" t="s">
        <v>31</v>
      </c>
      <c r="U138" s="0" t="s">
        <v>35</v>
      </c>
      <c r="W138" s="0" t="n">
        <v>15</v>
      </c>
      <c r="X138" s="0" t="n">
        <v>15</v>
      </c>
      <c r="Y138" s="0" t="n">
        <v>0</v>
      </c>
      <c r="Z138" s="0" t="n">
        <v>0</v>
      </c>
      <c r="AA138" s="0" t="n">
        <v>32797</v>
      </c>
      <c r="AB138" s="0" t="n">
        <v>0.000457358904777876</v>
      </c>
      <c r="AK138" s="0" t="s">
        <v>33</v>
      </c>
      <c r="AL138" s="0" t="s">
        <v>35</v>
      </c>
      <c r="AM138" s="0" t="s">
        <v>38</v>
      </c>
      <c r="AN138" s="0" t="n">
        <v>22</v>
      </c>
      <c r="AO138" s="0" t="n">
        <v>15</v>
      </c>
      <c r="AP138" s="0" t="n">
        <v>7</v>
      </c>
      <c r="AQ138" s="0" t="n">
        <v>4</v>
      </c>
      <c r="AR138" s="0" t="n">
        <v>32679</v>
      </c>
      <c r="AS138" s="0" t="n">
        <v>0.000459010373634444</v>
      </c>
    </row>
    <row r="139" customFormat="false" ht="14.4" hidden="false" customHeight="false" outlineLevel="0" collapsed="false">
      <c r="A139" s="0" t="s">
        <v>33</v>
      </c>
      <c r="B139" s="0" t="s">
        <v>32</v>
      </c>
      <c r="C139" s="0" t="s">
        <v>36</v>
      </c>
      <c r="D139" s="0" t="n">
        <v>25</v>
      </c>
      <c r="E139" s="0" t="n">
        <v>18</v>
      </c>
      <c r="F139" s="0" t="n">
        <v>7</v>
      </c>
      <c r="G139" s="0" t="n">
        <v>3</v>
      </c>
      <c r="H139" s="0" t="n">
        <v>262144.000297667</v>
      </c>
      <c r="I139" s="0" t="n">
        <v>6.86645507032807E-005</v>
      </c>
      <c r="T139" s="0" t="s">
        <v>33</v>
      </c>
      <c r="U139" s="0" t="s">
        <v>35</v>
      </c>
      <c r="V139" s="0" t="s">
        <v>21</v>
      </c>
      <c r="W139" s="0" t="n">
        <v>25</v>
      </c>
      <c r="X139" s="0" t="n">
        <v>15</v>
      </c>
      <c r="Y139" s="0" t="n">
        <v>10</v>
      </c>
      <c r="Z139" s="0" t="n">
        <v>4</v>
      </c>
      <c r="AA139" s="0" t="n">
        <v>33025</v>
      </c>
      <c r="AB139" s="0" t="n">
        <v>0.000454201362604088</v>
      </c>
      <c r="AK139" s="0" t="s">
        <v>33</v>
      </c>
      <c r="AL139" s="0" t="s">
        <v>35</v>
      </c>
      <c r="AM139" s="0" t="s">
        <v>21</v>
      </c>
      <c r="AN139" s="0" t="n">
        <v>24</v>
      </c>
      <c r="AO139" s="0" t="n">
        <v>16</v>
      </c>
      <c r="AP139" s="0" t="n">
        <v>8</v>
      </c>
      <c r="AQ139" s="0" t="n">
        <v>5</v>
      </c>
      <c r="AR139" s="0" t="n">
        <v>32743</v>
      </c>
      <c r="AS139" s="0" t="n">
        <v>0.000488654063463946</v>
      </c>
    </row>
    <row r="140" customFormat="false" ht="14.4" hidden="false" customHeight="false" outlineLevel="0" collapsed="false">
      <c r="A140" s="0" t="s">
        <v>33</v>
      </c>
      <c r="B140" s="0" t="s">
        <v>32</v>
      </c>
      <c r="C140" s="0" t="s">
        <v>36</v>
      </c>
      <c r="D140" s="0" t="n">
        <v>25</v>
      </c>
      <c r="E140" s="0" t="n">
        <v>18</v>
      </c>
      <c r="F140" s="0" t="n">
        <v>7</v>
      </c>
      <c r="G140" s="0" t="n">
        <v>4</v>
      </c>
      <c r="H140" s="0" t="n">
        <v>262144</v>
      </c>
      <c r="I140" s="0" t="n">
        <v>6.866455078125E-005</v>
      </c>
      <c r="T140" s="0" t="s">
        <v>33</v>
      </c>
      <c r="U140" s="0" t="s">
        <v>35</v>
      </c>
      <c r="V140" s="0" t="s">
        <v>37</v>
      </c>
      <c r="W140" s="0" t="n">
        <v>23</v>
      </c>
      <c r="X140" s="0" t="n">
        <v>15</v>
      </c>
      <c r="Y140" s="0" t="n">
        <v>8</v>
      </c>
      <c r="Z140" s="0" t="n">
        <v>5</v>
      </c>
      <c r="AA140" s="0" t="n">
        <v>33090</v>
      </c>
      <c r="AB140" s="0" t="n">
        <v>0.000453309156844968</v>
      </c>
      <c r="AK140" s="0" t="s">
        <v>33</v>
      </c>
      <c r="AL140" s="0" t="s">
        <v>32</v>
      </c>
      <c r="AM140" s="0" t="s">
        <v>36</v>
      </c>
      <c r="AN140" s="0" t="n">
        <v>21</v>
      </c>
      <c r="AO140" s="0" t="n">
        <v>15</v>
      </c>
      <c r="AP140" s="0" t="n">
        <v>6</v>
      </c>
      <c r="AQ140" s="0" t="n">
        <v>5</v>
      </c>
      <c r="AR140" s="0" t="n">
        <v>32768</v>
      </c>
      <c r="AS140" s="0" t="n">
        <v>0.000457763671875</v>
      </c>
    </row>
    <row r="141" customFormat="false" ht="14.4" hidden="false" customHeight="false" outlineLevel="0" collapsed="false">
      <c r="A141" s="0" t="s">
        <v>33</v>
      </c>
      <c r="B141" s="0" t="s">
        <v>32</v>
      </c>
      <c r="C141" s="0" t="s">
        <v>36</v>
      </c>
      <c r="D141" s="0" t="n">
        <v>25</v>
      </c>
      <c r="E141" s="0" t="n">
        <v>18</v>
      </c>
      <c r="F141" s="0" t="n">
        <v>7</v>
      </c>
      <c r="G141" s="0" t="n">
        <v>5</v>
      </c>
      <c r="H141" s="0" t="n">
        <v>262144</v>
      </c>
      <c r="I141" s="0" t="n">
        <v>6.866455078125E-005</v>
      </c>
      <c r="T141" s="0" t="s">
        <v>33</v>
      </c>
      <c r="U141" s="0" t="s">
        <v>35</v>
      </c>
      <c r="V141" s="0" t="s">
        <v>38</v>
      </c>
      <c r="W141" s="0" t="n">
        <v>22</v>
      </c>
      <c r="X141" s="0" t="n">
        <v>15</v>
      </c>
      <c r="Y141" s="0" t="n">
        <v>7</v>
      </c>
      <c r="Z141" s="0" t="n">
        <v>5</v>
      </c>
      <c r="AA141" s="0" t="n">
        <v>33112</v>
      </c>
      <c r="AB141" s="0" t="n">
        <v>0.000453007972940324</v>
      </c>
      <c r="AK141" s="0" t="s">
        <v>33</v>
      </c>
      <c r="AL141" s="0" t="s">
        <v>32</v>
      </c>
      <c r="AM141" s="0" t="s">
        <v>36</v>
      </c>
      <c r="AN141" s="0" t="n">
        <v>22</v>
      </c>
      <c r="AO141" s="0" t="n">
        <v>15</v>
      </c>
      <c r="AP141" s="0" t="n">
        <v>7</v>
      </c>
      <c r="AQ141" s="0" t="n">
        <v>4</v>
      </c>
      <c r="AR141" s="0" t="n">
        <v>32768</v>
      </c>
      <c r="AS141" s="0" t="n">
        <v>0.000457763671875</v>
      </c>
    </row>
    <row r="142" customFormat="false" ht="14.4" hidden="false" customHeight="false" outlineLevel="0" collapsed="false">
      <c r="A142" s="0" t="s">
        <v>33</v>
      </c>
      <c r="B142" s="0" t="s">
        <v>32</v>
      </c>
      <c r="C142" s="0" t="s">
        <v>36</v>
      </c>
      <c r="D142" s="0" t="n">
        <v>26</v>
      </c>
      <c r="E142" s="0" t="n">
        <v>18</v>
      </c>
      <c r="F142" s="0" t="n">
        <v>8</v>
      </c>
      <c r="G142" s="0" t="n">
        <v>1</v>
      </c>
      <c r="H142" s="0" t="n">
        <v>2614035.87848567</v>
      </c>
      <c r="I142" s="0" t="n">
        <v>6.88590395722784E-006</v>
      </c>
      <c r="T142" s="0" t="s">
        <v>33</v>
      </c>
      <c r="U142" s="0" t="s">
        <v>32</v>
      </c>
      <c r="V142" s="0" t="s">
        <v>36</v>
      </c>
      <c r="W142" s="0" t="n">
        <v>24</v>
      </c>
      <c r="X142" s="0" t="n">
        <v>15</v>
      </c>
      <c r="Y142" s="0" t="n">
        <v>9</v>
      </c>
      <c r="Z142" s="0" t="n">
        <v>3</v>
      </c>
      <c r="AA142" s="0" t="n">
        <v>33119.5752570199</v>
      </c>
      <c r="AB142" s="0" t="n">
        <v>0.000452904358935602</v>
      </c>
      <c r="AK142" s="0" t="s">
        <v>33</v>
      </c>
      <c r="AL142" s="0" t="s">
        <v>32</v>
      </c>
      <c r="AM142" s="0" t="s">
        <v>36</v>
      </c>
      <c r="AN142" s="0" t="n">
        <v>22</v>
      </c>
      <c r="AO142" s="0" t="n">
        <v>15</v>
      </c>
      <c r="AP142" s="0" t="n">
        <v>7</v>
      </c>
      <c r="AQ142" s="0" t="n">
        <v>5</v>
      </c>
      <c r="AR142" s="0" t="n">
        <v>32768</v>
      </c>
      <c r="AS142" s="0" t="n">
        <v>0.000457763671875</v>
      </c>
    </row>
    <row r="143" customFormat="false" ht="14.4" hidden="false" customHeight="false" outlineLevel="0" collapsed="false">
      <c r="A143" s="0" t="s">
        <v>33</v>
      </c>
      <c r="B143" s="0" t="s">
        <v>32</v>
      </c>
      <c r="C143" s="0" t="s">
        <v>36</v>
      </c>
      <c r="D143" s="0" t="n">
        <v>26</v>
      </c>
      <c r="E143" s="0" t="n">
        <v>18</v>
      </c>
      <c r="F143" s="0" t="n">
        <v>8</v>
      </c>
      <c r="G143" s="0" t="n">
        <v>2</v>
      </c>
      <c r="H143" s="0" t="n">
        <v>350534.745087886</v>
      </c>
      <c r="I143" s="0" t="n">
        <v>5.13501165069587E-005</v>
      </c>
      <c r="T143" s="0" t="s">
        <v>33</v>
      </c>
      <c r="U143" s="0" t="s">
        <v>35</v>
      </c>
      <c r="V143" s="0" t="s">
        <v>38</v>
      </c>
      <c r="W143" s="0" t="n">
        <v>23</v>
      </c>
      <c r="X143" s="0" t="n">
        <v>15</v>
      </c>
      <c r="Y143" s="0" t="n">
        <v>8</v>
      </c>
      <c r="Z143" s="0" t="n">
        <v>5</v>
      </c>
      <c r="AA143" s="0" t="n">
        <v>33333</v>
      </c>
      <c r="AB143" s="0" t="n">
        <v>0.000450004500045</v>
      </c>
      <c r="AK143" s="0" t="s">
        <v>33</v>
      </c>
      <c r="AL143" s="0" t="s">
        <v>32</v>
      </c>
      <c r="AM143" s="0" t="s">
        <v>36</v>
      </c>
      <c r="AN143" s="0" t="n">
        <v>23</v>
      </c>
      <c r="AO143" s="0" t="n">
        <v>15</v>
      </c>
      <c r="AP143" s="0" t="n">
        <v>8</v>
      </c>
      <c r="AQ143" s="0" t="n">
        <v>4</v>
      </c>
      <c r="AR143" s="0" t="n">
        <v>32768</v>
      </c>
      <c r="AS143" s="0" t="n">
        <v>0.000457763671875</v>
      </c>
    </row>
    <row r="144" customFormat="false" ht="14.4" hidden="false" customHeight="false" outlineLevel="0" collapsed="false">
      <c r="A144" s="0" t="s">
        <v>33</v>
      </c>
      <c r="B144" s="0" t="s">
        <v>32</v>
      </c>
      <c r="C144" s="0" t="s">
        <v>36</v>
      </c>
      <c r="D144" s="0" t="n">
        <v>26</v>
      </c>
      <c r="E144" s="0" t="n">
        <v>18</v>
      </c>
      <c r="F144" s="0" t="n">
        <v>8</v>
      </c>
      <c r="G144" s="0" t="n">
        <v>3</v>
      </c>
      <c r="H144" s="0" t="n">
        <v>262146.516396841</v>
      </c>
      <c r="I144" s="0" t="n">
        <v>6.8663891656494E-005</v>
      </c>
      <c r="T144" s="0" t="s">
        <v>33</v>
      </c>
      <c r="U144" s="0" t="s">
        <v>35</v>
      </c>
      <c r="V144" s="0" t="s">
        <v>37</v>
      </c>
      <c r="W144" s="0" t="n">
        <v>24</v>
      </c>
      <c r="X144" s="0" t="n">
        <v>15</v>
      </c>
      <c r="Y144" s="0" t="n">
        <v>9</v>
      </c>
      <c r="Z144" s="0" t="n">
        <v>3</v>
      </c>
      <c r="AA144" s="0" t="n">
        <v>33355</v>
      </c>
      <c r="AB144" s="0" t="n">
        <v>0.000449707690001499</v>
      </c>
      <c r="AK144" s="0" t="s">
        <v>33</v>
      </c>
      <c r="AL144" s="0" t="s">
        <v>32</v>
      </c>
      <c r="AM144" s="0" t="s">
        <v>36</v>
      </c>
      <c r="AN144" s="0" t="n">
        <v>24</v>
      </c>
      <c r="AO144" s="0" t="n">
        <v>15</v>
      </c>
      <c r="AP144" s="0" t="n">
        <v>9</v>
      </c>
      <c r="AQ144" s="0" t="n">
        <v>5</v>
      </c>
      <c r="AR144" s="0" t="n">
        <v>32768</v>
      </c>
      <c r="AS144" s="0" t="n">
        <v>0.000457763671875</v>
      </c>
    </row>
    <row r="145" customFormat="false" ht="14.4" hidden="false" customHeight="false" outlineLevel="0" collapsed="false">
      <c r="A145" s="0" t="s">
        <v>33</v>
      </c>
      <c r="B145" s="0" t="s">
        <v>32</v>
      </c>
      <c r="C145" s="0" t="s">
        <v>36</v>
      </c>
      <c r="D145" s="0" t="n">
        <v>26</v>
      </c>
      <c r="E145" s="0" t="n">
        <v>18</v>
      </c>
      <c r="F145" s="0" t="n">
        <v>8</v>
      </c>
      <c r="G145" s="0" t="n">
        <v>4</v>
      </c>
      <c r="H145" s="0" t="n">
        <v>262144</v>
      </c>
      <c r="I145" s="0" t="n">
        <v>6.866455078125E-005</v>
      </c>
      <c r="T145" s="0" t="s">
        <v>33</v>
      </c>
      <c r="U145" s="0" t="s">
        <v>35</v>
      </c>
      <c r="V145" s="0" t="s">
        <v>38</v>
      </c>
      <c r="W145" s="0" t="n">
        <v>21</v>
      </c>
      <c r="X145" s="0" t="n">
        <v>15</v>
      </c>
      <c r="Y145" s="0" t="n">
        <v>6</v>
      </c>
      <c r="Z145" s="0" t="n">
        <v>5</v>
      </c>
      <c r="AA145" s="0" t="n">
        <v>33579</v>
      </c>
      <c r="AB145" s="0" t="n">
        <v>0.000446707763780934</v>
      </c>
      <c r="AK145" s="0" t="s">
        <v>33</v>
      </c>
      <c r="AL145" s="0" t="s">
        <v>32</v>
      </c>
      <c r="AM145" s="0" t="s">
        <v>36</v>
      </c>
      <c r="AN145" s="0" t="n">
        <v>25</v>
      </c>
      <c r="AO145" s="0" t="n">
        <v>15</v>
      </c>
      <c r="AP145" s="0" t="n">
        <v>10</v>
      </c>
      <c r="AQ145" s="0" t="n">
        <v>5</v>
      </c>
      <c r="AR145" s="0" t="n">
        <v>32768</v>
      </c>
      <c r="AS145" s="0" t="n">
        <v>0.000457763671875</v>
      </c>
    </row>
    <row r="146" customFormat="false" ht="14.4" hidden="false" customHeight="false" outlineLevel="0" collapsed="false">
      <c r="A146" s="0" t="s">
        <v>33</v>
      </c>
      <c r="B146" s="0" t="s">
        <v>32</v>
      </c>
      <c r="C146" s="0" t="s">
        <v>36</v>
      </c>
      <c r="D146" s="0" t="n">
        <v>26</v>
      </c>
      <c r="E146" s="0" t="n">
        <v>18</v>
      </c>
      <c r="F146" s="0" t="n">
        <v>8</v>
      </c>
      <c r="G146" s="0" t="n">
        <v>5</v>
      </c>
      <c r="H146" s="0" t="n">
        <v>262144</v>
      </c>
      <c r="I146" s="0" t="n">
        <v>6.866455078125E-005</v>
      </c>
      <c r="T146" s="0" t="s">
        <v>33</v>
      </c>
      <c r="U146" s="0" t="s">
        <v>32</v>
      </c>
      <c r="V146" s="0" t="s">
        <v>36</v>
      </c>
      <c r="W146" s="0" t="n">
        <v>21</v>
      </c>
      <c r="X146" s="0" t="n">
        <v>15</v>
      </c>
      <c r="Y146" s="0" t="n">
        <v>6</v>
      </c>
      <c r="Z146" s="0" t="n">
        <v>2</v>
      </c>
      <c r="AA146" s="0" t="n">
        <v>33639.1614935262</v>
      </c>
      <c r="AB146" s="0" t="n">
        <v>0.000445908855453687</v>
      </c>
      <c r="AK146" s="0" t="s">
        <v>33</v>
      </c>
      <c r="AL146" s="0" t="s">
        <v>32</v>
      </c>
      <c r="AM146" s="0" t="s">
        <v>36</v>
      </c>
      <c r="AN146" s="0" t="n">
        <v>23</v>
      </c>
      <c r="AO146" s="0" t="n">
        <v>15</v>
      </c>
      <c r="AP146" s="0" t="n">
        <v>8</v>
      </c>
      <c r="AQ146" s="0" t="n">
        <v>5</v>
      </c>
      <c r="AR146" s="0" t="n">
        <v>32768</v>
      </c>
      <c r="AS146" s="0" t="n">
        <v>0.000457763671875</v>
      </c>
    </row>
    <row r="147" customFormat="false" ht="14.4" hidden="false" customHeight="false" outlineLevel="0" collapsed="false">
      <c r="A147" s="0" t="s">
        <v>33</v>
      </c>
      <c r="B147" s="0" t="s">
        <v>32</v>
      </c>
      <c r="C147" s="0" t="s">
        <v>36</v>
      </c>
      <c r="D147" s="0" t="n">
        <v>27</v>
      </c>
      <c r="E147" s="0" t="n">
        <v>18</v>
      </c>
      <c r="F147" s="0" t="n">
        <v>9</v>
      </c>
      <c r="G147" s="0" t="n">
        <v>1</v>
      </c>
      <c r="H147" s="0" t="n">
        <v>4921075.39269314</v>
      </c>
      <c r="I147" s="0" t="n">
        <v>3.65773709273517E-006</v>
      </c>
      <c r="T147" s="0" t="s">
        <v>33</v>
      </c>
      <c r="U147" s="0" t="s">
        <v>35</v>
      </c>
      <c r="V147" s="0" t="s">
        <v>37</v>
      </c>
      <c r="W147" s="0" t="n">
        <v>22</v>
      </c>
      <c r="X147" s="0" t="n">
        <v>15</v>
      </c>
      <c r="Y147" s="0" t="n">
        <v>7</v>
      </c>
      <c r="Z147" s="0" t="n">
        <v>4</v>
      </c>
      <c r="AA147" s="0" t="n">
        <v>33670</v>
      </c>
      <c r="AB147" s="0" t="n">
        <v>0.000445500445500446</v>
      </c>
      <c r="AK147" s="0" t="s">
        <v>33</v>
      </c>
      <c r="AL147" s="0" t="s">
        <v>32</v>
      </c>
      <c r="AM147" s="0" t="s">
        <v>36</v>
      </c>
      <c r="AN147" s="0" t="n">
        <v>21</v>
      </c>
      <c r="AO147" s="0" t="n">
        <v>15</v>
      </c>
      <c r="AP147" s="0" t="n">
        <v>6</v>
      </c>
      <c r="AQ147" s="0" t="n">
        <v>4</v>
      </c>
      <c r="AR147" s="0" t="n">
        <v>32768</v>
      </c>
      <c r="AS147" s="0" t="n">
        <v>0.000457763671875</v>
      </c>
    </row>
    <row r="148" customFormat="false" ht="14.4" hidden="false" customHeight="false" outlineLevel="0" collapsed="false">
      <c r="A148" s="0" t="s">
        <v>33</v>
      </c>
      <c r="B148" s="0" t="s">
        <v>32</v>
      </c>
      <c r="C148" s="0" t="s">
        <v>36</v>
      </c>
      <c r="D148" s="0" t="n">
        <v>27</v>
      </c>
      <c r="E148" s="0" t="n">
        <v>18</v>
      </c>
      <c r="F148" s="0" t="n">
        <v>9</v>
      </c>
      <c r="G148" s="0" t="n">
        <v>2</v>
      </c>
      <c r="H148" s="0" t="n">
        <v>500902.813776098</v>
      </c>
      <c r="I148" s="0" t="n">
        <v>3.59351145670464E-005</v>
      </c>
      <c r="T148" s="0" t="s">
        <v>33</v>
      </c>
      <c r="U148" s="0" t="s">
        <v>35</v>
      </c>
      <c r="V148" s="0" t="s">
        <v>21</v>
      </c>
      <c r="W148" s="0" t="n">
        <v>24</v>
      </c>
      <c r="X148" s="0" t="n">
        <v>16</v>
      </c>
      <c r="Y148" s="0" t="n">
        <v>8</v>
      </c>
      <c r="Z148" s="0" t="n">
        <v>4</v>
      </c>
      <c r="AA148" s="0" t="n">
        <v>33783</v>
      </c>
      <c r="AB148" s="0" t="n">
        <v>0.000473610987774916</v>
      </c>
      <c r="AK148" s="0" t="s">
        <v>33</v>
      </c>
      <c r="AL148" s="0" t="s">
        <v>32</v>
      </c>
      <c r="AM148" s="0" t="s">
        <v>36</v>
      </c>
      <c r="AN148" s="0" t="n">
        <v>24</v>
      </c>
      <c r="AO148" s="0" t="n">
        <v>15</v>
      </c>
      <c r="AP148" s="0" t="n">
        <v>9</v>
      </c>
      <c r="AQ148" s="0" t="n">
        <v>4</v>
      </c>
      <c r="AR148" s="0" t="n">
        <v>32768.0000003306</v>
      </c>
      <c r="AS148" s="0" t="n">
        <v>0.000457763671870382</v>
      </c>
    </row>
    <row r="149" customFormat="false" ht="14.4" hidden="false" customHeight="false" outlineLevel="0" collapsed="false">
      <c r="A149" s="0" t="s">
        <v>33</v>
      </c>
      <c r="B149" s="0" t="s">
        <v>32</v>
      </c>
      <c r="C149" s="0" t="s">
        <v>36</v>
      </c>
      <c r="D149" s="0" t="n">
        <v>27</v>
      </c>
      <c r="E149" s="0" t="n">
        <v>18</v>
      </c>
      <c r="F149" s="0" t="n">
        <v>9</v>
      </c>
      <c r="G149" s="0" t="n">
        <v>3</v>
      </c>
      <c r="H149" s="0" t="n">
        <v>262555.077211532</v>
      </c>
      <c r="I149" s="0" t="n">
        <v>6.85570440730728E-005</v>
      </c>
      <c r="T149" s="0" t="s">
        <v>33</v>
      </c>
      <c r="U149" s="0" t="s">
        <v>35</v>
      </c>
      <c r="V149" s="0" t="s">
        <v>37</v>
      </c>
      <c r="W149" s="0" t="n">
        <v>22</v>
      </c>
      <c r="X149" s="0" t="n">
        <v>15</v>
      </c>
      <c r="Y149" s="0" t="n">
        <v>7</v>
      </c>
      <c r="Z149" s="0" t="n">
        <v>3</v>
      </c>
      <c r="AA149" s="0" t="n">
        <v>33921</v>
      </c>
      <c r="AB149" s="0" t="n">
        <v>0.000442203944459185</v>
      </c>
      <c r="AK149" s="0" t="s">
        <v>33</v>
      </c>
      <c r="AL149" s="0" t="s">
        <v>32</v>
      </c>
      <c r="AM149" s="0" t="s">
        <v>36</v>
      </c>
      <c r="AN149" s="0" t="n">
        <v>21</v>
      </c>
      <c r="AO149" s="0" t="n">
        <v>15</v>
      </c>
      <c r="AP149" s="0" t="n">
        <v>6</v>
      </c>
      <c r="AQ149" s="0" t="n">
        <v>3</v>
      </c>
      <c r="AR149" s="0" t="n">
        <v>32768.0000006796</v>
      </c>
      <c r="AS149" s="0" t="n">
        <v>0.000457763671865506</v>
      </c>
    </row>
    <row r="150" customFormat="false" ht="14.4" hidden="false" customHeight="false" outlineLevel="0" collapsed="false">
      <c r="A150" s="0" t="s">
        <v>33</v>
      </c>
      <c r="B150" s="0" t="s">
        <v>32</v>
      </c>
      <c r="C150" s="0" t="s">
        <v>36</v>
      </c>
      <c r="D150" s="0" t="n">
        <v>27</v>
      </c>
      <c r="E150" s="0" t="n">
        <v>18</v>
      </c>
      <c r="F150" s="0" t="n">
        <v>9</v>
      </c>
      <c r="G150" s="0" t="n">
        <v>4</v>
      </c>
      <c r="H150" s="0" t="n">
        <v>262144</v>
      </c>
      <c r="I150" s="0" t="n">
        <v>6.866455078125E-005</v>
      </c>
      <c r="T150" s="0" t="s">
        <v>33</v>
      </c>
      <c r="U150" s="0" t="s">
        <v>35</v>
      </c>
      <c r="V150" s="0" t="s">
        <v>38</v>
      </c>
      <c r="W150" s="0" t="n">
        <v>22</v>
      </c>
      <c r="X150" s="0" t="n">
        <v>15</v>
      </c>
      <c r="Y150" s="0" t="n">
        <v>7</v>
      </c>
      <c r="Z150" s="0" t="n">
        <v>2</v>
      </c>
      <c r="AA150" s="0" t="n">
        <v>34083</v>
      </c>
      <c r="AB150" s="0" t="n">
        <v>0.000440102103688056</v>
      </c>
      <c r="AK150" s="0" t="s">
        <v>33</v>
      </c>
      <c r="AL150" s="0" t="s">
        <v>32</v>
      </c>
      <c r="AM150" s="0" t="s">
        <v>36</v>
      </c>
      <c r="AN150" s="0" t="n">
        <v>25</v>
      </c>
      <c r="AO150" s="0" t="n">
        <v>15</v>
      </c>
      <c r="AP150" s="0" t="n">
        <v>10</v>
      </c>
      <c r="AQ150" s="0" t="n">
        <v>4</v>
      </c>
      <c r="AR150" s="0" t="n">
        <v>32768.010801723</v>
      </c>
      <c r="AS150" s="0" t="n">
        <v>0.000457763520976723</v>
      </c>
    </row>
    <row r="151" customFormat="false" ht="14.4" hidden="false" customHeight="false" outlineLevel="0" collapsed="false">
      <c r="A151" s="0" t="s">
        <v>33</v>
      </c>
      <c r="B151" s="0" t="s">
        <v>32</v>
      </c>
      <c r="C151" s="0" t="s">
        <v>36</v>
      </c>
      <c r="D151" s="0" t="n">
        <v>27</v>
      </c>
      <c r="E151" s="0" t="n">
        <v>18</v>
      </c>
      <c r="F151" s="0" t="n">
        <v>9</v>
      </c>
      <c r="G151" s="0" t="n">
        <v>5</v>
      </c>
      <c r="H151" s="0" t="n">
        <v>262144</v>
      </c>
      <c r="I151" s="0" t="n">
        <v>6.866455078125E-005</v>
      </c>
      <c r="T151" s="0" t="s">
        <v>33</v>
      </c>
      <c r="U151" s="0" t="s">
        <v>35</v>
      </c>
      <c r="V151" s="0" t="s">
        <v>37</v>
      </c>
      <c r="W151" s="0" t="n">
        <v>25</v>
      </c>
      <c r="X151" s="0" t="n">
        <v>15</v>
      </c>
      <c r="Y151" s="0" t="n">
        <v>10</v>
      </c>
      <c r="Z151" s="0" t="n">
        <v>4</v>
      </c>
      <c r="AA151" s="0" t="n">
        <v>34411</v>
      </c>
      <c r="AB151" s="0" t="n">
        <v>0.000435907122722385</v>
      </c>
      <c r="AK151" s="0" t="s">
        <v>33</v>
      </c>
      <c r="AL151" s="0" t="s">
        <v>32</v>
      </c>
      <c r="AM151" s="0" t="s">
        <v>36</v>
      </c>
      <c r="AN151" s="0" t="n">
        <v>22</v>
      </c>
      <c r="AO151" s="0" t="n">
        <v>15</v>
      </c>
      <c r="AP151" s="0" t="n">
        <v>7</v>
      </c>
      <c r="AQ151" s="0" t="n">
        <v>3</v>
      </c>
      <c r="AR151" s="0" t="n">
        <v>32768.0253886798</v>
      </c>
      <c r="AS151" s="0" t="n">
        <v>0.000457763317199515</v>
      </c>
    </row>
    <row r="152" customFormat="false" ht="14.4" hidden="false" customHeight="false" outlineLevel="0" collapsed="false">
      <c r="A152" s="0" t="s">
        <v>33</v>
      </c>
      <c r="B152" s="0" t="s">
        <v>32</v>
      </c>
      <c r="C152" s="0" t="s">
        <v>36</v>
      </c>
      <c r="D152" s="0" t="n">
        <v>28</v>
      </c>
      <c r="E152" s="0" t="n">
        <v>18</v>
      </c>
      <c r="F152" s="0" t="n">
        <v>10</v>
      </c>
      <c r="G152" s="0" t="n">
        <v>1</v>
      </c>
      <c r="H152" s="0" t="n">
        <v>9383565.53501814</v>
      </c>
      <c r="I152" s="0" t="n">
        <v>1.91824737972219E-006</v>
      </c>
      <c r="T152" s="0" t="s">
        <v>33</v>
      </c>
      <c r="U152" s="0" t="s">
        <v>35</v>
      </c>
      <c r="V152" s="0" t="s">
        <v>37</v>
      </c>
      <c r="W152" s="0" t="n">
        <v>23</v>
      </c>
      <c r="X152" s="0" t="n">
        <v>15</v>
      </c>
      <c r="Y152" s="0" t="n">
        <v>8</v>
      </c>
      <c r="Z152" s="0" t="n">
        <v>3</v>
      </c>
      <c r="AA152" s="0" t="n">
        <v>34554</v>
      </c>
      <c r="AB152" s="0" t="n">
        <v>0.000434103142906755</v>
      </c>
      <c r="AK152" s="0" t="s">
        <v>33</v>
      </c>
      <c r="AL152" s="0" t="s">
        <v>32</v>
      </c>
      <c r="AM152" s="0" t="s">
        <v>36</v>
      </c>
      <c r="AN152" s="0" t="n">
        <v>23</v>
      </c>
      <c r="AO152" s="0" t="n">
        <v>15</v>
      </c>
      <c r="AP152" s="0" t="n">
        <v>8</v>
      </c>
      <c r="AQ152" s="0" t="n">
        <v>3</v>
      </c>
      <c r="AR152" s="0" t="n">
        <v>32778.8251507679</v>
      </c>
      <c r="AS152" s="0" t="n">
        <v>0.000457612496207742</v>
      </c>
    </row>
    <row r="153" customFormat="false" ht="14.4" hidden="false" customHeight="false" outlineLevel="0" collapsed="false">
      <c r="A153" s="0" t="s">
        <v>33</v>
      </c>
      <c r="B153" s="0" t="s">
        <v>32</v>
      </c>
      <c r="C153" s="0" t="s">
        <v>36</v>
      </c>
      <c r="D153" s="0" t="n">
        <v>28</v>
      </c>
      <c r="E153" s="0" t="n">
        <v>18</v>
      </c>
      <c r="F153" s="0" t="n">
        <v>10</v>
      </c>
      <c r="G153" s="0" t="n">
        <v>2</v>
      </c>
      <c r="H153" s="0" t="n">
        <v>798960.578848525</v>
      </c>
      <c r="I153" s="0" t="n">
        <v>2.25292717519829E-005</v>
      </c>
      <c r="T153" s="0" t="s">
        <v>33</v>
      </c>
      <c r="U153" s="0" t="s">
        <v>35</v>
      </c>
      <c r="V153" s="0" t="s">
        <v>37</v>
      </c>
      <c r="W153" s="0" t="n">
        <v>25</v>
      </c>
      <c r="X153" s="0" t="n">
        <v>15</v>
      </c>
      <c r="Y153" s="0" t="n">
        <v>10</v>
      </c>
      <c r="Z153" s="0" t="n">
        <v>5</v>
      </c>
      <c r="AA153" s="0" t="n">
        <v>34867</v>
      </c>
      <c r="AB153" s="0" t="n">
        <v>0.000430206212177704</v>
      </c>
      <c r="AK153" s="0" t="s">
        <v>33</v>
      </c>
      <c r="AL153" s="0" t="s">
        <v>35</v>
      </c>
      <c r="AM153" s="0" t="s">
        <v>21</v>
      </c>
      <c r="AN153" s="0" t="n">
        <v>25</v>
      </c>
      <c r="AO153" s="0" t="n">
        <v>15</v>
      </c>
      <c r="AP153" s="0" t="n">
        <v>10</v>
      </c>
      <c r="AQ153" s="0" t="n">
        <v>4</v>
      </c>
      <c r="AR153" s="0" t="n">
        <v>33025</v>
      </c>
      <c r="AS153" s="0" t="n">
        <v>0.000454201362604088</v>
      </c>
    </row>
    <row r="154" customFormat="false" ht="14.4" hidden="false" customHeight="false" outlineLevel="0" collapsed="false">
      <c r="A154" s="0" t="s">
        <v>33</v>
      </c>
      <c r="B154" s="0" t="s">
        <v>32</v>
      </c>
      <c r="C154" s="0" t="s">
        <v>36</v>
      </c>
      <c r="D154" s="0" t="n">
        <v>28</v>
      </c>
      <c r="E154" s="0" t="n">
        <v>18</v>
      </c>
      <c r="F154" s="0" t="n">
        <v>10</v>
      </c>
      <c r="G154" s="0" t="n">
        <v>3</v>
      </c>
      <c r="H154" s="0" t="n">
        <v>269519.803512397</v>
      </c>
      <c r="I154" s="0" t="n">
        <v>6.67854449484713E-005</v>
      </c>
      <c r="T154" s="0" t="s">
        <v>33</v>
      </c>
      <c r="U154" s="0" t="s">
        <v>32</v>
      </c>
      <c r="V154" s="0" t="s">
        <v>36</v>
      </c>
      <c r="W154" s="0" t="n">
        <v>25</v>
      </c>
      <c r="X154" s="0" t="n">
        <v>15</v>
      </c>
      <c r="Y154" s="0" t="n">
        <v>10</v>
      </c>
      <c r="Z154" s="0" t="n">
        <v>3</v>
      </c>
      <c r="AA154" s="0" t="n">
        <v>35496.4289970377</v>
      </c>
      <c r="AB154" s="0" t="n">
        <v>0.000422577719050325</v>
      </c>
      <c r="AK154" s="0" t="s">
        <v>33</v>
      </c>
      <c r="AL154" s="0" t="s">
        <v>35</v>
      </c>
      <c r="AM154" s="0" t="s">
        <v>37</v>
      </c>
      <c r="AN154" s="0" t="n">
        <v>23</v>
      </c>
      <c r="AO154" s="0" t="n">
        <v>15</v>
      </c>
      <c r="AP154" s="0" t="n">
        <v>8</v>
      </c>
      <c r="AQ154" s="0" t="n">
        <v>5</v>
      </c>
      <c r="AR154" s="0" t="n">
        <v>33090</v>
      </c>
      <c r="AS154" s="0" t="n">
        <v>0.000453309156844968</v>
      </c>
    </row>
    <row r="155" customFormat="false" ht="14.4" hidden="false" customHeight="false" outlineLevel="0" collapsed="false">
      <c r="A155" s="0" t="s">
        <v>33</v>
      </c>
      <c r="B155" s="0" t="s">
        <v>32</v>
      </c>
      <c r="C155" s="0" t="s">
        <v>36</v>
      </c>
      <c r="D155" s="0" t="n">
        <v>28</v>
      </c>
      <c r="E155" s="0" t="n">
        <v>18</v>
      </c>
      <c r="F155" s="0" t="n">
        <v>10</v>
      </c>
      <c r="G155" s="0" t="n">
        <v>4</v>
      </c>
      <c r="H155" s="0" t="n">
        <v>262144.000014715</v>
      </c>
      <c r="I155" s="0" t="n">
        <v>6.86645507773958E-005</v>
      </c>
      <c r="T155" s="0" t="s">
        <v>33</v>
      </c>
      <c r="U155" s="0" t="s">
        <v>35</v>
      </c>
      <c r="V155" s="0" t="s">
        <v>37</v>
      </c>
      <c r="W155" s="0" t="n">
        <v>23</v>
      </c>
      <c r="X155" s="0" t="n">
        <v>14</v>
      </c>
      <c r="Y155" s="0" t="n">
        <v>9</v>
      </c>
      <c r="Z155" s="0" t="n">
        <v>2</v>
      </c>
      <c r="AA155" s="0" t="n">
        <v>36416</v>
      </c>
      <c r="AB155" s="0" t="n">
        <v>0.000384446397188049</v>
      </c>
      <c r="AK155" s="0" t="s">
        <v>33</v>
      </c>
      <c r="AL155" s="0" t="s">
        <v>35</v>
      </c>
      <c r="AM155" s="0" t="s">
        <v>38</v>
      </c>
      <c r="AN155" s="0" t="n">
        <v>22</v>
      </c>
      <c r="AO155" s="0" t="n">
        <v>15</v>
      </c>
      <c r="AP155" s="0" t="n">
        <v>7</v>
      </c>
      <c r="AQ155" s="0" t="n">
        <v>5</v>
      </c>
      <c r="AR155" s="0" t="n">
        <v>33112</v>
      </c>
      <c r="AS155" s="0" t="n">
        <v>0.000453007972940324</v>
      </c>
    </row>
    <row r="156" customFormat="false" ht="14.4" hidden="false" customHeight="false" outlineLevel="0" collapsed="false">
      <c r="A156" s="0" t="s">
        <v>33</v>
      </c>
      <c r="B156" s="0" t="s">
        <v>32</v>
      </c>
      <c r="C156" s="0" t="s">
        <v>36</v>
      </c>
      <c r="D156" s="0" t="n">
        <v>28</v>
      </c>
      <c r="E156" s="0" t="n">
        <v>18</v>
      </c>
      <c r="F156" s="0" t="n">
        <v>10</v>
      </c>
      <c r="G156" s="0" t="n">
        <v>5</v>
      </c>
      <c r="H156" s="0" t="n">
        <v>262144</v>
      </c>
      <c r="I156" s="0" t="n">
        <v>6.866455078125E-005</v>
      </c>
      <c r="T156" s="0" t="s">
        <v>33</v>
      </c>
      <c r="U156" s="0" t="s">
        <v>35</v>
      </c>
      <c r="V156" s="0" t="s">
        <v>37</v>
      </c>
      <c r="W156" s="0" t="n">
        <v>22</v>
      </c>
      <c r="X156" s="0" t="n">
        <v>15</v>
      </c>
      <c r="Y156" s="0" t="n">
        <v>7</v>
      </c>
      <c r="Z156" s="0" t="n">
        <v>2</v>
      </c>
      <c r="AA156" s="0" t="n">
        <v>37481</v>
      </c>
      <c r="AB156" s="0" t="n">
        <v>0.000400202769403164</v>
      </c>
      <c r="AK156" s="0" t="s">
        <v>33</v>
      </c>
      <c r="AL156" s="0" t="s">
        <v>32</v>
      </c>
      <c r="AM156" s="0" t="s">
        <v>36</v>
      </c>
      <c r="AN156" s="0" t="n">
        <v>24</v>
      </c>
      <c r="AO156" s="0" t="n">
        <v>15</v>
      </c>
      <c r="AP156" s="0" t="n">
        <v>9</v>
      </c>
      <c r="AQ156" s="0" t="n">
        <v>3</v>
      </c>
      <c r="AR156" s="0" t="n">
        <v>33119.5752570199</v>
      </c>
      <c r="AS156" s="0" t="n">
        <v>0.000452904358935602</v>
      </c>
    </row>
    <row r="157" customFormat="false" ht="14.4" hidden="false" customHeight="false" outlineLevel="0" collapsed="false">
      <c r="A157" s="0" t="s">
        <v>33</v>
      </c>
      <c r="B157" s="0" t="s">
        <v>35</v>
      </c>
      <c r="C157" s="0" t="s">
        <v>21</v>
      </c>
      <c r="D157" s="0" t="n">
        <v>20</v>
      </c>
      <c r="E157" s="0" t="n">
        <v>14</v>
      </c>
      <c r="F157" s="0" t="n">
        <v>6</v>
      </c>
      <c r="G157" s="0" t="n">
        <v>1</v>
      </c>
      <c r="H157" s="0" t="n">
        <v>64020</v>
      </c>
      <c r="I157" s="0" t="n">
        <v>0.000218681661980631</v>
      </c>
      <c r="T157" s="0" t="s">
        <v>33</v>
      </c>
      <c r="U157" s="0" t="s">
        <v>35</v>
      </c>
      <c r="V157" s="0" t="s">
        <v>37</v>
      </c>
      <c r="W157" s="0" t="n">
        <v>25</v>
      </c>
      <c r="X157" s="0" t="n">
        <v>15</v>
      </c>
      <c r="Y157" s="0" t="n">
        <v>10</v>
      </c>
      <c r="Z157" s="0" t="n">
        <v>3</v>
      </c>
      <c r="AA157" s="0" t="n">
        <v>37481</v>
      </c>
      <c r="AB157" s="0" t="n">
        <v>0.000400202769403164</v>
      </c>
      <c r="AK157" s="0" t="s">
        <v>33</v>
      </c>
      <c r="AL157" s="0" t="s">
        <v>35</v>
      </c>
      <c r="AM157" s="0" t="s">
        <v>38</v>
      </c>
      <c r="AN157" s="0" t="n">
        <v>23</v>
      </c>
      <c r="AO157" s="0" t="n">
        <v>15</v>
      </c>
      <c r="AP157" s="0" t="n">
        <v>8</v>
      </c>
      <c r="AQ157" s="0" t="n">
        <v>5</v>
      </c>
      <c r="AR157" s="0" t="n">
        <v>33333</v>
      </c>
      <c r="AS157" s="0" t="n">
        <v>0.000450004500045</v>
      </c>
    </row>
    <row r="158" customFormat="false" ht="14.4" hidden="false" customHeight="false" outlineLevel="0" collapsed="false">
      <c r="A158" s="0" t="s">
        <v>33</v>
      </c>
      <c r="B158" s="0" t="s">
        <v>35</v>
      </c>
      <c r="C158" s="0" t="s">
        <v>21</v>
      </c>
      <c r="D158" s="0" t="n">
        <v>20</v>
      </c>
      <c r="E158" s="0" t="n">
        <v>14</v>
      </c>
      <c r="F158" s="0" t="n">
        <v>6</v>
      </c>
      <c r="G158" s="0" t="n">
        <v>2</v>
      </c>
      <c r="H158" s="0" t="n">
        <v>12703</v>
      </c>
      <c r="I158" s="0" t="n">
        <v>0.00110210186570102</v>
      </c>
      <c r="T158" s="0" t="s">
        <v>33</v>
      </c>
      <c r="U158" s="0" t="s">
        <v>35</v>
      </c>
      <c r="V158" s="0" t="s">
        <v>21</v>
      </c>
      <c r="W158" s="0" t="n">
        <v>24</v>
      </c>
      <c r="X158" s="0" t="n">
        <v>15</v>
      </c>
      <c r="Y158" s="0" t="n">
        <v>9</v>
      </c>
      <c r="Z158" s="0" t="n">
        <v>3</v>
      </c>
      <c r="AA158" s="0" t="n">
        <v>37792</v>
      </c>
      <c r="AB158" s="0" t="n">
        <v>0.000396909398814564</v>
      </c>
      <c r="AK158" s="0" t="s">
        <v>33</v>
      </c>
      <c r="AL158" s="0" t="s">
        <v>35</v>
      </c>
      <c r="AM158" s="0" t="s">
        <v>37</v>
      </c>
      <c r="AN158" s="0" t="n">
        <v>24</v>
      </c>
      <c r="AO158" s="0" t="n">
        <v>15</v>
      </c>
      <c r="AP158" s="0" t="n">
        <v>9</v>
      </c>
      <c r="AQ158" s="0" t="n">
        <v>3</v>
      </c>
      <c r="AR158" s="0" t="n">
        <v>33355</v>
      </c>
      <c r="AS158" s="0" t="n">
        <v>0.000449707690001499</v>
      </c>
    </row>
    <row r="159" customFormat="false" ht="14.4" hidden="false" customHeight="false" outlineLevel="0" collapsed="false">
      <c r="A159" s="0" t="s">
        <v>33</v>
      </c>
      <c r="B159" s="0" t="s">
        <v>35</v>
      </c>
      <c r="C159" s="0" t="s">
        <v>21</v>
      </c>
      <c r="D159" s="0" t="n">
        <v>20</v>
      </c>
      <c r="E159" s="0" t="n">
        <v>14</v>
      </c>
      <c r="F159" s="0" t="n">
        <v>6</v>
      </c>
      <c r="G159" s="0" t="n">
        <v>3</v>
      </c>
      <c r="H159" s="0" t="n">
        <v>7374</v>
      </c>
      <c r="I159" s="0" t="n">
        <v>0.00189856251695145</v>
      </c>
      <c r="T159" s="0" t="s">
        <v>33</v>
      </c>
      <c r="U159" s="0" t="s">
        <v>32</v>
      </c>
      <c r="V159" s="0" t="s">
        <v>36</v>
      </c>
      <c r="W159" s="0" t="n">
        <v>22</v>
      </c>
      <c r="X159" s="0" t="n">
        <v>15</v>
      </c>
      <c r="Y159" s="0" t="n">
        <v>7</v>
      </c>
      <c r="Z159" s="0" t="n">
        <v>2</v>
      </c>
      <c r="AA159" s="0" t="n">
        <v>37943.4711335023</v>
      </c>
      <c r="AB159" s="0" t="n">
        <v>0.000395324928160188</v>
      </c>
      <c r="AK159" s="0" t="s">
        <v>33</v>
      </c>
      <c r="AL159" s="0" t="s">
        <v>35</v>
      </c>
      <c r="AM159" s="0" t="s">
        <v>38</v>
      </c>
      <c r="AN159" s="0" t="n">
        <v>21</v>
      </c>
      <c r="AO159" s="0" t="n">
        <v>15</v>
      </c>
      <c r="AP159" s="0" t="n">
        <v>6</v>
      </c>
      <c r="AQ159" s="0" t="n">
        <v>5</v>
      </c>
      <c r="AR159" s="0" t="n">
        <v>33579</v>
      </c>
      <c r="AS159" s="0" t="n">
        <v>0.000446707763780934</v>
      </c>
    </row>
    <row r="160" customFormat="false" ht="14.4" hidden="false" customHeight="false" outlineLevel="0" collapsed="false">
      <c r="A160" s="0" t="s">
        <v>33</v>
      </c>
      <c r="B160" s="0" t="s">
        <v>35</v>
      </c>
      <c r="C160" s="0" t="s">
        <v>21</v>
      </c>
      <c r="D160" s="0" t="n">
        <v>20</v>
      </c>
      <c r="E160" s="0" t="n">
        <v>14</v>
      </c>
      <c r="F160" s="0" t="n">
        <v>6</v>
      </c>
      <c r="G160" s="0" t="n">
        <v>4</v>
      </c>
      <c r="H160" s="0" t="n">
        <v>7531</v>
      </c>
      <c r="I160" s="0" t="n">
        <v>0.00185898287080069</v>
      </c>
      <c r="T160" s="0" t="s">
        <v>33</v>
      </c>
      <c r="U160" s="0" t="s">
        <v>35</v>
      </c>
      <c r="V160" s="0" t="s">
        <v>21</v>
      </c>
      <c r="W160" s="0" t="n">
        <v>25</v>
      </c>
      <c r="X160" s="0" t="n">
        <v>16</v>
      </c>
      <c r="Y160" s="0" t="n">
        <v>9</v>
      </c>
      <c r="Z160" s="0" t="n">
        <v>5</v>
      </c>
      <c r="AA160" s="0" t="n">
        <v>38669</v>
      </c>
      <c r="AB160" s="0" t="n">
        <v>0.000413768134681528</v>
      </c>
      <c r="AK160" s="0" t="s">
        <v>33</v>
      </c>
      <c r="AL160" s="0" t="s">
        <v>32</v>
      </c>
      <c r="AM160" s="0" t="s">
        <v>36</v>
      </c>
      <c r="AN160" s="0" t="n">
        <v>21</v>
      </c>
      <c r="AO160" s="0" t="n">
        <v>15</v>
      </c>
      <c r="AP160" s="0" t="n">
        <v>6</v>
      </c>
      <c r="AQ160" s="0" t="n">
        <v>2</v>
      </c>
      <c r="AR160" s="0" t="n">
        <v>33639.1614935262</v>
      </c>
      <c r="AS160" s="0" t="n">
        <v>0.000445908855453687</v>
      </c>
    </row>
    <row r="161" customFormat="false" ht="14.4" hidden="false" customHeight="false" outlineLevel="0" collapsed="false">
      <c r="A161" s="0" t="s">
        <v>33</v>
      </c>
      <c r="B161" s="0" t="s">
        <v>35</v>
      </c>
      <c r="C161" s="0" t="s">
        <v>21</v>
      </c>
      <c r="D161" s="0" t="n">
        <v>20</v>
      </c>
      <c r="E161" s="0" t="n">
        <v>14</v>
      </c>
      <c r="F161" s="0" t="n">
        <v>6</v>
      </c>
      <c r="G161" s="0" t="n">
        <v>5</v>
      </c>
      <c r="H161" s="0" t="n">
        <v>8950</v>
      </c>
      <c r="I161" s="0" t="n">
        <v>0.00156424581005587</v>
      </c>
      <c r="T161" s="0" t="s">
        <v>33</v>
      </c>
      <c r="U161" s="0" t="s">
        <v>35</v>
      </c>
      <c r="V161" s="0" t="s">
        <v>21</v>
      </c>
      <c r="W161" s="0" t="n">
        <v>22</v>
      </c>
      <c r="X161" s="0" t="n">
        <v>16</v>
      </c>
      <c r="Y161" s="0" t="n">
        <v>6</v>
      </c>
      <c r="Z161" s="0" t="n">
        <v>2</v>
      </c>
      <c r="AA161" s="0" t="n">
        <v>39062</v>
      </c>
      <c r="AB161" s="0" t="n">
        <v>0.00040960524294711</v>
      </c>
      <c r="AK161" s="0" t="s">
        <v>33</v>
      </c>
      <c r="AL161" s="0" t="s">
        <v>35</v>
      </c>
      <c r="AM161" s="0" t="s">
        <v>37</v>
      </c>
      <c r="AN161" s="0" t="n">
        <v>22</v>
      </c>
      <c r="AO161" s="0" t="n">
        <v>15</v>
      </c>
      <c r="AP161" s="0" t="n">
        <v>7</v>
      </c>
      <c r="AQ161" s="0" t="n">
        <v>4</v>
      </c>
      <c r="AR161" s="0" t="n">
        <v>33670</v>
      </c>
      <c r="AS161" s="0" t="n">
        <v>0.000445500445500446</v>
      </c>
    </row>
    <row r="162" customFormat="false" ht="14.4" hidden="false" customHeight="false" outlineLevel="0" collapsed="false">
      <c r="A162" s="0" t="s">
        <v>33</v>
      </c>
      <c r="B162" s="0" t="s">
        <v>35</v>
      </c>
      <c r="C162" s="0" t="s">
        <v>21</v>
      </c>
      <c r="D162" s="0" t="n">
        <v>21</v>
      </c>
      <c r="E162" s="0" t="n">
        <v>14</v>
      </c>
      <c r="F162" s="0" t="n">
        <v>7</v>
      </c>
      <c r="G162" s="0" t="n">
        <v>1</v>
      </c>
      <c r="H162" s="0" t="n">
        <v>130890</v>
      </c>
      <c r="I162" s="0" t="n">
        <v>0.000106960042784017</v>
      </c>
      <c r="T162" s="0" t="s">
        <v>33</v>
      </c>
      <c r="U162" s="0" t="s">
        <v>32</v>
      </c>
      <c r="V162" s="0" t="s">
        <v>36</v>
      </c>
      <c r="W162" s="0" t="n">
        <v>23</v>
      </c>
      <c r="X162" s="0" t="n">
        <v>14</v>
      </c>
      <c r="Y162" s="0" t="n">
        <v>9</v>
      </c>
      <c r="Z162" s="0" t="n">
        <v>2</v>
      </c>
      <c r="AA162" s="0" t="n">
        <v>39181.9997455903</v>
      </c>
      <c r="AB162" s="0" t="n">
        <v>0.000357306928969995</v>
      </c>
      <c r="AK162" s="0" t="s">
        <v>33</v>
      </c>
      <c r="AL162" s="0" t="s">
        <v>35</v>
      </c>
      <c r="AM162" s="0" t="s">
        <v>21</v>
      </c>
      <c r="AN162" s="0" t="n">
        <v>24</v>
      </c>
      <c r="AO162" s="0" t="n">
        <v>16</v>
      </c>
      <c r="AP162" s="0" t="n">
        <v>8</v>
      </c>
      <c r="AQ162" s="0" t="n">
        <v>4</v>
      </c>
      <c r="AR162" s="0" t="n">
        <v>33783</v>
      </c>
      <c r="AS162" s="0" t="n">
        <v>0.000473610987774916</v>
      </c>
    </row>
    <row r="163" customFormat="false" ht="14.4" hidden="false" customHeight="false" outlineLevel="0" collapsed="false">
      <c r="A163" s="0" t="s">
        <v>33</v>
      </c>
      <c r="B163" s="0" t="s">
        <v>35</v>
      </c>
      <c r="C163" s="0" t="s">
        <v>21</v>
      </c>
      <c r="D163" s="0" t="n">
        <v>21</v>
      </c>
      <c r="E163" s="0" t="n">
        <v>14</v>
      </c>
      <c r="F163" s="0" t="n">
        <v>7</v>
      </c>
      <c r="G163" s="0" t="n">
        <v>2</v>
      </c>
      <c r="H163" s="0" t="n">
        <v>23507</v>
      </c>
      <c r="I163" s="0" t="n">
        <v>0.000595567277832135</v>
      </c>
      <c r="T163" s="0" t="s">
        <v>33</v>
      </c>
      <c r="U163" s="0" t="s">
        <v>35</v>
      </c>
      <c r="V163" s="0" t="s">
        <v>21</v>
      </c>
      <c r="W163" s="0" t="n">
        <v>22</v>
      </c>
      <c r="X163" s="0" t="n">
        <v>15</v>
      </c>
      <c r="Y163" s="0" t="n">
        <v>7</v>
      </c>
      <c r="Z163" s="0" t="n">
        <v>2</v>
      </c>
      <c r="AA163" s="0" t="n">
        <v>39714</v>
      </c>
      <c r="AB163" s="0" t="n">
        <v>0.000377700558996827</v>
      </c>
      <c r="AK163" s="0" t="s">
        <v>33</v>
      </c>
      <c r="AL163" s="0" t="s">
        <v>35</v>
      </c>
      <c r="AM163" s="0" t="s">
        <v>37</v>
      </c>
      <c r="AN163" s="0" t="n">
        <v>22</v>
      </c>
      <c r="AO163" s="0" t="n">
        <v>15</v>
      </c>
      <c r="AP163" s="0" t="n">
        <v>7</v>
      </c>
      <c r="AQ163" s="0" t="n">
        <v>3</v>
      </c>
      <c r="AR163" s="0" t="n">
        <v>33921</v>
      </c>
      <c r="AS163" s="0" t="n">
        <v>0.000442203944459185</v>
      </c>
    </row>
    <row r="164" customFormat="false" ht="14.4" hidden="false" customHeight="false" outlineLevel="0" collapsed="false">
      <c r="A164" s="0" t="s">
        <v>33</v>
      </c>
      <c r="B164" s="0" t="s">
        <v>35</v>
      </c>
      <c r="C164" s="0" t="s">
        <v>21</v>
      </c>
      <c r="D164" s="0" t="n">
        <v>21</v>
      </c>
      <c r="E164" s="0" t="n">
        <v>14</v>
      </c>
      <c r="F164" s="0" t="n">
        <v>7</v>
      </c>
      <c r="G164" s="0" t="n">
        <v>3</v>
      </c>
      <c r="H164" s="0" t="n">
        <v>9750</v>
      </c>
      <c r="I164" s="0" t="n">
        <v>0.00143589743589744</v>
      </c>
      <c r="T164" s="0" t="s">
        <v>33</v>
      </c>
      <c r="U164" s="0" t="s">
        <v>35</v>
      </c>
      <c r="V164" s="0" t="s">
        <v>21</v>
      </c>
      <c r="W164" s="0" t="n">
        <v>22</v>
      </c>
      <c r="X164" s="0" t="n">
        <v>14</v>
      </c>
      <c r="Y164" s="0" t="n">
        <v>8</v>
      </c>
      <c r="Z164" s="0" t="n">
        <v>2</v>
      </c>
      <c r="AA164" s="0" t="n">
        <v>40000</v>
      </c>
      <c r="AB164" s="0" t="n">
        <v>0.00035</v>
      </c>
      <c r="AK164" s="0" t="s">
        <v>33</v>
      </c>
      <c r="AL164" s="0" t="s">
        <v>35</v>
      </c>
      <c r="AM164" s="0" t="s">
        <v>38</v>
      </c>
      <c r="AN164" s="0" t="n">
        <v>22</v>
      </c>
      <c r="AO164" s="0" t="n">
        <v>15</v>
      </c>
      <c r="AP164" s="0" t="n">
        <v>7</v>
      </c>
      <c r="AQ164" s="0" t="n">
        <v>2</v>
      </c>
      <c r="AR164" s="0" t="n">
        <v>34083</v>
      </c>
      <c r="AS164" s="0" t="n">
        <v>0.000440102103688056</v>
      </c>
    </row>
    <row r="165" customFormat="false" ht="14.4" hidden="false" customHeight="false" outlineLevel="0" collapsed="false">
      <c r="A165" s="0" t="s">
        <v>33</v>
      </c>
      <c r="B165" s="0" t="s">
        <v>35</v>
      </c>
      <c r="C165" s="0" t="s">
        <v>21</v>
      </c>
      <c r="D165" s="0" t="n">
        <v>21</v>
      </c>
      <c r="E165" s="0" t="n">
        <v>14</v>
      </c>
      <c r="F165" s="0" t="n">
        <v>7</v>
      </c>
      <c r="G165" s="0" t="n">
        <v>4</v>
      </c>
      <c r="H165" s="0" t="n">
        <v>8906</v>
      </c>
      <c r="I165" s="0" t="n">
        <v>0.00157197395014597</v>
      </c>
      <c r="T165" s="0" t="s">
        <v>33</v>
      </c>
      <c r="U165" s="0" t="s">
        <v>35</v>
      </c>
      <c r="V165" s="0" t="s">
        <v>21</v>
      </c>
      <c r="W165" s="0" t="n">
        <v>23</v>
      </c>
      <c r="X165" s="0" t="n">
        <v>17</v>
      </c>
      <c r="Y165" s="0" t="n">
        <v>6</v>
      </c>
      <c r="Z165" s="0" t="n">
        <v>3</v>
      </c>
      <c r="AA165" s="0" t="n">
        <v>40096</v>
      </c>
      <c r="AB165" s="0" t="n">
        <v>0.000423982442138867</v>
      </c>
      <c r="AK165" s="0" t="s">
        <v>33</v>
      </c>
      <c r="AL165" s="0" t="s">
        <v>35</v>
      </c>
      <c r="AM165" s="0" t="s">
        <v>37</v>
      </c>
      <c r="AN165" s="0" t="n">
        <v>25</v>
      </c>
      <c r="AO165" s="0" t="n">
        <v>15</v>
      </c>
      <c r="AP165" s="0" t="n">
        <v>10</v>
      </c>
      <c r="AQ165" s="0" t="n">
        <v>4</v>
      </c>
      <c r="AR165" s="0" t="n">
        <v>34411</v>
      </c>
      <c r="AS165" s="0" t="n">
        <v>0.000435907122722385</v>
      </c>
    </row>
    <row r="166" customFormat="false" ht="14.4" hidden="false" customHeight="false" outlineLevel="0" collapsed="false">
      <c r="A166" s="0" t="s">
        <v>33</v>
      </c>
      <c r="B166" s="0" t="s">
        <v>35</v>
      </c>
      <c r="C166" s="0" t="s">
        <v>21</v>
      </c>
      <c r="D166" s="0" t="n">
        <v>21</v>
      </c>
      <c r="E166" s="0" t="n">
        <v>14</v>
      </c>
      <c r="F166" s="0" t="n">
        <v>7</v>
      </c>
      <c r="G166" s="0" t="n">
        <v>5</v>
      </c>
      <c r="H166" s="0" t="n">
        <v>9964</v>
      </c>
      <c r="I166" s="0" t="n">
        <v>0.0014050582095544</v>
      </c>
      <c r="T166" s="0" t="s">
        <v>33</v>
      </c>
      <c r="U166" s="0" t="s">
        <v>35</v>
      </c>
      <c r="V166" s="0" t="s">
        <v>21</v>
      </c>
      <c r="W166" s="0" t="n">
        <v>25</v>
      </c>
      <c r="X166" s="0" t="n">
        <v>16</v>
      </c>
      <c r="Y166" s="0" t="n">
        <v>9</v>
      </c>
      <c r="Z166" s="0" t="n">
        <v>4</v>
      </c>
      <c r="AA166" s="0" t="n">
        <v>40420</v>
      </c>
      <c r="AB166" s="0" t="n">
        <v>0.000395843641761504</v>
      </c>
      <c r="AK166" s="0" t="s">
        <v>33</v>
      </c>
      <c r="AL166" s="0" t="s">
        <v>35</v>
      </c>
      <c r="AM166" s="0" t="s">
        <v>37</v>
      </c>
      <c r="AN166" s="0" t="n">
        <v>23</v>
      </c>
      <c r="AO166" s="0" t="n">
        <v>15</v>
      </c>
      <c r="AP166" s="0" t="n">
        <v>8</v>
      </c>
      <c r="AQ166" s="0" t="n">
        <v>3</v>
      </c>
      <c r="AR166" s="0" t="n">
        <v>34554</v>
      </c>
      <c r="AS166" s="0" t="n">
        <v>0.000434103142906755</v>
      </c>
    </row>
    <row r="167" customFormat="false" ht="14.4" hidden="false" customHeight="false" outlineLevel="0" collapsed="false">
      <c r="A167" s="0" t="s">
        <v>33</v>
      </c>
      <c r="B167" s="0" t="s">
        <v>35</v>
      </c>
      <c r="C167" s="0" t="s">
        <v>21</v>
      </c>
      <c r="D167" s="0" t="n">
        <v>22</v>
      </c>
      <c r="E167" s="0" t="n">
        <v>14</v>
      </c>
      <c r="F167" s="0" t="n">
        <v>8</v>
      </c>
      <c r="G167" s="0" t="n">
        <v>1</v>
      </c>
      <c r="H167" s="0" t="n">
        <v>251256</v>
      </c>
      <c r="I167" s="0" t="n">
        <v>5.57200624064699E-005</v>
      </c>
      <c r="T167" s="0" t="s">
        <v>33</v>
      </c>
      <c r="U167" s="0" t="s">
        <v>35</v>
      </c>
      <c r="V167" s="0" t="s">
        <v>21</v>
      </c>
      <c r="W167" s="0" t="n">
        <v>24</v>
      </c>
      <c r="X167" s="0" t="n">
        <v>14</v>
      </c>
      <c r="Y167" s="0" t="n">
        <v>10</v>
      </c>
      <c r="Z167" s="0" t="n">
        <v>3</v>
      </c>
      <c r="AA167" s="0" t="n">
        <v>40716</v>
      </c>
      <c r="AB167" s="0" t="n">
        <v>0.000343845171431378</v>
      </c>
      <c r="AK167" s="0" t="s">
        <v>33</v>
      </c>
      <c r="AL167" s="0" t="s">
        <v>35</v>
      </c>
      <c r="AM167" s="0" t="s">
        <v>37</v>
      </c>
      <c r="AN167" s="0" t="n">
        <v>25</v>
      </c>
      <c r="AO167" s="0" t="n">
        <v>15</v>
      </c>
      <c r="AP167" s="0" t="n">
        <v>10</v>
      </c>
      <c r="AQ167" s="0" t="n">
        <v>5</v>
      </c>
      <c r="AR167" s="0" t="n">
        <v>34867</v>
      </c>
      <c r="AS167" s="0" t="n">
        <v>0.000430206212177704</v>
      </c>
    </row>
    <row r="168" customFormat="false" ht="14.4" hidden="false" customHeight="false" outlineLevel="0" collapsed="false">
      <c r="A168" s="0" t="s">
        <v>33</v>
      </c>
      <c r="B168" s="0" t="s">
        <v>35</v>
      </c>
      <c r="C168" s="0" t="s">
        <v>21</v>
      </c>
      <c r="D168" s="0" t="n">
        <v>22</v>
      </c>
      <c r="E168" s="0" t="n">
        <v>14</v>
      </c>
      <c r="F168" s="0" t="n">
        <v>8</v>
      </c>
      <c r="G168" s="0" t="n">
        <v>2</v>
      </c>
      <c r="H168" s="0" t="n">
        <v>40000</v>
      </c>
      <c r="I168" s="0" t="n">
        <v>0.00035</v>
      </c>
      <c r="T168" s="0" t="s">
        <v>33</v>
      </c>
      <c r="U168" s="0" t="s">
        <v>35</v>
      </c>
      <c r="V168" s="0" t="s">
        <v>38</v>
      </c>
      <c r="W168" s="0" t="n">
        <v>23</v>
      </c>
      <c r="X168" s="0" t="n">
        <v>15</v>
      </c>
      <c r="Y168" s="0" t="n">
        <v>8</v>
      </c>
      <c r="Z168" s="0" t="n">
        <v>2</v>
      </c>
      <c r="AA168" s="0" t="n">
        <v>41597</v>
      </c>
      <c r="AB168" s="0" t="n">
        <v>0.000360602928095776</v>
      </c>
      <c r="AK168" s="0" t="s">
        <v>33</v>
      </c>
      <c r="AL168" s="0" t="s">
        <v>32</v>
      </c>
      <c r="AM168" s="0" t="s">
        <v>36</v>
      </c>
      <c r="AN168" s="0" t="n">
        <v>25</v>
      </c>
      <c r="AO168" s="0" t="n">
        <v>15</v>
      </c>
      <c r="AP168" s="0" t="n">
        <v>10</v>
      </c>
      <c r="AQ168" s="0" t="n">
        <v>3</v>
      </c>
      <c r="AR168" s="0" t="n">
        <v>35496.4289970377</v>
      </c>
      <c r="AS168" s="0" t="n">
        <v>0.000422577719050325</v>
      </c>
    </row>
    <row r="169" customFormat="false" ht="14.4" hidden="false" customHeight="false" outlineLevel="0" collapsed="false">
      <c r="A169" s="0" t="s">
        <v>33</v>
      </c>
      <c r="B169" s="0" t="s">
        <v>35</v>
      </c>
      <c r="C169" s="0" t="s">
        <v>21</v>
      </c>
      <c r="D169" s="0" t="n">
        <v>22</v>
      </c>
      <c r="E169" s="0" t="n">
        <v>14</v>
      </c>
      <c r="F169" s="0" t="n">
        <v>8</v>
      </c>
      <c r="G169" s="0" t="n">
        <v>3</v>
      </c>
      <c r="H169" s="0" t="n">
        <v>14265</v>
      </c>
      <c r="I169" s="0" t="n">
        <v>0.000981423063441991</v>
      </c>
      <c r="T169" s="0" t="s">
        <v>33</v>
      </c>
      <c r="U169" s="0" t="s">
        <v>35</v>
      </c>
      <c r="V169" s="0" t="s">
        <v>21</v>
      </c>
      <c r="W169" s="0" t="n">
        <v>23</v>
      </c>
      <c r="X169" s="0" t="n">
        <v>17</v>
      </c>
      <c r="Y169" s="0" t="n">
        <v>6</v>
      </c>
      <c r="Z169" s="0" t="n">
        <v>4</v>
      </c>
      <c r="AA169" s="0" t="n">
        <v>42087</v>
      </c>
      <c r="AB169" s="0" t="n">
        <v>0.000403925202556609</v>
      </c>
      <c r="AK169" s="0" t="s">
        <v>33</v>
      </c>
      <c r="AL169" s="0" t="s">
        <v>35</v>
      </c>
      <c r="AM169" s="0" t="s">
        <v>37</v>
      </c>
      <c r="AN169" s="0" t="n">
        <v>23</v>
      </c>
      <c r="AO169" s="0" t="n">
        <v>14</v>
      </c>
      <c r="AP169" s="0" t="n">
        <v>9</v>
      </c>
      <c r="AQ169" s="0" t="n">
        <v>2</v>
      </c>
      <c r="AR169" s="0" t="n">
        <v>36416</v>
      </c>
      <c r="AS169" s="0" t="n">
        <v>0.000384446397188049</v>
      </c>
    </row>
    <row r="170" customFormat="false" ht="14.4" hidden="false" customHeight="false" outlineLevel="0" collapsed="false">
      <c r="A170" s="0" t="s">
        <v>33</v>
      </c>
      <c r="B170" s="0" t="s">
        <v>35</v>
      </c>
      <c r="C170" s="0" t="s">
        <v>21</v>
      </c>
      <c r="D170" s="0" t="n">
        <v>22</v>
      </c>
      <c r="E170" s="0" t="n">
        <v>14</v>
      </c>
      <c r="F170" s="0" t="n">
        <v>8</v>
      </c>
      <c r="G170" s="0" t="n">
        <v>4</v>
      </c>
      <c r="H170" s="0" t="n">
        <v>10755</v>
      </c>
      <c r="I170" s="0" t="n">
        <v>0.00130172013017201</v>
      </c>
      <c r="T170" s="0" t="s">
        <v>33</v>
      </c>
      <c r="U170" s="0" t="s">
        <v>35</v>
      </c>
      <c r="V170" s="0" t="s">
        <v>21</v>
      </c>
      <c r="W170" s="0" t="n">
        <v>24</v>
      </c>
      <c r="X170" s="0" t="n">
        <v>17</v>
      </c>
      <c r="Y170" s="0" t="n">
        <v>7</v>
      </c>
      <c r="Z170" s="0" t="n">
        <v>4</v>
      </c>
      <c r="AA170" s="0" t="n">
        <v>42735</v>
      </c>
      <c r="AB170" s="0" t="n">
        <v>0.000397800397800398</v>
      </c>
      <c r="AK170" s="0" t="s">
        <v>33</v>
      </c>
      <c r="AL170" s="0" t="s">
        <v>35</v>
      </c>
      <c r="AM170" s="0" t="s">
        <v>37</v>
      </c>
      <c r="AN170" s="0" t="n">
        <v>22</v>
      </c>
      <c r="AO170" s="0" t="n">
        <v>15</v>
      </c>
      <c r="AP170" s="0" t="n">
        <v>7</v>
      </c>
      <c r="AQ170" s="0" t="n">
        <v>2</v>
      </c>
      <c r="AR170" s="0" t="n">
        <v>37481</v>
      </c>
      <c r="AS170" s="0" t="n">
        <v>0.000400202769403164</v>
      </c>
    </row>
    <row r="171" customFormat="false" ht="14.4" hidden="false" customHeight="false" outlineLevel="0" collapsed="false">
      <c r="A171" s="0" t="s">
        <v>33</v>
      </c>
      <c r="B171" s="0" t="s">
        <v>35</v>
      </c>
      <c r="C171" s="0" t="s">
        <v>21</v>
      </c>
      <c r="D171" s="0" t="n">
        <v>22</v>
      </c>
      <c r="E171" s="0" t="n">
        <v>14</v>
      </c>
      <c r="F171" s="0" t="n">
        <v>8</v>
      </c>
      <c r="G171" s="0" t="n">
        <v>5</v>
      </c>
      <c r="H171" s="0" t="n">
        <v>11188</v>
      </c>
      <c r="I171" s="0" t="n">
        <v>0.00125134072220236</v>
      </c>
      <c r="T171" s="0" t="s">
        <v>33</v>
      </c>
      <c r="U171" s="0" t="s">
        <v>35</v>
      </c>
      <c r="V171" s="0" t="s">
        <v>21</v>
      </c>
      <c r="W171" s="0" t="n">
        <v>24</v>
      </c>
      <c r="X171" s="0" t="n">
        <v>16</v>
      </c>
      <c r="Y171" s="0" t="n">
        <v>8</v>
      </c>
      <c r="Z171" s="0" t="n">
        <v>3</v>
      </c>
      <c r="AA171" s="0" t="n">
        <v>45537</v>
      </c>
      <c r="AB171" s="0" t="n">
        <v>0.000351362628192459</v>
      </c>
      <c r="AK171" s="0" t="s">
        <v>33</v>
      </c>
      <c r="AL171" s="0" t="s">
        <v>35</v>
      </c>
      <c r="AM171" s="0" t="s">
        <v>37</v>
      </c>
      <c r="AN171" s="0" t="n">
        <v>25</v>
      </c>
      <c r="AO171" s="0" t="n">
        <v>15</v>
      </c>
      <c r="AP171" s="0" t="n">
        <v>10</v>
      </c>
      <c r="AQ171" s="0" t="n">
        <v>3</v>
      </c>
      <c r="AR171" s="0" t="n">
        <v>37481</v>
      </c>
      <c r="AS171" s="0" t="n">
        <v>0.000400202769403164</v>
      </c>
    </row>
    <row r="172" customFormat="false" ht="14.4" hidden="false" customHeight="false" outlineLevel="0" collapsed="false">
      <c r="A172" s="0" t="s">
        <v>33</v>
      </c>
      <c r="B172" s="0" t="s">
        <v>35</v>
      </c>
      <c r="C172" s="0" t="s">
        <v>21</v>
      </c>
      <c r="D172" s="0" t="n">
        <v>23</v>
      </c>
      <c r="E172" s="0" t="n">
        <v>14</v>
      </c>
      <c r="F172" s="0" t="n">
        <v>9</v>
      </c>
      <c r="G172" s="0" t="n">
        <v>1</v>
      </c>
      <c r="H172" s="0" t="n">
        <v>515463</v>
      </c>
      <c r="I172" s="0" t="n">
        <v>2.71600483448861E-005</v>
      </c>
      <c r="T172" s="0" t="s">
        <v>33</v>
      </c>
      <c r="U172" s="0" t="s">
        <v>35</v>
      </c>
      <c r="V172" s="0" t="s">
        <v>21</v>
      </c>
      <c r="W172" s="0" t="n">
        <v>24</v>
      </c>
      <c r="X172" s="0" t="n">
        <v>17</v>
      </c>
      <c r="Y172" s="0" t="n">
        <v>7</v>
      </c>
      <c r="Z172" s="0" t="n">
        <v>3</v>
      </c>
      <c r="AA172" s="0" t="n">
        <v>48216</v>
      </c>
      <c r="AB172" s="0" t="n">
        <v>0.000352580056412809</v>
      </c>
      <c r="AK172" s="0" t="s">
        <v>33</v>
      </c>
      <c r="AL172" s="0" t="s">
        <v>35</v>
      </c>
      <c r="AM172" s="0" t="s">
        <v>21</v>
      </c>
      <c r="AN172" s="0" t="n">
        <v>24</v>
      </c>
      <c r="AO172" s="0" t="n">
        <v>15</v>
      </c>
      <c r="AP172" s="0" t="n">
        <v>9</v>
      </c>
      <c r="AQ172" s="0" t="n">
        <v>3</v>
      </c>
      <c r="AR172" s="0" t="n">
        <v>37792</v>
      </c>
      <c r="AS172" s="0" t="n">
        <v>0.000396909398814564</v>
      </c>
    </row>
    <row r="173" customFormat="false" ht="14.4" hidden="false" customHeight="false" outlineLevel="0" collapsed="false">
      <c r="A173" s="0" t="s">
        <v>33</v>
      </c>
      <c r="B173" s="0" t="s">
        <v>35</v>
      </c>
      <c r="C173" s="0" t="s">
        <v>21</v>
      </c>
      <c r="D173" s="0" t="n">
        <v>23</v>
      </c>
      <c r="E173" s="0" t="n">
        <v>14</v>
      </c>
      <c r="F173" s="0" t="n">
        <v>9</v>
      </c>
      <c r="G173" s="0" t="n">
        <v>2</v>
      </c>
      <c r="H173" s="0" t="n">
        <v>78247</v>
      </c>
      <c r="I173" s="0" t="n">
        <v>0.000178920597594796</v>
      </c>
      <c r="T173" s="0" t="s">
        <v>33</v>
      </c>
      <c r="U173" s="0" t="s">
        <v>35</v>
      </c>
      <c r="V173" s="0" t="s">
        <v>21</v>
      </c>
      <c r="W173" s="0" t="n">
        <v>26</v>
      </c>
      <c r="X173" s="0" t="n">
        <v>16</v>
      </c>
      <c r="Y173" s="0" t="n">
        <v>10</v>
      </c>
      <c r="Z173" s="0" t="n">
        <v>5</v>
      </c>
      <c r="AA173" s="0" t="n">
        <v>48449</v>
      </c>
      <c r="AB173" s="0" t="n">
        <v>0.000330244174286363</v>
      </c>
      <c r="AK173" s="0" t="s">
        <v>33</v>
      </c>
      <c r="AL173" s="0" t="s">
        <v>32</v>
      </c>
      <c r="AM173" s="0" t="s">
        <v>36</v>
      </c>
      <c r="AN173" s="0" t="n">
        <v>22</v>
      </c>
      <c r="AO173" s="0" t="n">
        <v>15</v>
      </c>
      <c r="AP173" s="0" t="n">
        <v>7</v>
      </c>
      <c r="AQ173" s="0" t="n">
        <v>2</v>
      </c>
      <c r="AR173" s="0" t="n">
        <v>37943.4711335023</v>
      </c>
      <c r="AS173" s="0" t="n">
        <v>0.000395324928160188</v>
      </c>
    </row>
    <row r="174" customFormat="false" ht="14.4" hidden="false" customHeight="false" outlineLevel="0" collapsed="false">
      <c r="A174" s="0" t="s">
        <v>33</v>
      </c>
      <c r="B174" s="0" t="s">
        <v>35</v>
      </c>
      <c r="C174" s="0" t="s">
        <v>21</v>
      </c>
      <c r="D174" s="0" t="n">
        <v>23</v>
      </c>
      <c r="E174" s="0" t="n">
        <v>14</v>
      </c>
      <c r="F174" s="0" t="n">
        <v>9</v>
      </c>
      <c r="G174" s="0" t="n">
        <v>3</v>
      </c>
      <c r="H174" s="0" t="n">
        <v>23764</v>
      </c>
      <c r="I174" s="0" t="n">
        <v>0.000589126409695338</v>
      </c>
      <c r="T174" s="0" t="s">
        <v>33</v>
      </c>
      <c r="U174" s="0" t="s">
        <v>35</v>
      </c>
      <c r="V174" s="0" t="s">
        <v>37</v>
      </c>
      <c r="W174" s="0" t="n">
        <v>23</v>
      </c>
      <c r="X174" s="0" t="n">
        <v>15</v>
      </c>
      <c r="Y174" s="0" t="n">
        <v>8</v>
      </c>
      <c r="Z174" s="0" t="n">
        <v>2</v>
      </c>
      <c r="AA174" s="0" t="n">
        <v>49261</v>
      </c>
      <c r="AB174" s="0" t="n">
        <v>0.00030450051765088</v>
      </c>
      <c r="AK174" s="0" t="s">
        <v>33</v>
      </c>
      <c r="AL174" s="0" t="s">
        <v>35</v>
      </c>
      <c r="AM174" s="0" t="s">
        <v>21</v>
      </c>
      <c r="AN174" s="0" t="n">
        <v>25</v>
      </c>
      <c r="AO174" s="0" t="n">
        <v>16</v>
      </c>
      <c r="AP174" s="0" t="n">
        <v>9</v>
      </c>
      <c r="AQ174" s="0" t="n">
        <v>5</v>
      </c>
      <c r="AR174" s="0" t="n">
        <v>38669</v>
      </c>
      <c r="AS174" s="0" t="n">
        <v>0.000413768134681528</v>
      </c>
    </row>
    <row r="175" customFormat="false" ht="14.4" hidden="false" customHeight="false" outlineLevel="0" collapsed="false">
      <c r="A175" s="0" t="s">
        <v>33</v>
      </c>
      <c r="B175" s="0" t="s">
        <v>35</v>
      </c>
      <c r="C175" s="0" t="s">
        <v>21</v>
      </c>
      <c r="D175" s="0" t="n">
        <v>23</v>
      </c>
      <c r="E175" s="0" t="n">
        <v>14</v>
      </c>
      <c r="F175" s="0" t="n">
        <v>9</v>
      </c>
      <c r="G175" s="0" t="n">
        <v>4</v>
      </c>
      <c r="H175" s="0" t="n">
        <v>13706</v>
      </c>
      <c r="I175" s="0" t="n">
        <v>0.00102145045965271</v>
      </c>
      <c r="T175" s="0" t="s">
        <v>33</v>
      </c>
      <c r="U175" s="0" t="s">
        <v>32</v>
      </c>
      <c r="V175" s="0" t="s">
        <v>36</v>
      </c>
      <c r="W175" s="0" t="n">
        <v>23</v>
      </c>
      <c r="X175" s="0" t="n">
        <v>15</v>
      </c>
      <c r="Y175" s="0" t="n">
        <v>8</v>
      </c>
      <c r="Z175" s="0" t="n">
        <v>2</v>
      </c>
      <c r="AA175" s="0" t="n">
        <v>49512.6316884898</v>
      </c>
      <c r="AB175" s="0" t="n">
        <v>0.000302952993780919</v>
      </c>
      <c r="AK175" s="0" t="s">
        <v>33</v>
      </c>
      <c r="AL175" s="0" t="s">
        <v>35</v>
      </c>
      <c r="AM175" s="0" t="s">
        <v>21</v>
      </c>
      <c r="AN175" s="0" t="n">
        <v>22</v>
      </c>
      <c r="AO175" s="0" t="n">
        <v>16</v>
      </c>
      <c r="AP175" s="0" t="n">
        <v>6</v>
      </c>
      <c r="AQ175" s="0" t="n">
        <v>2</v>
      </c>
      <c r="AR175" s="0" t="n">
        <v>39062</v>
      </c>
      <c r="AS175" s="0" t="n">
        <v>0.00040960524294711</v>
      </c>
    </row>
    <row r="176" customFormat="false" ht="14.4" hidden="false" customHeight="false" outlineLevel="0" collapsed="false">
      <c r="A176" s="0" t="s">
        <v>33</v>
      </c>
      <c r="B176" s="0" t="s">
        <v>35</v>
      </c>
      <c r="C176" s="0" t="s">
        <v>21</v>
      </c>
      <c r="D176" s="0" t="n">
        <v>23</v>
      </c>
      <c r="E176" s="0" t="n">
        <v>14</v>
      </c>
      <c r="F176" s="0" t="n">
        <v>9</v>
      </c>
      <c r="G176" s="0" t="n">
        <v>5</v>
      </c>
      <c r="H176" s="0" t="n">
        <v>13900</v>
      </c>
      <c r="I176" s="0" t="n">
        <v>0.00100719424460432</v>
      </c>
      <c r="T176" s="0" t="s">
        <v>33</v>
      </c>
      <c r="U176" s="0" t="s">
        <v>35</v>
      </c>
      <c r="V176" s="0" t="s">
        <v>38</v>
      </c>
      <c r="W176" s="0" t="n">
        <v>20</v>
      </c>
      <c r="X176" s="0" t="n">
        <v>14</v>
      </c>
      <c r="Y176" s="0" t="n">
        <v>6</v>
      </c>
      <c r="Z176" s="0" t="n">
        <v>1</v>
      </c>
      <c r="AA176" s="0" t="n">
        <v>50658</v>
      </c>
      <c r="AB176" s="0" t="n">
        <v>0.000276363062102728</v>
      </c>
      <c r="AK176" s="0" t="s">
        <v>33</v>
      </c>
      <c r="AL176" s="0" t="s">
        <v>32</v>
      </c>
      <c r="AM176" s="0" t="s">
        <v>36</v>
      </c>
      <c r="AN176" s="0" t="n">
        <v>23</v>
      </c>
      <c r="AO176" s="0" t="n">
        <v>14</v>
      </c>
      <c r="AP176" s="0" t="n">
        <v>9</v>
      </c>
      <c r="AQ176" s="0" t="n">
        <v>2</v>
      </c>
      <c r="AR176" s="0" t="n">
        <v>39181.9997455903</v>
      </c>
      <c r="AS176" s="0" t="n">
        <v>0.000357306928969995</v>
      </c>
    </row>
    <row r="177" customFormat="false" ht="14.4" hidden="false" customHeight="false" outlineLevel="0" collapsed="false">
      <c r="A177" s="0" t="s">
        <v>33</v>
      </c>
      <c r="B177" s="0" t="s">
        <v>35</v>
      </c>
      <c r="C177" s="0" t="s">
        <v>21</v>
      </c>
      <c r="D177" s="0" t="n">
        <v>24</v>
      </c>
      <c r="E177" s="0" t="n">
        <v>14</v>
      </c>
      <c r="F177" s="0" t="n">
        <v>10</v>
      </c>
      <c r="G177" s="0" t="n">
        <v>1</v>
      </c>
      <c r="H177" s="0" t="n">
        <v>1020408</v>
      </c>
      <c r="I177" s="0" t="n">
        <v>1.37200021952004E-005</v>
      </c>
      <c r="T177" s="0" t="s">
        <v>33</v>
      </c>
      <c r="U177" s="0" t="s">
        <v>35</v>
      </c>
      <c r="V177" s="0" t="s">
        <v>21</v>
      </c>
      <c r="W177" s="0" t="n">
        <v>24</v>
      </c>
      <c r="X177" s="0" t="n">
        <v>17</v>
      </c>
      <c r="Y177" s="0" t="n">
        <v>7</v>
      </c>
      <c r="Z177" s="0" t="n">
        <v>5</v>
      </c>
      <c r="AA177" s="0" t="n">
        <v>51921</v>
      </c>
      <c r="AB177" s="0" t="n">
        <v>0.000327420504227576</v>
      </c>
      <c r="AK177" s="0" t="s">
        <v>33</v>
      </c>
      <c r="AL177" s="0" t="s">
        <v>35</v>
      </c>
      <c r="AM177" s="0" t="s">
        <v>21</v>
      </c>
      <c r="AN177" s="0" t="n">
        <v>22</v>
      </c>
      <c r="AO177" s="0" t="n">
        <v>15</v>
      </c>
      <c r="AP177" s="0" t="n">
        <v>7</v>
      </c>
      <c r="AQ177" s="0" t="n">
        <v>2</v>
      </c>
      <c r="AR177" s="0" t="n">
        <v>39714</v>
      </c>
      <c r="AS177" s="0" t="n">
        <v>0.000377700558996827</v>
      </c>
    </row>
    <row r="178" customFormat="false" ht="14.4" hidden="false" customHeight="false" outlineLevel="0" collapsed="false">
      <c r="A178" s="0" t="s">
        <v>33</v>
      </c>
      <c r="B178" s="0" t="s">
        <v>35</v>
      </c>
      <c r="C178" s="0" t="s">
        <v>21</v>
      </c>
      <c r="D178" s="0" t="n">
        <v>24</v>
      </c>
      <c r="E178" s="0" t="n">
        <v>14</v>
      </c>
      <c r="F178" s="0" t="n">
        <v>10</v>
      </c>
      <c r="G178" s="0" t="n">
        <v>2</v>
      </c>
      <c r="H178" s="0" t="n">
        <v>166112</v>
      </c>
      <c r="I178" s="0" t="n">
        <v>8.42804854555962E-005</v>
      </c>
      <c r="T178" s="0" t="s">
        <v>33</v>
      </c>
      <c r="U178" s="0" t="s">
        <v>35</v>
      </c>
      <c r="V178" s="0" t="s">
        <v>21</v>
      </c>
      <c r="W178" s="0" t="n">
        <v>23</v>
      </c>
      <c r="X178" s="0" t="n">
        <v>17</v>
      </c>
      <c r="Y178" s="0" t="n">
        <v>6</v>
      </c>
      <c r="Z178" s="0" t="n">
        <v>5</v>
      </c>
      <c r="AA178" s="0" t="n">
        <v>52192</v>
      </c>
      <c r="AB178" s="0" t="n">
        <v>0.000325720416922134</v>
      </c>
      <c r="AK178" s="0" t="s">
        <v>33</v>
      </c>
      <c r="AL178" s="0" t="s">
        <v>35</v>
      </c>
      <c r="AM178" s="0" t="s">
        <v>21</v>
      </c>
      <c r="AN178" s="0" t="n">
        <v>22</v>
      </c>
      <c r="AO178" s="0" t="n">
        <v>14</v>
      </c>
      <c r="AP178" s="0" t="n">
        <v>8</v>
      </c>
      <c r="AQ178" s="0" t="n">
        <v>2</v>
      </c>
      <c r="AR178" s="0" t="n">
        <v>40000</v>
      </c>
      <c r="AS178" s="0" t="n">
        <v>0.00035</v>
      </c>
    </row>
    <row r="179" customFormat="false" ht="14.4" hidden="false" customHeight="false" outlineLevel="0" collapsed="false">
      <c r="A179" s="0" t="s">
        <v>33</v>
      </c>
      <c r="B179" s="0" t="s">
        <v>35</v>
      </c>
      <c r="C179" s="0" t="s">
        <v>21</v>
      </c>
      <c r="D179" s="0" t="n">
        <v>24</v>
      </c>
      <c r="E179" s="0" t="n">
        <v>14</v>
      </c>
      <c r="F179" s="0" t="n">
        <v>10</v>
      </c>
      <c r="G179" s="0" t="n">
        <v>3</v>
      </c>
      <c r="H179" s="0" t="n">
        <v>40716</v>
      </c>
      <c r="I179" s="0" t="n">
        <v>0.000343845171431378</v>
      </c>
      <c r="T179" s="0" t="s">
        <v>33</v>
      </c>
      <c r="U179" s="0" t="s">
        <v>35</v>
      </c>
      <c r="V179" s="0" t="s">
        <v>37</v>
      </c>
      <c r="W179" s="0" t="n">
        <v>22</v>
      </c>
      <c r="X179" s="0" t="n">
        <v>16</v>
      </c>
      <c r="Y179" s="0" t="n">
        <v>6</v>
      </c>
      <c r="Z179" s="0" t="n">
        <v>4</v>
      </c>
      <c r="AA179" s="0" t="n">
        <v>53191</v>
      </c>
      <c r="AB179" s="0" t="n">
        <v>0.00030080276738546</v>
      </c>
      <c r="AK179" s="0" t="s">
        <v>33</v>
      </c>
      <c r="AL179" s="0" t="s">
        <v>35</v>
      </c>
      <c r="AM179" s="0" t="s">
        <v>21</v>
      </c>
      <c r="AN179" s="0" t="n">
        <v>23</v>
      </c>
      <c r="AO179" s="0" t="n">
        <v>17</v>
      </c>
      <c r="AP179" s="0" t="n">
        <v>6</v>
      </c>
      <c r="AQ179" s="0" t="n">
        <v>3</v>
      </c>
      <c r="AR179" s="0" t="n">
        <v>40096</v>
      </c>
      <c r="AS179" s="0" t="n">
        <v>0.000423982442138867</v>
      </c>
    </row>
    <row r="180" customFormat="false" ht="14.4" hidden="false" customHeight="false" outlineLevel="0" collapsed="false">
      <c r="A180" s="0" t="s">
        <v>33</v>
      </c>
      <c r="B180" s="0" t="s">
        <v>35</v>
      </c>
      <c r="C180" s="0" t="s">
        <v>21</v>
      </c>
      <c r="D180" s="0" t="n">
        <v>24</v>
      </c>
      <c r="E180" s="0" t="n">
        <v>14</v>
      </c>
      <c r="F180" s="0" t="n">
        <v>10</v>
      </c>
      <c r="G180" s="0" t="n">
        <v>4</v>
      </c>
      <c r="H180" s="0" t="n">
        <v>19561</v>
      </c>
      <c r="I180" s="0" t="n">
        <v>0.000715709830785747</v>
      </c>
      <c r="T180" s="0" t="s">
        <v>33</v>
      </c>
      <c r="U180" s="0" t="s">
        <v>35</v>
      </c>
      <c r="V180" s="0" t="s">
        <v>37</v>
      </c>
      <c r="W180" s="0" t="n">
        <v>20</v>
      </c>
      <c r="X180" s="0" t="n">
        <v>14</v>
      </c>
      <c r="Y180" s="0" t="n">
        <v>6</v>
      </c>
      <c r="Z180" s="0" t="n">
        <v>1</v>
      </c>
      <c r="AA180" s="0" t="n">
        <v>53763</v>
      </c>
      <c r="AB180" s="0" t="n">
        <v>0.000260402135297509</v>
      </c>
      <c r="AK180" s="0" t="s">
        <v>33</v>
      </c>
      <c r="AL180" s="0" t="s">
        <v>35</v>
      </c>
      <c r="AM180" s="0" t="s">
        <v>21</v>
      </c>
      <c r="AN180" s="0" t="n">
        <v>25</v>
      </c>
      <c r="AO180" s="0" t="n">
        <v>16</v>
      </c>
      <c r="AP180" s="0" t="n">
        <v>9</v>
      </c>
      <c r="AQ180" s="0" t="n">
        <v>4</v>
      </c>
      <c r="AR180" s="0" t="n">
        <v>40420</v>
      </c>
      <c r="AS180" s="0" t="n">
        <v>0.000395843641761504</v>
      </c>
    </row>
    <row r="181" customFormat="false" ht="14.4" hidden="false" customHeight="false" outlineLevel="0" collapsed="false">
      <c r="A181" s="0" t="s">
        <v>33</v>
      </c>
      <c r="B181" s="0" t="s">
        <v>35</v>
      </c>
      <c r="C181" s="0" t="s">
        <v>21</v>
      </c>
      <c r="D181" s="0" t="n">
        <v>24</v>
      </c>
      <c r="E181" s="0" t="n">
        <v>14</v>
      </c>
      <c r="F181" s="0" t="n">
        <v>10</v>
      </c>
      <c r="G181" s="0" t="n">
        <v>5</v>
      </c>
      <c r="H181" s="0" t="n">
        <v>17170</v>
      </c>
      <c r="I181" s="0" t="n">
        <v>0.00081537565521258</v>
      </c>
      <c r="T181" s="0" t="s">
        <v>33</v>
      </c>
      <c r="U181" s="0" t="s">
        <v>35</v>
      </c>
      <c r="V181" s="0" t="s">
        <v>37</v>
      </c>
      <c r="W181" s="0" t="n">
        <v>22</v>
      </c>
      <c r="X181" s="0" t="n">
        <v>16</v>
      </c>
      <c r="Y181" s="0" t="n">
        <v>6</v>
      </c>
      <c r="Z181" s="0" t="n">
        <v>5</v>
      </c>
      <c r="AA181" s="0" t="n">
        <v>54644</v>
      </c>
      <c r="AB181" s="0" t="n">
        <v>0.000292804333504136</v>
      </c>
      <c r="AK181" s="0" t="s">
        <v>33</v>
      </c>
      <c r="AL181" s="0" t="s">
        <v>35</v>
      </c>
      <c r="AM181" s="0" t="s">
        <v>21</v>
      </c>
      <c r="AN181" s="0" t="n">
        <v>24</v>
      </c>
      <c r="AO181" s="0" t="n">
        <v>14</v>
      </c>
      <c r="AP181" s="0" t="n">
        <v>10</v>
      </c>
      <c r="AQ181" s="0" t="n">
        <v>3</v>
      </c>
      <c r="AR181" s="0" t="n">
        <v>40716</v>
      </c>
      <c r="AS181" s="0" t="n">
        <v>0.000343845171431378</v>
      </c>
    </row>
    <row r="182" customFormat="false" ht="14.4" hidden="false" customHeight="false" outlineLevel="0" collapsed="false">
      <c r="A182" s="0" t="s">
        <v>33</v>
      </c>
      <c r="B182" s="0" t="s">
        <v>35</v>
      </c>
      <c r="C182" s="0" t="s">
        <v>21</v>
      </c>
      <c r="D182" s="0" t="n">
        <v>21</v>
      </c>
      <c r="E182" s="0" t="n">
        <v>15</v>
      </c>
      <c r="F182" s="0" t="n">
        <v>6</v>
      </c>
      <c r="G182" s="0" t="n">
        <v>1</v>
      </c>
      <c r="H182" s="0" t="n">
        <v>125000</v>
      </c>
      <c r="I182" s="0" t="n">
        <v>0.00012</v>
      </c>
      <c r="T182" s="0" t="s">
        <v>33</v>
      </c>
      <c r="U182" s="0" t="s">
        <v>35</v>
      </c>
      <c r="V182" s="0" t="s">
        <v>37</v>
      </c>
      <c r="W182" s="0" t="n">
        <v>22</v>
      </c>
      <c r="X182" s="0" t="n">
        <v>16</v>
      </c>
      <c r="Y182" s="0" t="n">
        <v>6</v>
      </c>
      <c r="Z182" s="0" t="n">
        <v>3</v>
      </c>
      <c r="AA182" s="0" t="n">
        <v>55309</v>
      </c>
      <c r="AB182" s="0" t="n">
        <v>0.000289283841689418</v>
      </c>
      <c r="AK182" s="0" t="s">
        <v>33</v>
      </c>
      <c r="AL182" s="0" t="s">
        <v>35</v>
      </c>
      <c r="AM182" s="0" t="s">
        <v>38</v>
      </c>
      <c r="AN182" s="0" t="n">
        <v>23</v>
      </c>
      <c r="AO182" s="0" t="n">
        <v>15</v>
      </c>
      <c r="AP182" s="0" t="n">
        <v>8</v>
      </c>
      <c r="AQ182" s="0" t="n">
        <v>2</v>
      </c>
      <c r="AR182" s="0" t="n">
        <v>41597</v>
      </c>
      <c r="AS182" s="0" t="n">
        <v>0.000360602928095776</v>
      </c>
    </row>
    <row r="183" customFormat="false" ht="14.4" hidden="false" customHeight="false" outlineLevel="0" collapsed="false">
      <c r="A183" s="0" t="s">
        <v>33</v>
      </c>
      <c r="B183" s="0" t="s">
        <v>35</v>
      </c>
      <c r="C183" s="0" t="s">
        <v>21</v>
      </c>
      <c r="D183" s="0" t="n">
        <v>21</v>
      </c>
      <c r="E183" s="0" t="n">
        <v>15</v>
      </c>
      <c r="F183" s="0" t="n">
        <v>6</v>
      </c>
      <c r="G183" s="0" t="n">
        <v>2</v>
      </c>
      <c r="H183" s="0" t="n">
        <v>22251</v>
      </c>
      <c r="I183" s="0" t="n">
        <v>0.000674127005527842</v>
      </c>
      <c r="T183" s="0" t="s">
        <v>33</v>
      </c>
      <c r="U183" s="0" t="s">
        <v>35</v>
      </c>
      <c r="V183" s="0" t="s">
        <v>37</v>
      </c>
      <c r="W183" s="0" t="n">
        <v>22</v>
      </c>
      <c r="X183" s="0" t="n">
        <v>16</v>
      </c>
      <c r="Y183" s="0" t="n">
        <v>6</v>
      </c>
      <c r="Z183" s="0" t="n">
        <v>2</v>
      </c>
      <c r="AA183" s="0" t="n">
        <v>56561</v>
      </c>
      <c r="AB183" s="0" t="n">
        <v>0.000282880429978254</v>
      </c>
      <c r="AK183" s="0" t="s">
        <v>33</v>
      </c>
      <c r="AL183" s="0" t="s">
        <v>35</v>
      </c>
      <c r="AM183" s="0" t="s">
        <v>21</v>
      </c>
      <c r="AN183" s="0" t="n">
        <v>23</v>
      </c>
      <c r="AO183" s="0" t="n">
        <v>17</v>
      </c>
      <c r="AP183" s="0" t="n">
        <v>6</v>
      </c>
      <c r="AQ183" s="0" t="n">
        <v>4</v>
      </c>
      <c r="AR183" s="0" t="n">
        <v>42087</v>
      </c>
      <c r="AS183" s="0" t="n">
        <v>0.000403925202556609</v>
      </c>
    </row>
    <row r="184" customFormat="false" ht="14.4" hidden="false" customHeight="false" outlineLevel="0" collapsed="false">
      <c r="A184" s="0" t="s">
        <v>33</v>
      </c>
      <c r="B184" s="0" t="s">
        <v>35</v>
      </c>
      <c r="C184" s="0" t="s">
        <v>21</v>
      </c>
      <c r="D184" s="0" t="n">
        <v>21</v>
      </c>
      <c r="E184" s="0" t="n">
        <v>15</v>
      </c>
      <c r="F184" s="0" t="n">
        <v>6</v>
      </c>
      <c r="G184" s="0" t="n">
        <v>3</v>
      </c>
      <c r="H184" s="0" t="n">
        <v>11882</v>
      </c>
      <c r="I184" s="0" t="n">
        <v>0.00126241373506144</v>
      </c>
      <c r="T184" s="0" t="s">
        <v>33</v>
      </c>
      <c r="U184" s="0" t="s">
        <v>35</v>
      </c>
      <c r="V184" s="0" t="s">
        <v>21</v>
      </c>
      <c r="W184" s="0" t="n">
        <v>25</v>
      </c>
      <c r="X184" s="0" t="n">
        <v>17</v>
      </c>
      <c r="Y184" s="0" t="n">
        <v>8</v>
      </c>
      <c r="Z184" s="0" t="n">
        <v>4</v>
      </c>
      <c r="AA184" s="0" t="n">
        <v>56625</v>
      </c>
      <c r="AB184" s="0" t="n">
        <v>0.000300220750551876</v>
      </c>
      <c r="AK184" s="0" t="s">
        <v>33</v>
      </c>
      <c r="AL184" s="0" t="s">
        <v>35</v>
      </c>
      <c r="AM184" s="0" t="s">
        <v>21</v>
      </c>
      <c r="AN184" s="0" t="n">
        <v>24</v>
      </c>
      <c r="AO184" s="0" t="n">
        <v>17</v>
      </c>
      <c r="AP184" s="0" t="n">
        <v>7</v>
      </c>
      <c r="AQ184" s="0" t="n">
        <v>4</v>
      </c>
      <c r="AR184" s="0" t="n">
        <v>42735</v>
      </c>
      <c r="AS184" s="0" t="n">
        <v>0.000397800397800398</v>
      </c>
    </row>
    <row r="185" customFormat="false" ht="14.4" hidden="false" customHeight="false" outlineLevel="0" collapsed="false">
      <c r="A185" s="0" t="s">
        <v>33</v>
      </c>
      <c r="B185" s="0" t="s">
        <v>35</v>
      </c>
      <c r="C185" s="0" t="s">
        <v>21</v>
      </c>
      <c r="D185" s="0" t="n">
        <v>21</v>
      </c>
      <c r="E185" s="0" t="n">
        <v>15</v>
      </c>
      <c r="F185" s="0" t="n">
        <v>6</v>
      </c>
      <c r="G185" s="0" t="n">
        <v>4</v>
      </c>
      <c r="H185" s="0" t="n">
        <v>13020</v>
      </c>
      <c r="I185" s="0" t="n">
        <v>0.00115207373271889</v>
      </c>
      <c r="T185" s="0" t="s">
        <v>33</v>
      </c>
      <c r="U185" s="0" t="s">
        <v>35</v>
      </c>
      <c r="V185" s="0" t="s">
        <v>21</v>
      </c>
      <c r="W185" s="0" t="n">
        <v>25</v>
      </c>
      <c r="X185" s="0" t="n">
        <v>17</v>
      </c>
      <c r="Y185" s="0" t="n">
        <v>8</v>
      </c>
      <c r="Z185" s="0" t="n">
        <v>5</v>
      </c>
      <c r="AA185" s="0" t="n">
        <v>57012</v>
      </c>
      <c r="AB185" s="0" t="n">
        <v>0.000298182838700624</v>
      </c>
      <c r="AK185" s="0" t="s">
        <v>33</v>
      </c>
      <c r="AL185" s="0" t="s">
        <v>35</v>
      </c>
      <c r="AM185" s="0" t="s">
        <v>21</v>
      </c>
      <c r="AN185" s="0" t="n">
        <v>24</v>
      </c>
      <c r="AO185" s="0" t="n">
        <v>16</v>
      </c>
      <c r="AP185" s="0" t="n">
        <v>8</v>
      </c>
      <c r="AQ185" s="0" t="n">
        <v>3</v>
      </c>
      <c r="AR185" s="0" t="n">
        <v>45537</v>
      </c>
      <c r="AS185" s="0" t="n">
        <v>0.000351362628192459</v>
      </c>
    </row>
    <row r="186" customFormat="false" ht="14.4" hidden="false" customHeight="false" outlineLevel="0" collapsed="false">
      <c r="A186" s="0" t="s">
        <v>33</v>
      </c>
      <c r="B186" s="0" t="s">
        <v>35</v>
      </c>
      <c r="C186" s="0" t="s">
        <v>21</v>
      </c>
      <c r="D186" s="0" t="n">
        <v>21</v>
      </c>
      <c r="E186" s="0" t="n">
        <v>15</v>
      </c>
      <c r="F186" s="0" t="n">
        <v>6</v>
      </c>
      <c r="G186" s="0" t="n">
        <v>5</v>
      </c>
      <c r="H186" s="0" t="n">
        <v>16512</v>
      </c>
      <c r="I186" s="0" t="n">
        <v>0.00090843023255814</v>
      </c>
      <c r="T186" s="0" t="s">
        <v>33</v>
      </c>
      <c r="U186" s="0" t="s">
        <v>35</v>
      </c>
      <c r="V186" s="0" t="s">
        <v>21</v>
      </c>
      <c r="W186" s="0" t="n">
        <v>26</v>
      </c>
      <c r="X186" s="0" t="n">
        <v>17</v>
      </c>
      <c r="Y186" s="0" t="n">
        <v>9</v>
      </c>
      <c r="Z186" s="0" t="n">
        <v>5</v>
      </c>
      <c r="AA186" s="0" t="n">
        <v>57405</v>
      </c>
      <c r="AB186" s="0" t="n">
        <v>0.00029614145109311</v>
      </c>
      <c r="AK186" s="0" t="s">
        <v>33</v>
      </c>
      <c r="AL186" s="0" t="s">
        <v>35</v>
      </c>
      <c r="AM186" s="0" t="s">
        <v>21</v>
      </c>
      <c r="AN186" s="0" t="n">
        <v>24</v>
      </c>
      <c r="AO186" s="0" t="n">
        <v>17</v>
      </c>
      <c r="AP186" s="0" t="n">
        <v>7</v>
      </c>
      <c r="AQ186" s="0" t="n">
        <v>3</v>
      </c>
      <c r="AR186" s="0" t="n">
        <v>48216</v>
      </c>
      <c r="AS186" s="0" t="n">
        <v>0.000352580056412809</v>
      </c>
    </row>
    <row r="187" customFormat="false" ht="14.4" hidden="false" customHeight="false" outlineLevel="0" collapsed="false">
      <c r="A187" s="0" t="s">
        <v>33</v>
      </c>
      <c r="B187" s="0" t="s">
        <v>35</v>
      </c>
      <c r="C187" s="0" t="s">
        <v>21</v>
      </c>
      <c r="D187" s="0" t="n">
        <v>22</v>
      </c>
      <c r="E187" s="0" t="n">
        <v>15</v>
      </c>
      <c r="F187" s="0" t="n">
        <v>7</v>
      </c>
      <c r="G187" s="0" t="n">
        <v>1</v>
      </c>
      <c r="H187" s="0" t="n">
        <v>226244</v>
      </c>
      <c r="I187" s="0" t="n">
        <v>6.63001007761532E-005</v>
      </c>
      <c r="T187" s="0" t="s">
        <v>33</v>
      </c>
      <c r="U187" s="0" t="s">
        <v>32</v>
      </c>
      <c r="V187" s="0" t="s">
        <v>36</v>
      </c>
      <c r="W187" s="0" t="n">
        <v>20</v>
      </c>
      <c r="X187" s="0" t="n">
        <v>14</v>
      </c>
      <c r="Y187" s="0" t="n">
        <v>6</v>
      </c>
      <c r="Z187" s="0" t="n">
        <v>1</v>
      </c>
      <c r="AA187" s="0" t="n">
        <v>58183.7872806215</v>
      </c>
      <c r="AB187" s="0" t="n">
        <v>0.000240616856590612</v>
      </c>
      <c r="AK187" s="0" t="s">
        <v>33</v>
      </c>
      <c r="AL187" s="0" t="s">
        <v>35</v>
      </c>
      <c r="AM187" s="0" t="s">
        <v>21</v>
      </c>
      <c r="AN187" s="0" t="n">
        <v>26</v>
      </c>
      <c r="AO187" s="0" t="n">
        <v>16</v>
      </c>
      <c r="AP187" s="0" t="n">
        <v>10</v>
      </c>
      <c r="AQ187" s="0" t="n">
        <v>5</v>
      </c>
      <c r="AR187" s="0" t="n">
        <v>48449</v>
      </c>
      <c r="AS187" s="0" t="n">
        <v>0.000330244174286363</v>
      </c>
    </row>
    <row r="188" customFormat="false" ht="14.4" hidden="false" customHeight="false" outlineLevel="0" collapsed="false">
      <c r="A188" s="0" t="s">
        <v>33</v>
      </c>
      <c r="B188" s="0" t="s">
        <v>35</v>
      </c>
      <c r="C188" s="0" t="s">
        <v>21</v>
      </c>
      <c r="D188" s="0" t="n">
        <v>22</v>
      </c>
      <c r="E188" s="0" t="n">
        <v>15</v>
      </c>
      <c r="F188" s="0" t="n">
        <v>7</v>
      </c>
      <c r="G188" s="0" t="n">
        <v>2</v>
      </c>
      <c r="H188" s="0" t="n">
        <v>39714</v>
      </c>
      <c r="I188" s="0" t="n">
        <v>0.000377700558996827</v>
      </c>
      <c r="T188" s="0" t="s">
        <v>33</v>
      </c>
      <c r="U188" s="0" t="s">
        <v>35</v>
      </c>
      <c r="V188" s="0" t="s">
        <v>21</v>
      </c>
      <c r="W188" s="0" t="n">
        <v>26</v>
      </c>
      <c r="X188" s="0" t="n">
        <v>16</v>
      </c>
      <c r="Y188" s="0" t="n">
        <v>10</v>
      </c>
      <c r="Z188" s="0" t="n">
        <v>4</v>
      </c>
      <c r="AA188" s="0" t="n">
        <v>58616</v>
      </c>
      <c r="AB188" s="0" t="n">
        <v>0.000272963013511669</v>
      </c>
      <c r="AK188" s="0" t="s">
        <v>33</v>
      </c>
      <c r="AL188" s="0" t="s">
        <v>35</v>
      </c>
      <c r="AM188" s="0" t="s">
        <v>37</v>
      </c>
      <c r="AN188" s="0" t="n">
        <v>23</v>
      </c>
      <c r="AO188" s="0" t="n">
        <v>15</v>
      </c>
      <c r="AP188" s="0" t="n">
        <v>8</v>
      </c>
      <c r="AQ188" s="0" t="n">
        <v>2</v>
      </c>
      <c r="AR188" s="0" t="n">
        <v>49261</v>
      </c>
      <c r="AS188" s="0" t="n">
        <v>0.00030450051765088</v>
      </c>
    </row>
    <row r="189" customFormat="false" ht="14.4" hidden="false" customHeight="false" outlineLevel="0" collapsed="false">
      <c r="A189" s="0" t="s">
        <v>33</v>
      </c>
      <c r="B189" s="0" t="s">
        <v>35</v>
      </c>
      <c r="C189" s="0" t="s">
        <v>21</v>
      </c>
      <c r="D189" s="0" t="n">
        <v>22</v>
      </c>
      <c r="E189" s="0" t="n">
        <v>15</v>
      </c>
      <c r="F189" s="0" t="n">
        <v>7</v>
      </c>
      <c r="G189" s="0" t="n">
        <v>3</v>
      </c>
      <c r="H189" s="0" t="n">
        <v>16583</v>
      </c>
      <c r="I189" s="0" t="n">
        <v>0.000904540794789845</v>
      </c>
      <c r="T189" s="0" t="s">
        <v>33</v>
      </c>
      <c r="U189" s="0" t="s">
        <v>35</v>
      </c>
      <c r="V189" s="0" t="s">
        <v>37</v>
      </c>
      <c r="W189" s="0" t="n">
        <v>24</v>
      </c>
      <c r="X189" s="0" t="n">
        <v>14</v>
      </c>
      <c r="Y189" s="0" t="n">
        <v>10</v>
      </c>
      <c r="Z189" s="0" t="n">
        <v>2</v>
      </c>
      <c r="AA189" s="0" t="n">
        <v>60168</v>
      </c>
      <c r="AB189" s="0" t="n">
        <v>0.000232681824225502</v>
      </c>
      <c r="AK189" s="0" t="s">
        <v>33</v>
      </c>
      <c r="AL189" s="0" t="s">
        <v>32</v>
      </c>
      <c r="AM189" s="0" t="s">
        <v>36</v>
      </c>
      <c r="AN189" s="0" t="n">
        <v>23</v>
      </c>
      <c r="AO189" s="0" t="n">
        <v>15</v>
      </c>
      <c r="AP189" s="0" t="n">
        <v>8</v>
      </c>
      <c r="AQ189" s="0" t="n">
        <v>2</v>
      </c>
      <c r="AR189" s="0" t="n">
        <v>49512.6316884898</v>
      </c>
      <c r="AS189" s="0" t="n">
        <v>0.000302952993780919</v>
      </c>
    </row>
    <row r="190" customFormat="false" ht="14.4" hidden="false" customHeight="false" outlineLevel="0" collapsed="false">
      <c r="A190" s="0" t="s">
        <v>33</v>
      </c>
      <c r="B190" s="0" t="s">
        <v>35</v>
      </c>
      <c r="C190" s="0" t="s">
        <v>21</v>
      </c>
      <c r="D190" s="0" t="n">
        <v>22</v>
      </c>
      <c r="E190" s="0" t="n">
        <v>15</v>
      </c>
      <c r="F190" s="0" t="n">
        <v>7</v>
      </c>
      <c r="G190" s="0" t="n">
        <v>4</v>
      </c>
      <c r="H190" s="0" t="n">
        <v>14351</v>
      </c>
      <c r="I190" s="0" t="n">
        <v>0.00104522332938471</v>
      </c>
      <c r="T190" s="0" t="s">
        <v>33</v>
      </c>
      <c r="U190" s="0" t="s">
        <v>35</v>
      </c>
      <c r="V190" s="0" t="s">
        <v>37</v>
      </c>
      <c r="W190" s="0" t="n">
        <v>26</v>
      </c>
      <c r="X190" s="0" t="n">
        <v>16</v>
      </c>
      <c r="Y190" s="0" t="n">
        <v>10</v>
      </c>
      <c r="Z190" s="0" t="n">
        <v>5</v>
      </c>
      <c r="AA190" s="0" t="n">
        <v>60827</v>
      </c>
      <c r="AB190" s="0" t="n">
        <v>0.000263041083729265</v>
      </c>
      <c r="AK190" s="0" t="s">
        <v>33</v>
      </c>
      <c r="AL190" s="0" t="s">
        <v>35</v>
      </c>
      <c r="AM190" s="0" t="s">
        <v>38</v>
      </c>
      <c r="AN190" s="0" t="n">
        <v>20</v>
      </c>
      <c r="AO190" s="0" t="n">
        <v>14</v>
      </c>
      <c r="AP190" s="0" t="n">
        <v>6</v>
      </c>
      <c r="AQ190" s="0" t="n">
        <v>1</v>
      </c>
      <c r="AR190" s="0" t="n">
        <v>50658</v>
      </c>
      <c r="AS190" s="0" t="n">
        <v>0.000276363062102728</v>
      </c>
    </row>
    <row r="191" customFormat="false" ht="14.4" hidden="false" customHeight="false" outlineLevel="0" collapsed="false">
      <c r="A191" s="0" t="s">
        <v>33</v>
      </c>
      <c r="B191" s="0" t="s">
        <v>35</v>
      </c>
      <c r="C191" s="0" t="s">
        <v>21</v>
      </c>
      <c r="D191" s="0" t="n">
        <v>22</v>
      </c>
      <c r="E191" s="0" t="n">
        <v>15</v>
      </c>
      <c r="F191" s="0" t="n">
        <v>7</v>
      </c>
      <c r="G191" s="0" t="n">
        <v>5</v>
      </c>
      <c r="H191" s="0" t="n">
        <v>15933</v>
      </c>
      <c r="I191" s="0" t="n">
        <v>0.000941442289587648</v>
      </c>
      <c r="T191" s="0" t="s">
        <v>33</v>
      </c>
      <c r="U191" s="0" t="s">
        <v>35</v>
      </c>
      <c r="V191" s="0" t="s">
        <v>37</v>
      </c>
      <c r="W191" s="0" t="n">
        <v>25</v>
      </c>
      <c r="X191" s="0" t="n">
        <v>16</v>
      </c>
      <c r="Y191" s="0" t="n">
        <v>9</v>
      </c>
      <c r="Z191" s="0" t="n">
        <v>5</v>
      </c>
      <c r="AA191" s="0" t="n">
        <v>62111</v>
      </c>
      <c r="AB191" s="0" t="n">
        <v>0.000257603323082868</v>
      </c>
      <c r="AK191" s="0" t="s">
        <v>33</v>
      </c>
      <c r="AL191" s="0" t="s">
        <v>35</v>
      </c>
      <c r="AM191" s="0" t="s">
        <v>21</v>
      </c>
      <c r="AN191" s="0" t="n">
        <v>24</v>
      </c>
      <c r="AO191" s="0" t="n">
        <v>17</v>
      </c>
      <c r="AP191" s="0" t="n">
        <v>7</v>
      </c>
      <c r="AQ191" s="0" t="n">
        <v>5</v>
      </c>
      <c r="AR191" s="0" t="n">
        <v>51921</v>
      </c>
      <c r="AS191" s="0" t="n">
        <v>0.000327420504227576</v>
      </c>
    </row>
    <row r="192" customFormat="false" ht="14.4" hidden="false" customHeight="false" outlineLevel="0" collapsed="false">
      <c r="A192" s="0" t="s">
        <v>33</v>
      </c>
      <c r="B192" s="0" t="s">
        <v>35</v>
      </c>
      <c r="C192" s="0" t="s">
        <v>21</v>
      </c>
      <c r="D192" s="0" t="n">
        <v>23</v>
      </c>
      <c r="E192" s="0" t="n">
        <v>15</v>
      </c>
      <c r="F192" s="0" t="n">
        <v>8</v>
      </c>
      <c r="G192" s="0" t="n">
        <v>1</v>
      </c>
      <c r="H192" s="0" t="n">
        <v>400000</v>
      </c>
      <c r="I192" s="0" t="n">
        <v>3.75E-005</v>
      </c>
      <c r="T192" s="0" t="s">
        <v>33</v>
      </c>
      <c r="U192" s="0" t="s">
        <v>35</v>
      </c>
      <c r="V192" s="0" t="s">
        <v>37</v>
      </c>
      <c r="W192" s="0" t="n">
        <v>23</v>
      </c>
      <c r="X192" s="0" t="n">
        <v>16</v>
      </c>
      <c r="Y192" s="0" t="n">
        <v>7</v>
      </c>
      <c r="Z192" s="0" t="n">
        <v>5</v>
      </c>
      <c r="AA192" s="0" t="n">
        <v>62656</v>
      </c>
      <c r="AB192" s="0" t="n">
        <v>0.000255362614913177</v>
      </c>
      <c r="AK192" s="0" t="s">
        <v>33</v>
      </c>
      <c r="AL192" s="0" t="s">
        <v>35</v>
      </c>
      <c r="AM192" s="0" t="s">
        <v>21</v>
      </c>
      <c r="AN192" s="0" t="n">
        <v>23</v>
      </c>
      <c r="AO192" s="0" t="n">
        <v>17</v>
      </c>
      <c r="AP192" s="0" t="n">
        <v>6</v>
      </c>
      <c r="AQ192" s="0" t="n">
        <v>5</v>
      </c>
      <c r="AR192" s="0" t="n">
        <v>52192</v>
      </c>
      <c r="AS192" s="0" t="n">
        <v>0.000325720416922134</v>
      </c>
    </row>
    <row r="193" customFormat="false" ht="14.4" hidden="false" customHeight="false" outlineLevel="0" collapsed="false">
      <c r="A193" s="0" t="s">
        <v>33</v>
      </c>
      <c r="B193" s="0" t="s">
        <v>35</v>
      </c>
      <c r="C193" s="0" t="s">
        <v>21</v>
      </c>
      <c r="D193" s="0" t="n">
        <v>23</v>
      </c>
      <c r="E193" s="0" t="n">
        <v>15</v>
      </c>
      <c r="F193" s="0" t="n">
        <v>8</v>
      </c>
      <c r="G193" s="0" t="n">
        <v>2</v>
      </c>
      <c r="H193" s="0" t="n">
        <v>71225</v>
      </c>
      <c r="I193" s="0" t="n">
        <v>0.000210600210600211</v>
      </c>
      <c r="T193" s="0" t="s">
        <v>33</v>
      </c>
      <c r="U193" s="0" t="s">
        <v>35</v>
      </c>
      <c r="V193" s="0" t="s">
        <v>38</v>
      </c>
      <c r="W193" s="0" t="n">
        <v>24</v>
      </c>
      <c r="X193" s="0" t="n">
        <v>16</v>
      </c>
      <c r="Y193" s="0" t="n">
        <v>8</v>
      </c>
      <c r="Z193" s="0" t="n">
        <v>3</v>
      </c>
      <c r="AA193" s="0" t="n">
        <v>63051</v>
      </c>
      <c r="AB193" s="0" t="n">
        <v>0.000253762826917892</v>
      </c>
      <c r="AK193" s="0" t="s">
        <v>33</v>
      </c>
      <c r="AL193" s="0" t="s">
        <v>35</v>
      </c>
      <c r="AM193" s="0" t="s">
        <v>37</v>
      </c>
      <c r="AN193" s="0" t="n">
        <v>22</v>
      </c>
      <c r="AO193" s="0" t="n">
        <v>16</v>
      </c>
      <c r="AP193" s="0" t="n">
        <v>6</v>
      </c>
      <c r="AQ193" s="0" t="n">
        <v>4</v>
      </c>
      <c r="AR193" s="0" t="n">
        <v>53191</v>
      </c>
      <c r="AS193" s="0" t="n">
        <v>0.00030080276738546</v>
      </c>
    </row>
    <row r="194" customFormat="false" ht="14.4" hidden="false" customHeight="false" outlineLevel="0" collapsed="false">
      <c r="A194" s="0" t="s">
        <v>33</v>
      </c>
      <c r="B194" s="0" t="s">
        <v>35</v>
      </c>
      <c r="C194" s="0" t="s">
        <v>21</v>
      </c>
      <c r="D194" s="0" t="n">
        <v>23</v>
      </c>
      <c r="E194" s="0" t="n">
        <v>15</v>
      </c>
      <c r="F194" s="0" t="n">
        <v>8</v>
      </c>
      <c r="G194" s="0" t="n">
        <v>3</v>
      </c>
      <c r="H194" s="0" t="n">
        <v>22331</v>
      </c>
      <c r="I194" s="0" t="n">
        <v>0.000671711969907304</v>
      </c>
      <c r="T194" s="0" t="s">
        <v>33</v>
      </c>
      <c r="U194" s="0" t="s">
        <v>35</v>
      </c>
      <c r="V194" s="0" t="s">
        <v>21</v>
      </c>
      <c r="W194" s="0" t="n">
        <v>26</v>
      </c>
      <c r="X194" s="0" t="n">
        <v>17</v>
      </c>
      <c r="Y194" s="0" t="n">
        <v>9</v>
      </c>
      <c r="Z194" s="0" t="n">
        <v>4</v>
      </c>
      <c r="AA194" s="0" t="n">
        <v>63775</v>
      </c>
      <c r="AB194" s="0" t="n">
        <v>0.00026656213249706</v>
      </c>
      <c r="AK194" s="0" t="s">
        <v>33</v>
      </c>
      <c r="AL194" s="0" t="s">
        <v>35</v>
      </c>
      <c r="AM194" s="0" t="s">
        <v>37</v>
      </c>
      <c r="AN194" s="0" t="n">
        <v>20</v>
      </c>
      <c r="AO194" s="0" t="n">
        <v>14</v>
      </c>
      <c r="AP194" s="0" t="n">
        <v>6</v>
      </c>
      <c r="AQ194" s="0" t="n">
        <v>1</v>
      </c>
      <c r="AR194" s="0" t="n">
        <v>53763</v>
      </c>
      <c r="AS194" s="0" t="n">
        <v>0.000260402135297509</v>
      </c>
    </row>
    <row r="195" customFormat="false" ht="14.4" hidden="false" customHeight="false" outlineLevel="0" collapsed="false">
      <c r="A195" s="0" t="s">
        <v>33</v>
      </c>
      <c r="B195" s="0" t="s">
        <v>35</v>
      </c>
      <c r="C195" s="0" t="s">
        <v>21</v>
      </c>
      <c r="D195" s="0" t="n">
        <v>23</v>
      </c>
      <c r="E195" s="0" t="n">
        <v>15</v>
      </c>
      <c r="F195" s="0" t="n">
        <v>8</v>
      </c>
      <c r="G195" s="0" t="n">
        <v>4</v>
      </c>
      <c r="H195" s="0" t="n">
        <v>15974</v>
      </c>
      <c r="I195" s="0" t="n">
        <v>0.000939025917115312</v>
      </c>
      <c r="T195" s="0" t="s">
        <v>33</v>
      </c>
      <c r="U195" s="0" t="s">
        <v>35</v>
      </c>
      <c r="V195" s="0" t="s">
        <v>21</v>
      </c>
      <c r="W195" s="0" t="n">
        <v>20</v>
      </c>
      <c r="X195" s="0" t="n">
        <v>14</v>
      </c>
      <c r="Y195" s="0" t="n">
        <v>6</v>
      </c>
      <c r="Z195" s="0" t="n">
        <v>1</v>
      </c>
      <c r="AA195" s="0" t="n">
        <v>64020</v>
      </c>
      <c r="AB195" s="0" t="n">
        <v>0.000218681661980631</v>
      </c>
      <c r="AK195" s="0" t="s">
        <v>33</v>
      </c>
      <c r="AL195" s="0" t="s">
        <v>35</v>
      </c>
      <c r="AM195" s="0" t="s">
        <v>37</v>
      </c>
      <c r="AN195" s="0" t="n">
        <v>22</v>
      </c>
      <c r="AO195" s="0" t="n">
        <v>16</v>
      </c>
      <c r="AP195" s="0" t="n">
        <v>6</v>
      </c>
      <c r="AQ195" s="0" t="n">
        <v>5</v>
      </c>
      <c r="AR195" s="0" t="n">
        <v>54644</v>
      </c>
      <c r="AS195" s="0" t="n">
        <v>0.000292804333504136</v>
      </c>
    </row>
    <row r="196" customFormat="false" ht="14.4" hidden="false" customHeight="false" outlineLevel="0" collapsed="false">
      <c r="A196" s="0" t="s">
        <v>33</v>
      </c>
      <c r="B196" s="0" t="s">
        <v>35</v>
      </c>
      <c r="C196" s="0" t="s">
        <v>21</v>
      </c>
      <c r="D196" s="0" t="n">
        <v>23</v>
      </c>
      <c r="E196" s="0" t="n">
        <v>15</v>
      </c>
      <c r="F196" s="0" t="n">
        <v>8</v>
      </c>
      <c r="G196" s="0" t="n">
        <v>5</v>
      </c>
      <c r="H196" s="0" t="n">
        <v>17024</v>
      </c>
      <c r="I196" s="0" t="n">
        <v>0.000881109022556391</v>
      </c>
      <c r="T196" s="0" t="s">
        <v>33</v>
      </c>
      <c r="U196" s="0" t="s">
        <v>32</v>
      </c>
      <c r="V196" s="0" t="s">
        <v>36</v>
      </c>
      <c r="W196" s="0" t="n">
        <v>24</v>
      </c>
      <c r="X196" s="0" t="n">
        <v>14</v>
      </c>
      <c r="Y196" s="0" t="n">
        <v>10</v>
      </c>
      <c r="Z196" s="0" t="n">
        <v>2</v>
      </c>
      <c r="AA196" s="0" t="n">
        <v>64303.9905780843</v>
      </c>
      <c r="AB196" s="0" t="n">
        <v>0.000217715881613907</v>
      </c>
      <c r="AK196" s="0" t="s">
        <v>33</v>
      </c>
      <c r="AL196" s="0" t="s">
        <v>35</v>
      </c>
      <c r="AM196" s="0" t="s">
        <v>37</v>
      </c>
      <c r="AN196" s="0" t="n">
        <v>22</v>
      </c>
      <c r="AO196" s="0" t="n">
        <v>16</v>
      </c>
      <c r="AP196" s="0" t="n">
        <v>6</v>
      </c>
      <c r="AQ196" s="0" t="n">
        <v>3</v>
      </c>
      <c r="AR196" s="0" t="n">
        <v>55309</v>
      </c>
      <c r="AS196" s="0" t="n">
        <v>0.000289283841689418</v>
      </c>
    </row>
    <row r="197" customFormat="false" ht="14.4" hidden="false" customHeight="false" outlineLevel="0" collapsed="false">
      <c r="A197" s="0" t="s">
        <v>33</v>
      </c>
      <c r="B197" s="0" t="s">
        <v>35</v>
      </c>
      <c r="C197" s="0" t="s">
        <v>21</v>
      </c>
      <c r="D197" s="0" t="n">
        <v>24</v>
      </c>
      <c r="E197" s="0" t="n">
        <v>15</v>
      </c>
      <c r="F197" s="0" t="n">
        <v>9</v>
      </c>
      <c r="G197" s="0" t="n">
        <v>1</v>
      </c>
      <c r="H197" s="0" t="n">
        <v>704225</v>
      </c>
      <c r="I197" s="0" t="n">
        <v>2.13000106500053E-005</v>
      </c>
      <c r="T197" s="0" t="s">
        <v>33</v>
      </c>
      <c r="U197" s="0" t="s">
        <v>35</v>
      </c>
      <c r="V197" s="0" t="s">
        <v>37</v>
      </c>
      <c r="W197" s="0" t="n">
        <v>24</v>
      </c>
      <c r="X197" s="0" t="n">
        <v>16</v>
      </c>
      <c r="Y197" s="0" t="n">
        <v>8</v>
      </c>
      <c r="Z197" s="0" t="n">
        <v>4</v>
      </c>
      <c r="AA197" s="0" t="n">
        <v>64350</v>
      </c>
      <c r="AB197" s="0" t="n">
        <v>0.000248640248640249</v>
      </c>
      <c r="AK197" s="0" t="s">
        <v>33</v>
      </c>
      <c r="AL197" s="0" t="s">
        <v>35</v>
      </c>
      <c r="AM197" s="0" t="s">
        <v>37</v>
      </c>
      <c r="AN197" s="0" t="n">
        <v>22</v>
      </c>
      <c r="AO197" s="0" t="n">
        <v>16</v>
      </c>
      <c r="AP197" s="0" t="n">
        <v>6</v>
      </c>
      <c r="AQ197" s="0" t="n">
        <v>2</v>
      </c>
      <c r="AR197" s="0" t="n">
        <v>56561</v>
      </c>
      <c r="AS197" s="0" t="n">
        <v>0.000282880429978254</v>
      </c>
    </row>
    <row r="198" customFormat="false" ht="14.4" hidden="false" customHeight="false" outlineLevel="0" collapsed="false">
      <c r="A198" s="0" t="s">
        <v>33</v>
      </c>
      <c r="B198" s="0" t="s">
        <v>35</v>
      </c>
      <c r="C198" s="0" t="s">
        <v>21</v>
      </c>
      <c r="D198" s="0" t="n">
        <v>24</v>
      </c>
      <c r="E198" s="0" t="n">
        <v>15</v>
      </c>
      <c r="F198" s="0" t="n">
        <v>9</v>
      </c>
      <c r="G198" s="0" t="n">
        <v>2</v>
      </c>
      <c r="H198" s="0" t="n">
        <v>138504</v>
      </c>
      <c r="I198" s="0" t="n">
        <v>0.000108300121296136</v>
      </c>
      <c r="T198" s="0" t="s">
        <v>33</v>
      </c>
      <c r="U198" s="0" t="s">
        <v>35</v>
      </c>
      <c r="V198" s="0" t="s">
        <v>37</v>
      </c>
      <c r="W198" s="0" t="n">
        <v>26</v>
      </c>
      <c r="X198" s="0" t="n">
        <v>16</v>
      </c>
      <c r="Y198" s="0" t="n">
        <v>10</v>
      </c>
      <c r="Z198" s="0" t="n">
        <v>4</v>
      </c>
      <c r="AA198" s="0" t="n">
        <v>64516</v>
      </c>
      <c r="AB198" s="0" t="n">
        <v>0.000248000496000992</v>
      </c>
      <c r="AK198" s="0" t="s">
        <v>33</v>
      </c>
      <c r="AL198" s="0" t="s">
        <v>35</v>
      </c>
      <c r="AM198" s="0" t="s">
        <v>21</v>
      </c>
      <c r="AN198" s="0" t="n">
        <v>25</v>
      </c>
      <c r="AO198" s="0" t="n">
        <v>17</v>
      </c>
      <c r="AP198" s="0" t="n">
        <v>8</v>
      </c>
      <c r="AQ198" s="0" t="n">
        <v>4</v>
      </c>
      <c r="AR198" s="0" t="n">
        <v>56625</v>
      </c>
      <c r="AS198" s="0" t="n">
        <v>0.000300220750551876</v>
      </c>
    </row>
    <row r="199" customFormat="false" ht="14.4" hidden="false" customHeight="false" outlineLevel="0" collapsed="false">
      <c r="A199" s="0" t="s">
        <v>33</v>
      </c>
      <c r="B199" s="0" t="s">
        <v>35</v>
      </c>
      <c r="C199" s="0" t="s">
        <v>21</v>
      </c>
      <c r="D199" s="0" t="n">
        <v>24</v>
      </c>
      <c r="E199" s="0" t="n">
        <v>15</v>
      </c>
      <c r="F199" s="0" t="n">
        <v>9</v>
      </c>
      <c r="G199" s="0" t="n">
        <v>3</v>
      </c>
      <c r="H199" s="0" t="n">
        <v>37792</v>
      </c>
      <c r="I199" s="0" t="n">
        <v>0.000396909398814564</v>
      </c>
      <c r="T199" s="0" t="s">
        <v>33</v>
      </c>
      <c r="U199" s="0" t="s">
        <v>35</v>
      </c>
      <c r="V199" s="0" t="s">
        <v>37</v>
      </c>
      <c r="W199" s="0" t="n">
        <v>24</v>
      </c>
      <c r="X199" s="0" t="n">
        <v>16</v>
      </c>
      <c r="Y199" s="0" t="n">
        <v>8</v>
      </c>
      <c r="Z199" s="0" t="n">
        <v>3</v>
      </c>
      <c r="AA199" s="0" t="n">
        <v>64599</v>
      </c>
      <c r="AB199" s="0" t="n">
        <v>0.000247681852660258</v>
      </c>
      <c r="AK199" s="0" t="s">
        <v>33</v>
      </c>
      <c r="AL199" s="0" t="s">
        <v>35</v>
      </c>
      <c r="AM199" s="0" t="s">
        <v>21</v>
      </c>
      <c r="AN199" s="0" t="n">
        <v>25</v>
      </c>
      <c r="AO199" s="0" t="n">
        <v>17</v>
      </c>
      <c r="AP199" s="0" t="n">
        <v>8</v>
      </c>
      <c r="AQ199" s="0" t="n">
        <v>5</v>
      </c>
      <c r="AR199" s="0" t="n">
        <v>57012</v>
      </c>
      <c r="AS199" s="0" t="n">
        <v>0.000298182838700624</v>
      </c>
    </row>
    <row r="200" customFormat="false" ht="14.4" hidden="false" customHeight="false" outlineLevel="0" collapsed="false">
      <c r="A200" s="0" t="s">
        <v>33</v>
      </c>
      <c r="B200" s="0" t="s">
        <v>35</v>
      </c>
      <c r="C200" s="0" t="s">
        <v>21</v>
      </c>
      <c r="D200" s="0" t="n">
        <v>24</v>
      </c>
      <c r="E200" s="0" t="n">
        <v>15</v>
      </c>
      <c r="F200" s="0" t="n">
        <v>9</v>
      </c>
      <c r="G200" s="0" t="n">
        <v>4</v>
      </c>
      <c r="H200" s="0" t="n">
        <v>21477</v>
      </c>
      <c r="I200" s="0" t="n">
        <v>0.000698421567257997</v>
      </c>
      <c r="T200" s="0" t="s">
        <v>33</v>
      </c>
      <c r="U200" s="0" t="s">
        <v>35</v>
      </c>
      <c r="V200" s="0" t="s">
        <v>38</v>
      </c>
      <c r="W200" s="0" t="n">
        <v>22</v>
      </c>
      <c r="X200" s="0" t="n">
        <v>16</v>
      </c>
      <c r="Y200" s="0" t="n">
        <v>6</v>
      </c>
      <c r="Z200" s="0" t="n">
        <v>4</v>
      </c>
      <c r="AA200" s="0" t="n">
        <v>64683</v>
      </c>
      <c r="AB200" s="0" t="n">
        <v>0.000247360202835366</v>
      </c>
      <c r="AK200" s="0" t="s">
        <v>33</v>
      </c>
      <c r="AL200" s="0" t="s">
        <v>35</v>
      </c>
      <c r="AM200" s="0" t="s">
        <v>21</v>
      </c>
      <c r="AN200" s="0" t="n">
        <v>26</v>
      </c>
      <c r="AO200" s="0" t="n">
        <v>17</v>
      </c>
      <c r="AP200" s="0" t="n">
        <v>9</v>
      </c>
      <c r="AQ200" s="0" t="n">
        <v>5</v>
      </c>
      <c r="AR200" s="0" t="n">
        <v>57405</v>
      </c>
      <c r="AS200" s="0" t="n">
        <v>0.00029614145109311</v>
      </c>
    </row>
    <row r="201" customFormat="false" ht="14.4" hidden="false" customHeight="false" outlineLevel="0" collapsed="false">
      <c r="A201" s="0" t="s">
        <v>33</v>
      </c>
      <c r="B201" s="0" t="s">
        <v>35</v>
      </c>
      <c r="C201" s="0" t="s">
        <v>21</v>
      </c>
      <c r="D201" s="0" t="n">
        <v>24</v>
      </c>
      <c r="E201" s="0" t="n">
        <v>15</v>
      </c>
      <c r="F201" s="0" t="n">
        <v>9</v>
      </c>
      <c r="G201" s="0" t="n">
        <v>5</v>
      </c>
      <c r="H201" s="0" t="n">
        <v>20903</v>
      </c>
      <c r="I201" s="0" t="n">
        <v>0.000717600344448165</v>
      </c>
      <c r="T201" s="0" t="s">
        <v>33</v>
      </c>
      <c r="U201" s="0" t="s">
        <v>35</v>
      </c>
      <c r="V201" s="0" t="s">
        <v>38</v>
      </c>
      <c r="W201" s="0" t="n">
        <v>22</v>
      </c>
      <c r="X201" s="0" t="n">
        <v>16</v>
      </c>
      <c r="Y201" s="0" t="n">
        <v>6</v>
      </c>
      <c r="Z201" s="0" t="n">
        <v>2</v>
      </c>
      <c r="AA201" s="0" t="n">
        <v>64850</v>
      </c>
      <c r="AB201" s="0" t="n">
        <v>0.000246723207401696</v>
      </c>
      <c r="AK201" s="0" t="s">
        <v>33</v>
      </c>
      <c r="AL201" s="0" t="s">
        <v>32</v>
      </c>
      <c r="AM201" s="0" t="s">
        <v>36</v>
      </c>
      <c r="AN201" s="0" t="n">
        <v>20</v>
      </c>
      <c r="AO201" s="0" t="n">
        <v>14</v>
      </c>
      <c r="AP201" s="0" t="n">
        <v>6</v>
      </c>
      <c r="AQ201" s="0" t="n">
        <v>1</v>
      </c>
      <c r="AR201" s="0" t="n">
        <v>58183.7872806215</v>
      </c>
      <c r="AS201" s="0" t="n">
        <v>0.000240616856590612</v>
      </c>
    </row>
    <row r="202" customFormat="false" ht="14.4" hidden="false" customHeight="false" outlineLevel="0" collapsed="false">
      <c r="A202" s="0" t="s">
        <v>33</v>
      </c>
      <c r="B202" s="0" t="s">
        <v>35</v>
      </c>
      <c r="C202" s="0" t="s">
        <v>21</v>
      </c>
      <c r="D202" s="0" t="n">
        <v>25</v>
      </c>
      <c r="E202" s="0" t="n">
        <v>15</v>
      </c>
      <c r="F202" s="0" t="n">
        <v>10</v>
      </c>
      <c r="G202" s="0" t="n">
        <v>1</v>
      </c>
      <c r="H202" s="0" t="n">
        <v>1315789</v>
      </c>
      <c r="I202" s="0" t="n">
        <v>1.14000041040015E-005</v>
      </c>
      <c r="T202" s="0" t="s">
        <v>33</v>
      </c>
      <c r="U202" s="0" t="s">
        <v>35</v>
      </c>
      <c r="V202" s="0" t="s">
        <v>38</v>
      </c>
      <c r="W202" s="0" t="n">
        <v>24</v>
      </c>
      <c r="X202" s="0" t="n">
        <v>16</v>
      </c>
      <c r="Y202" s="0" t="n">
        <v>8</v>
      </c>
      <c r="Z202" s="0" t="n">
        <v>5</v>
      </c>
      <c r="AA202" s="0" t="n">
        <v>64935</v>
      </c>
      <c r="AB202" s="0" t="n">
        <v>0.000246400246400246</v>
      </c>
      <c r="AK202" s="0" t="s">
        <v>33</v>
      </c>
      <c r="AL202" s="0" t="s">
        <v>35</v>
      </c>
      <c r="AM202" s="0" t="s">
        <v>21</v>
      </c>
      <c r="AN202" s="0" t="n">
        <v>26</v>
      </c>
      <c r="AO202" s="0" t="n">
        <v>16</v>
      </c>
      <c r="AP202" s="0" t="n">
        <v>10</v>
      </c>
      <c r="AQ202" s="0" t="n">
        <v>4</v>
      </c>
      <c r="AR202" s="0" t="n">
        <v>58616</v>
      </c>
      <c r="AS202" s="0" t="n">
        <v>0.000272963013511669</v>
      </c>
    </row>
    <row r="203" customFormat="false" ht="14.4" hidden="false" customHeight="false" outlineLevel="0" collapsed="false">
      <c r="A203" s="0" t="s">
        <v>33</v>
      </c>
      <c r="B203" s="0" t="s">
        <v>35</v>
      </c>
      <c r="C203" s="0" t="s">
        <v>21</v>
      </c>
      <c r="D203" s="0" t="n">
        <v>25</v>
      </c>
      <c r="E203" s="0" t="n">
        <v>15</v>
      </c>
      <c r="F203" s="0" t="n">
        <v>10</v>
      </c>
      <c r="G203" s="0" t="n">
        <v>2</v>
      </c>
      <c r="H203" s="0" t="n">
        <v>263157</v>
      </c>
      <c r="I203" s="0" t="n">
        <v>5.70001938006589E-005</v>
      </c>
      <c r="T203" s="0" t="s">
        <v>33</v>
      </c>
      <c r="U203" s="0" t="s">
        <v>35</v>
      </c>
      <c r="V203" s="0" t="s">
        <v>38</v>
      </c>
      <c r="W203" s="0" t="n">
        <v>22</v>
      </c>
      <c r="X203" s="0" t="n">
        <v>16</v>
      </c>
      <c r="Y203" s="0" t="n">
        <v>6</v>
      </c>
      <c r="Z203" s="0" t="n">
        <v>3</v>
      </c>
      <c r="AA203" s="0" t="n">
        <v>65019</v>
      </c>
      <c r="AB203" s="0" t="n">
        <v>0.000246081914517295</v>
      </c>
      <c r="AK203" s="0" t="s">
        <v>33</v>
      </c>
      <c r="AL203" s="0" t="s">
        <v>35</v>
      </c>
      <c r="AM203" s="0" t="s">
        <v>37</v>
      </c>
      <c r="AN203" s="0" t="n">
        <v>24</v>
      </c>
      <c r="AO203" s="0" t="n">
        <v>14</v>
      </c>
      <c r="AP203" s="0" t="n">
        <v>10</v>
      </c>
      <c r="AQ203" s="0" t="n">
        <v>2</v>
      </c>
      <c r="AR203" s="0" t="n">
        <v>60168</v>
      </c>
      <c r="AS203" s="0" t="n">
        <v>0.000232681824225502</v>
      </c>
    </row>
    <row r="204" customFormat="false" ht="14.4" hidden="false" customHeight="false" outlineLevel="0" collapsed="false">
      <c r="A204" s="0" t="s">
        <v>33</v>
      </c>
      <c r="B204" s="0" t="s">
        <v>35</v>
      </c>
      <c r="C204" s="0" t="s">
        <v>21</v>
      </c>
      <c r="D204" s="0" t="n">
        <v>25</v>
      </c>
      <c r="E204" s="0" t="n">
        <v>15</v>
      </c>
      <c r="F204" s="0" t="n">
        <v>10</v>
      </c>
      <c r="G204" s="0" t="n">
        <v>3</v>
      </c>
      <c r="H204" s="0" t="n">
        <v>68775</v>
      </c>
      <c r="I204" s="0" t="n">
        <v>0.000218102508178844</v>
      </c>
      <c r="T204" s="0" t="s">
        <v>33</v>
      </c>
      <c r="U204" s="0" t="s">
        <v>35</v>
      </c>
      <c r="V204" s="0" t="s">
        <v>38</v>
      </c>
      <c r="W204" s="0" t="n">
        <v>24</v>
      </c>
      <c r="X204" s="0" t="n">
        <v>16</v>
      </c>
      <c r="Y204" s="0" t="n">
        <v>8</v>
      </c>
      <c r="Z204" s="0" t="n">
        <v>4</v>
      </c>
      <c r="AA204" s="0" t="n">
        <v>65189</v>
      </c>
      <c r="AB204" s="0" t="n">
        <v>0.000245440181625734</v>
      </c>
      <c r="AK204" s="0" t="s">
        <v>33</v>
      </c>
      <c r="AL204" s="0" t="s">
        <v>35</v>
      </c>
      <c r="AM204" s="0" t="s">
        <v>37</v>
      </c>
      <c r="AN204" s="0" t="n">
        <v>26</v>
      </c>
      <c r="AO204" s="0" t="n">
        <v>16</v>
      </c>
      <c r="AP204" s="0" t="n">
        <v>10</v>
      </c>
      <c r="AQ204" s="0" t="n">
        <v>5</v>
      </c>
      <c r="AR204" s="0" t="n">
        <v>60827</v>
      </c>
      <c r="AS204" s="0" t="n">
        <v>0.000263041083729265</v>
      </c>
    </row>
    <row r="205" customFormat="false" ht="14.4" hidden="false" customHeight="false" outlineLevel="0" collapsed="false">
      <c r="A205" s="0" t="s">
        <v>33</v>
      </c>
      <c r="B205" s="0" t="s">
        <v>35</v>
      </c>
      <c r="C205" s="0" t="s">
        <v>21</v>
      </c>
      <c r="D205" s="0" t="n">
        <v>25</v>
      </c>
      <c r="E205" s="0" t="n">
        <v>15</v>
      </c>
      <c r="F205" s="0" t="n">
        <v>10</v>
      </c>
      <c r="G205" s="0" t="n">
        <v>4</v>
      </c>
      <c r="H205" s="0" t="n">
        <v>33025</v>
      </c>
      <c r="I205" s="0" t="n">
        <v>0.000454201362604088</v>
      </c>
      <c r="T205" s="0" t="s">
        <v>33</v>
      </c>
      <c r="U205" s="0" t="s">
        <v>35</v>
      </c>
      <c r="V205" s="0" t="s">
        <v>38</v>
      </c>
      <c r="W205" s="0" t="n">
        <v>23</v>
      </c>
      <c r="X205" s="0" t="n">
        <v>16</v>
      </c>
      <c r="Y205" s="0" t="n">
        <v>7</v>
      </c>
      <c r="Z205" s="0" t="n">
        <v>3</v>
      </c>
      <c r="AA205" s="0" t="n">
        <v>65359</v>
      </c>
      <c r="AB205" s="0" t="n">
        <v>0.000244801787053045</v>
      </c>
      <c r="AK205" s="0" t="s">
        <v>33</v>
      </c>
      <c r="AL205" s="0" t="s">
        <v>35</v>
      </c>
      <c r="AM205" s="0" t="s">
        <v>37</v>
      </c>
      <c r="AN205" s="0" t="n">
        <v>25</v>
      </c>
      <c r="AO205" s="0" t="n">
        <v>16</v>
      </c>
      <c r="AP205" s="0" t="n">
        <v>9</v>
      </c>
      <c r="AQ205" s="0" t="n">
        <v>5</v>
      </c>
      <c r="AR205" s="0" t="n">
        <v>62111</v>
      </c>
      <c r="AS205" s="0" t="n">
        <v>0.000257603323082868</v>
      </c>
    </row>
    <row r="206" customFormat="false" ht="14.4" hidden="false" customHeight="false" outlineLevel="0" collapsed="false">
      <c r="A206" s="0" t="s">
        <v>33</v>
      </c>
      <c r="B206" s="0" t="s">
        <v>35</v>
      </c>
      <c r="C206" s="0" t="s">
        <v>21</v>
      </c>
      <c r="D206" s="0" t="n">
        <v>25</v>
      </c>
      <c r="E206" s="0" t="n">
        <v>15</v>
      </c>
      <c r="F206" s="0" t="n">
        <v>10</v>
      </c>
      <c r="G206" s="0" t="n">
        <v>5</v>
      </c>
      <c r="H206" s="0" t="n">
        <v>26469</v>
      </c>
      <c r="I206" s="0" t="n">
        <v>0.000566700668706789</v>
      </c>
      <c r="T206" s="0" t="s">
        <v>31</v>
      </c>
      <c r="U206" s="0" t="s">
        <v>32</v>
      </c>
      <c r="W206" s="0" t="n">
        <v>16</v>
      </c>
      <c r="X206" s="0" t="n">
        <v>16</v>
      </c>
      <c r="Y206" s="0" t="n">
        <v>0</v>
      </c>
      <c r="Z206" s="0" t="n">
        <v>0</v>
      </c>
      <c r="AA206" s="0" t="n">
        <v>65536</v>
      </c>
      <c r="AB206" s="0" t="n">
        <v>0.000244140625</v>
      </c>
      <c r="AK206" s="0" t="s">
        <v>33</v>
      </c>
      <c r="AL206" s="0" t="s">
        <v>35</v>
      </c>
      <c r="AM206" s="0" t="s">
        <v>37</v>
      </c>
      <c r="AN206" s="0" t="n">
        <v>23</v>
      </c>
      <c r="AO206" s="0" t="n">
        <v>16</v>
      </c>
      <c r="AP206" s="0" t="n">
        <v>7</v>
      </c>
      <c r="AQ206" s="0" t="n">
        <v>5</v>
      </c>
      <c r="AR206" s="0" t="n">
        <v>62656</v>
      </c>
      <c r="AS206" s="0" t="n">
        <v>0.000255362614913177</v>
      </c>
    </row>
    <row r="207" customFormat="false" ht="14.4" hidden="false" customHeight="false" outlineLevel="0" collapsed="false">
      <c r="A207" s="0" t="s">
        <v>33</v>
      </c>
      <c r="B207" s="0" t="s">
        <v>35</v>
      </c>
      <c r="C207" s="0" t="s">
        <v>21</v>
      </c>
      <c r="D207" s="0" t="n">
        <v>22</v>
      </c>
      <c r="E207" s="0" t="n">
        <v>16</v>
      </c>
      <c r="F207" s="0" t="n">
        <v>6</v>
      </c>
      <c r="G207" s="0" t="n">
        <v>1</v>
      </c>
      <c r="H207" s="0" t="n">
        <v>206611</v>
      </c>
      <c r="I207" s="0" t="n">
        <v>7.74402137349899E-005</v>
      </c>
      <c r="T207" s="0" t="s">
        <v>33</v>
      </c>
      <c r="U207" s="0" t="s">
        <v>32</v>
      </c>
      <c r="V207" s="0" t="s">
        <v>36</v>
      </c>
      <c r="W207" s="0" t="n">
        <v>22</v>
      </c>
      <c r="X207" s="0" t="n">
        <v>16</v>
      </c>
      <c r="Y207" s="0" t="n">
        <v>6</v>
      </c>
      <c r="Z207" s="0" t="n">
        <v>4</v>
      </c>
      <c r="AA207" s="0" t="n">
        <v>65536</v>
      </c>
      <c r="AB207" s="0" t="n">
        <v>0.000244140625</v>
      </c>
      <c r="AK207" s="0" t="s">
        <v>33</v>
      </c>
      <c r="AL207" s="0" t="s">
        <v>35</v>
      </c>
      <c r="AM207" s="0" t="s">
        <v>38</v>
      </c>
      <c r="AN207" s="0" t="n">
        <v>24</v>
      </c>
      <c r="AO207" s="0" t="n">
        <v>16</v>
      </c>
      <c r="AP207" s="0" t="n">
        <v>8</v>
      </c>
      <c r="AQ207" s="0" t="n">
        <v>3</v>
      </c>
      <c r="AR207" s="0" t="n">
        <v>63051</v>
      </c>
      <c r="AS207" s="0" t="n">
        <v>0.000253762826917892</v>
      </c>
    </row>
    <row r="208" customFormat="false" ht="14.4" hidden="false" customHeight="false" outlineLevel="0" collapsed="false">
      <c r="A208" s="0" t="s">
        <v>33</v>
      </c>
      <c r="B208" s="0" t="s">
        <v>35</v>
      </c>
      <c r="C208" s="0" t="s">
        <v>21</v>
      </c>
      <c r="D208" s="0" t="n">
        <v>22</v>
      </c>
      <c r="E208" s="0" t="n">
        <v>16</v>
      </c>
      <c r="F208" s="0" t="n">
        <v>6</v>
      </c>
      <c r="G208" s="0" t="n">
        <v>2</v>
      </c>
      <c r="H208" s="0" t="n">
        <v>39062</v>
      </c>
      <c r="I208" s="0" t="n">
        <v>0.00040960524294711</v>
      </c>
      <c r="T208" s="0" t="s">
        <v>33</v>
      </c>
      <c r="U208" s="0" t="s">
        <v>32</v>
      </c>
      <c r="V208" s="0" t="s">
        <v>36</v>
      </c>
      <c r="W208" s="0" t="n">
        <v>22</v>
      </c>
      <c r="X208" s="0" t="n">
        <v>16</v>
      </c>
      <c r="Y208" s="0" t="n">
        <v>6</v>
      </c>
      <c r="Z208" s="0" t="n">
        <v>5</v>
      </c>
      <c r="AA208" s="0" t="n">
        <v>65536</v>
      </c>
      <c r="AB208" s="0" t="n">
        <v>0.000244140625</v>
      </c>
      <c r="AK208" s="0" t="s">
        <v>33</v>
      </c>
      <c r="AL208" s="0" t="s">
        <v>35</v>
      </c>
      <c r="AM208" s="0" t="s">
        <v>21</v>
      </c>
      <c r="AN208" s="0" t="n">
        <v>26</v>
      </c>
      <c r="AO208" s="0" t="n">
        <v>17</v>
      </c>
      <c r="AP208" s="0" t="n">
        <v>9</v>
      </c>
      <c r="AQ208" s="0" t="n">
        <v>4</v>
      </c>
      <c r="AR208" s="0" t="n">
        <v>63775</v>
      </c>
      <c r="AS208" s="0" t="n">
        <v>0.00026656213249706</v>
      </c>
    </row>
    <row r="209" customFormat="false" ht="14.4" hidden="false" customHeight="false" outlineLevel="0" collapsed="false">
      <c r="A209" s="0" t="s">
        <v>33</v>
      </c>
      <c r="B209" s="0" t="s">
        <v>35</v>
      </c>
      <c r="C209" s="0" t="s">
        <v>21</v>
      </c>
      <c r="D209" s="0" t="n">
        <v>22</v>
      </c>
      <c r="E209" s="0" t="n">
        <v>16</v>
      </c>
      <c r="F209" s="0" t="n">
        <v>6</v>
      </c>
      <c r="G209" s="0" t="n">
        <v>3</v>
      </c>
      <c r="H209" s="0" t="n">
        <v>22421</v>
      </c>
      <c r="I209" s="0" t="n">
        <v>0.000713616698630748</v>
      </c>
      <c r="T209" s="0" t="s">
        <v>33</v>
      </c>
      <c r="U209" s="0" t="s">
        <v>32</v>
      </c>
      <c r="V209" s="0" t="s">
        <v>36</v>
      </c>
      <c r="W209" s="0" t="n">
        <v>23</v>
      </c>
      <c r="X209" s="0" t="n">
        <v>16</v>
      </c>
      <c r="Y209" s="0" t="n">
        <v>7</v>
      </c>
      <c r="Z209" s="0" t="n">
        <v>4</v>
      </c>
      <c r="AA209" s="0" t="n">
        <v>65536</v>
      </c>
      <c r="AB209" s="0" t="n">
        <v>0.000244140625</v>
      </c>
      <c r="AK209" s="0" t="s">
        <v>33</v>
      </c>
      <c r="AL209" s="0" t="s">
        <v>35</v>
      </c>
      <c r="AM209" s="0" t="s">
        <v>21</v>
      </c>
      <c r="AN209" s="0" t="n">
        <v>20</v>
      </c>
      <c r="AO209" s="0" t="n">
        <v>14</v>
      </c>
      <c r="AP209" s="0" t="n">
        <v>6</v>
      </c>
      <c r="AQ209" s="0" t="n">
        <v>1</v>
      </c>
      <c r="AR209" s="0" t="n">
        <v>64020</v>
      </c>
      <c r="AS209" s="0" t="n">
        <v>0.000218681661980631</v>
      </c>
    </row>
    <row r="210" customFormat="false" ht="14.4" hidden="false" customHeight="false" outlineLevel="0" collapsed="false">
      <c r="A210" s="0" t="s">
        <v>33</v>
      </c>
      <c r="B210" s="0" t="s">
        <v>35</v>
      </c>
      <c r="C210" s="0" t="s">
        <v>21</v>
      </c>
      <c r="D210" s="0" t="n">
        <v>22</v>
      </c>
      <c r="E210" s="0" t="n">
        <v>16</v>
      </c>
      <c r="F210" s="0" t="n">
        <v>6</v>
      </c>
      <c r="G210" s="0" t="n">
        <v>4</v>
      </c>
      <c r="H210" s="0" t="n">
        <v>24437</v>
      </c>
      <c r="I210" s="0" t="n">
        <v>0.000654744854114662</v>
      </c>
      <c r="T210" s="0" t="s">
        <v>33</v>
      </c>
      <c r="U210" s="0" t="s">
        <v>32</v>
      </c>
      <c r="V210" s="0" t="s">
        <v>36</v>
      </c>
      <c r="W210" s="0" t="n">
        <v>23</v>
      </c>
      <c r="X210" s="0" t="n">
        <v>16</v>
      </c>
      <c r="Y210" s="0" t="n">
        <v>7</v>
      </c>
      <c r="Z210" s="0" t="n">
        <v>5</v>
      </c>
      <c r="AA210" s="0" t="n">
        <v>65536</v>
      </c>
      <c r="AB210" s="0" t="n">
        <v>0.000244140625</v>
      </c>
      <c r="AK210" s="0" t="s">
        <v>33</v>
      </c>
      <c r="AL210" s="0" t="s">
        <v>32</v>
      </c>
      <c r="AM210" s="0" t="s">
        <v>36</v>
      </c>
      <c r="AN210" s="0" t="n">
        <v>24</v>
      </c>
      <c r="AO210" s="0" t="n">
        <v>14</v>
      </c>
      <c r="AP210" s="0" t="n">
        <v>10</v>
      </c>
      <c r="AQ210" s="0" t="n">
        <v>2</v>
      </c>
      <c r="AR210" s="0" t="n">
        <v>64303.9905780843</v>
      </c>
      <c r="AS210" s="0" t="n">
        <v>0.000217715881613907</v>
      </c>
    </row>
    <row r="211" customFormat="false" ht="14.4" hidden="false" customHeight="false" outlineLevel="0" collapsed="false">
      <c r="A211" s="0" t="s">
        <v>33</v>
      </c>
      <c r="B211" s="0" t="s">
        <v>35</v>
      </c>
      <c r="C211" s="0" t="s">
        <v>21</v>
      </c>
      <c r="D211" s="0" t="n">
        <v>22</v>
      </c>
      <c r="E211" s="0" t="n">
        <v>16</v>
      </c>
      <c r="F211" s="0" t="n">
        <v>6</v>
      </c>
      <c r="G211" s="0" t="n">
        <v>5</v>
      </c>
      <c r="H211" s="0" t="n">
        <v>28328</v>
      </c>
      <c r="I211" s="0" t="n">
        <v>0.000564812199943519</v>
      </c>
      <c r="T211" s="0" t="s">
        <v>33</v>
      </c>
      <c r="U211" s="0" t="s">
        <v>32</v>
      </c>
      <c r="V211" s="0" t="s">
        <v>36</v>
      </c>
      <c r="W211" s="0" t="n">
        <v>24</v>
      </c>
      <c r="X211" s="0" t="n">
        <v>16</v>
      </c>
      <c r="Y211" s="0" t="n">
        <v>8</v>
      </c>
      <c r="Z211" s="0" t="n">
        <v>4</v>
      </c>
      <c r="AA211" s="0" t="n">
        <v>65536</v>
      </c>
      <c r="AB211" s="0" t="n">
        <v>0.000244140625</v>
      </c>
      <c r="AK211" s="0" t="s">
        <v>33</v>
      </c>
      <c r="AL211" s="0" t="s">
        <v>35</v>
      </c>
      <c r="AM211" s="0" t="s">
        <v>37</v>
      </c>
      <c r="AN211" s="0" t="n">
        <v>24</v>
      </c>
      <c r="AO211" s="0" t="n">
        <v>16</v>
      </c>
      <c r="AP211" s="0" t="n">
        <v>8</v>
      </c>
      <c r="AQ211" s="0" t="n">
        <v>4</v>
      </c>
      <c r="AR211" s="0" t="n">
        <v>64350</v>
      </c>
      <c r="AS211" s="0" t="n">
        <v>0.000248640248640249</v>
      </c>
    </row>
    <row r="212" customFormat="false" ht="14.4" hidden="false" customHeight="false" outlineLevel="0" collapsed="false">
      <c r="A212" s="0" t="s">
        <v>33</v>
      </c>
      <c r="B212" s="0" t="s">
        <v>35</v>
      </c>
      <c r="C212" s="0" t="s">
        <v>21</v>
      </c>
      <c r="D212" s="0" t="n">
        <v>23</v>
      </c>
      <c r="E212" s="0" t="n">
        <v>16</v>
      </c>
      <c r="F212" s="0" t="n">
        <v>7</v>
      </c>
      <c r="G212" s="0" t="n">
        <v>1</v>
      </c>
      <c r="H212" s="0" t="n">
        <v>359712</v>
      </c>
      <c r="I212" s="0" t="n">
        <v>4.44800284672182E-005</v>
      </c>
      <c r="T212" s="0" t="s">
        <v>33</v>
      </c>
      <c r="U212" s="0" t="s">
        <v>32</v>
      </c>
      <c r="V212" s="0" t="s">
        <v>36</v>
      </c>
      <c r="W212" s="0" t="n">
        <v>24</v>
      </c>
      <c r="X212" s="0" t="n">
        <v>16</v>
      </c>
      <c r="Y212" s="0" t="n">
        <v>8</v>
      </c>
      <c r="Z212" s="0" t="n">
        <v>5</v>
      </c>
      <c r="AA212" s="0" t="n">
        <v>65536</v>
      </c>
      <c r="AB212" s="0" t="n">
        <v>0.000244140625</v>
      </c>
      <c r="AK212" s="0" t="s">
        <v>33</v>
      </c>
      <c r="AL212" s="0" t="s">
        <v>35</v>
      </c>
      <c r="AM212" s="0" t="s">
        <v>37</v>
      </c>
      <c r="AN212" s="0" t="n">
        <v>26</v>
      </c>
      <c r="AO212" s="0" t="n">
        <v>16</v>
      </c>
      <c r="AP212" s="0" t="n">
        <v>10</v>
      </c>
      <c r="AQ212" s="0" t="n">
        <v>4</v>
      </c>
      <c r="AR212" s="0" t="n">
        <v>64516</v>
      </c>
      <c r="AS212" s="0" t="n">
        <v>0.000248000496000992</v>
      </c>
    </row>
    <row r="213" customFormat="false" ht="14.4" hidden="false" customHeight="false" outlineLevel="0" collapsed="false">
      <c r="A213" s="0" t="s">
        <v>33</v>
      </c>
      <c r="B213" s="0" t="s">
        <v>35</v>
      </c>
      <c r="C213" s="0" t="s">
        <v>21</v>
      </c>
      <c r="D213" s="0" t="n">
        <v>23</v>
      </c>
      <c r="E213" s="0" t="n">
        <v>16</v>
      </c>
      <c r="F213" s="0" t="n">
        <v>7</v>
      </c>
      <c r="G213" s="0" t="n">
        <v>2</v>
      </c>
      <c r="H213" s="0" t="n">
        <v>75075</v>
      </c>
      <c r="I213" s="0" t="n">
        <v>0.000213120213120213</v>
      </c>
      <c r="T213" s="0" t="s">
        <v>33</v>
      </c>
      <c r="U213" s="0" t="s">
        <v>32</v>
      </c>
      <c r="V213" s="0" t="s">
        <v>36</v>
      </c>
      <c r="W213" s="0" t="n">
        <v>25</v>
      </c>
      <c r="X213" s="0" t="n">
        <v>16</v>
      </c>
      <c r="Y213" s="0" t="n">
        <v>9</v>
      </c>
      <c r="Z213" s="0" t="n">
        <v>5</v>
      </c>
      <c r="AA213" s="0" t="n">
        <v>65536</v>
      </c>
      <c r="AB213" s="0" t="n">
        <v>0.000244140625</v>
      </c>
      <c r="AK213" s="0" t="s">
        <v>33</v>
      </c>
      <c r="AL213" s="0" t="s">
        <v>35</v>
      </c>
      <c r="AM213" s="0" t="s">
        <v>37</v>
      </c>
      <c r="AN213" s="0" t="n">
        <v>24</v>
      </c>
      <c r="AO213" s="0" t="n">
        <v>16</v>
      </c>
      <c r="AP213" s="0" t="n">
        <v>8</v>
      </c>
      <c r="AQ213" s="0" t="n">
        <v>3</v>
      </c>
      <c r="AR213" s="0" t="n">
        <v>64599</v>
      </c>
      <c r="AS213" s="0" t="n">
        <v>0.000247681852660258</v>
      </c>
    </row>
    <row r="214" customFormat="false" ht="14.4" hidden="false" customHeight="false" outlineLevel="0" collapsed="false">
      <c r="A214" s="0" t="s">
        <v>33</v>
      </c>
      <c r="B214" s="0" t="s">
        <v>35</v>
      </c>
      <c r="C214" s="0" t="s">
        <v>21</v>
      </c>
      <c r="D214" s="0" t="n">
        <v>23</v>
      </c>
      <c r="E214" s="0" t="n">
        <v>16</v>
      </c>
      <c r="F214" s="0" t="n">
        <v>7</v>
      </c>
      <c r="G214" s="0" t="n">
        <v>3</v>
      </c>
      <c r="H214" s="0" t="n">
        <v>28137</v>
      </c>
      <c r="I214" s="0" t="n">
        <v>0.000568646266481857</v>
      </c>
      <c r="T214" s="0" t="s">
        <v>33</v>
      </c>
      <c r="U214" s="0" t="s">
        <v>32</v>
      </c>
      <c r="V214" s="0" t="s">
        <v>36</v>
      </c>
      <c r="W214" s="0" t="n">
        <v>26</v>
      </c>
      <c r="X214" s="0" t="n">
        <v>16</v>
      </c>
      <c r="Y214" s="0" t="n">
        <v>10</v>
      </c>
      <c r="Z214" s="0" t="n">
        <v>5</v>
      </c>
      <c r="AA214" s="0" t="n">
        <v>65536</v>
      </c>
      <c r="AB214" s="0" t="n">
        <v>0.000244140625</v>
      </c>
      <c r="AK214" s="0" t="s">
        <v>33</v>
      </c>
      <c r="AL214" s="0" t="s">
        <v>35</v>
      </c>
      <c r="AM214" s="0" t="s">
        <v>38</v>
      </c>
      <c r="AN214" s="0" t="n">
        <v>22</v>
      </c>
      <c r="AO214" s="0" t="n">
        <v>16</v>
      </c>
      <c r="AP214" s="0" t="n">
        <v>6</v>
      </c>
      <c r="AQ214" s="0" t="n">
        <v>4</v>
      </c>
      <c r="AR214" s="0" t="n">
        <v>64683</v>
      </c>
      <c r="AS214" s="0" t="n">
        <v>0.000247360202835366</v>
      </c>
    </row>
    <row r="215" customFormat="false" ht="14.4" hidden="false" customHeight="false" outlineLevel="0" collapsed="false">
      <c r="A215" s="0" t="s">
        <v>33</v>
      </c>
      <c r="B215" s="0" t="s">
        <v>35</v>
      </c>
      <c r="C215" s="0" t="s">
        <v>21</v>
      </c>
      <c r="D215" s="0" t="n">
        <v>23</v>
      </c>
      <c r="E215" s="0" t="n">
        <v>16</v>
      </c>
      <c r="F215" s="0" t="n">
        <v>7</v>
      </c>
      <c r="G215" s="0" t="n">
        <v>4</v>
      </c>
      <c r="H215" s="0" t="n">
        <v>23651</v>
      </c>
      <c r="I215" s="0" t="n">
        <v>0.000676504164728764</v>
      </c>
      <c r="T215" s="0" t="s">
        <v>33</v>
      </c>
      <c r="U215" s="0" t="s">
        <v>32</v>
      </c>
      <c r="V215" s="0" t="s">
        <v>36</v>
      </c>
      <c r="W215" s="0" t="n">
        <v>25</v>
      </c>
      <c r="X215" s="0" t="n">
        <v>16</v>
      </c>
      <c r="Y215" s="0" t="n">
        <v>9</v>
      </c>
      <c r="Z215" s="0" t="n">
        <v>4</v>
      </c>
      <c r="AA215" s="0" t="n">
        <v>65536.000000007</v>
      </c>
      <c r="AB215" s="0" t="n">
        <v>0.000244140624999974</v>
      </c>
      <c r="AK215" s="0" t="s">
        <v>33</v>
      </c>
      <c r="AL215" s="0" t="s">
        <v>35</v>
      </c>
      <c r="AM215" s="0" t="s">
        <v>38</v>
      </c>
      <c r="AN215" s="0" t="n">
        <v>22</v>
      </c>
      <c r="AO215" s="0" t="n">
        <v>16</v>
      </c>
      <c r="AP215" s="0" t="n">
        <v>6</v>
      </c>
      <c r="AQ215" s="0" t="n">
        <v>2</v>
      </c>
      <c r="AR215" s="0" t="n">
        <v>64850</v>
      </c>
      <c r="AS215" s="0" t="n">
        <v>0.000246723207401696</v>
      </c>
    </row>
    <row r="216" customFormat="false" ht="14.4" hidden="false" customHeight="false" outlineLevel="0" collapsed="false">
      <c r="A216" s="0" t="s">
        <v>33</v>
      </c>
      <c r="B216" s="0" t="s">
        <v>35</v>
      </c>
      <c r="C216" s="0" t="s">
        <v>21</v>
      </c>
      <c r="D216" s="0" t="n">
        <v>23</v>
      </c>
      <c r="E216" s="0" t="n">
        <v>16</v>
      </c>
      <c r="F216" s="0" t="n">
        <v>7</v>
      </c>
      <c r="G216" s="0" t="n">
        <v>5</v>
      </c>
      <c r="H216" s="0" t="n">
        <v>28752</v>
      </c>
      <c r="I216" s="0" t="n">
        <v>0.000556483027267668</v>
      </c>
      <c r="T216" s="0" t="s">
        <v>33</v>
      </c>
      <c r="U216" s="0" t="s">
        <v>32</v>
      </c>
      <c r="V216" s="0" t="s">
        <v>36</v>
      </c>
      <c r="W216" s="0" t="n">
        <v>22</v>
      </c>
      <c r="X216" s="0" t="n">
        <v>16</v>
      </c>
      <c r="Y216" s="0" t="n">
        <v>6</v>
      </c>
      <c r="Z216" s="0" t="n">
        <v>3</v>
      </c>
      <c r="AA216" s="0" t="n">
        <v>65536.0000000352</v>
      </c>
      <c r="AB216" s="0" t="n">
        <v>0.000244140624999869</v>
      </c>
      <c r="AK216" s="0" t="s">
        <v>33</v>
      </c>
      <c r="AL216" s="0" t="s">
        <v>35</v>
      </c>
      <c r="AM216" s="0" t="s">
        <v>38</v>
      </c>
      <c r="AN216" s="0" t="n">
        <v>24</v>
      </c>
      <c r="AO216" s="0" t="n">
        <v>16</v>
      </c>
      <c r="AP216" s="0" t="n">
        <v>8</v>
      </c>
      <c r="AQ216" s="0" t="n">
        <v>5</v>
      </c>
      <c r="AR216" s="0" t="n">
        <v>64935</v>
      </c>
      <c r="AS216" s="0" t="n">
        <v>0.000246400246400246</v>
      </c>
    </row>
    <row r="217" customFormat="false" ht="14.4" hidden="false" customHeight="false" outlineLevel="0" collapsed="false">
      <c r="A217" s="0" t="s">
        <v>33</v>
      </c>
      <c r="B217" s="0" t="s">
        <v>35</v>
      </c>
      <c r="C217" s="0" t="s">
        <v>21</v>
      </c>
      <c r="D217" s="0" t="n">
        <v>24</v>
      </c>
      <c r="E217" s="0" t="n">
        <v>16</v>
      </c>
      <c r="F217" s="0" t="n">
        <v>8</v>
      </c>
      <c r="G217" s="0" t="n">
        <v>1</v>
      </c>
      <c r="H217" s="0" t="n">
        <v>735294</v>
      </c>
      <c r="I217" s="0" t="n">
        <v>2.17600034816006E-005</v>
      </c>
      <c r="T217" s="0" t="s">
        <v>33</v>
      </c>
      <c r="U217" s="0" t="s">
        <v>32</v>
      </c>
      <c r="V217" s="0" t="s">
        <v>36</v>
      </c>
      <c r="W217" s="0" t="n">
        <v>26</v>
      </c>
      <c r="X217" s="0" t="n">
        <v>16</v>
      </c>
      <c r="Y217" s="0" t="n">
        <v>10</v>
      </c>
      <c r="Z217" s="0" t="n">
        <v>4</v>
      </c>
      <c r="AA217" s="0" t="n">
        <v>65536.0016605459</v>
      </c>
      <c r="AB217" s="0" t="n">
        <v>0.000244140618813985</v>
      </c>
      <c r="AK217" s="0" t="s">
        <v>33</v>
      </c>
      <c r="AL217" s="0" t="s">
        <v>35</v>
      </c>
      <c r="AM217" s="0" t="s">
        <v>38</v>
      </c>
      <c r="AN217" s="0" t="n">
        <v>22</v>
      </c>
      <c r="AO217" s="0" t="n">
        <v>16</v>
      </c>
      <c r="AP217" s="0" t="n">
        <v>6</v>
      </c>
      <c r="AQ217" s="0" t="n">
        <v>3</v>
      </c>
      <c r="AR217" s="0" t="n">
        <v>65019</v>
      </c>
      <c r="AS217" s="0" t="n">
        <v>0.000246081914517295</v>
      </c>
    </row>
    <row r="218" customFormat="false" ht="14.4" hidden="false" customHeight="false" outlineLevel="0" collapsed="false">
      <c r="A218" s="0" t="s">
        <v>33</v>
      </c>
      <c r="B218" s="0" t="s">
        <v>35</v>
      </c>
      <c r="C218" s="0" t="s">
        <v>21</v>
      </c>
      <c r="D218" s="0" t="n">
        <v>24</v>
      </c>
      <c r="E218" s="0" t="n">
        <v>16</v>
      </c>
      <c r="F218" s="0" t="n">
        <v>8</v>
      </c>
      <c r="G218" s="0" t="n">
        <v>2</v>
      </c>
      <c r="H218" s="0" t="n">
        <v>131578</v>
      </c>
      <c r="I218" s="0" t="n">
        <v>0.000121600875526304</v>
      </c>
      <c r="T218" s="0" t="s">
        <v>33</v>
      </c>
      <c r="U218" s="0" t="s">
        <v>32</v>
      </c>
      <c r="V218" s="0" t="s">
        <v>36</v>
      </c>
      <c r="W218" s="0" t="n">
        <v>23</v>
      </c>
      <c r="X218" s="0" t="n">
        <v>16</v>
      </c>
      <c r="Y218" s="0" t="n">
        <v>7</v>
      </c>
      <c r="Z218" s="0" t="n">
        <v>3</v>
      </c>
      <c r="AA218" s="0" t="n">
        <v>65536.0069260027</v>
      </c>
      <c r="AB218" s="0" t="n">
        <v>0.000244140599198632</v>
      </c>
      <c r="AK218" s="0" t="s">
        <v>33</v>
      </c>
      <c r="AL218" s="0" t="s">
        <v>35</v>
      </c>
      <c r="AM218" s="0" t="s">
        <v>38</v>
      </c>
      <c r="AN218" s="0" t="n">
        <v>24</v>
      </c>
      <c r="AO218" s="0" t="n">
        <v>16</v>
      </c>
      <c r="AP218" s="0" t="n">
        <v>8</v>
      </c>
      <c r="AQ218" s="0" t="n">
        <v>4</v>
      </c>
      <c r="AR218" s="0" t="n">
        <v>65189</v>
      </c>
      <c r="AS218" s="0" t="n">
        <v>0.000245440181625734</v>
      </c>
    </row>
    <row r="219" customFormat="false" ht="14.4" hidden="false" customHeight="false" outlineLevel="0" collapsed="false">
      <c r="A219" s="0" t="s">
        <v>33</v>
      </c>
      <c r="B219" s="0" t="s">
        <v>35</v>
      </c>
      <c r="C219" s="0" t="s">
        <v>21</v>
      </c>
      <c r="D219" s="0" t="n">
        <v>24</v>
      </c>
      <c r="E219" s="0" t="n">
        <v>16</v>
      </c>
      <c r="F219" s="0" t="n">
        <v>8</v>
      </c>
      <c r="G219" s="0" t="n">
        <v>3</v>
      </c>
      <c r="H219" s="0" t="n">
        <v>45537</v>
      </c>
      <c r="I219" s="0" t="n">
        <v>0.000351362628192459</v>
      </c>
      <c r="T219" s="0" t="s">
        <v>33</v>
      </c>
      <c r="U219" s="0" t="s">
        <v>32</v>
      </c>
      <c r="V219" s="0" t="s">
        <v>36</v>
      </c>
      <c r="W219" s="0" t="n">
        <v>24</v>
      </c>
      <c r="X219" s="0" t="n">
        <v>16</v>
      </c>
      <c r="Y219" s="0" t="n">
        <v>8</v>
      </c>
      <c r="Z219" s="0" t="n">
        <v>3</v>
      </c>
      <c r="AA219" s="0" t="n">
        <v>65543.3202952358</v>
      </c>
      <c r="AB219" s="0" t="n">
        <v>0.000244113357820888</v>
      </c>
      <c r="AK219" s="0" t="s">
        <v>33</v>
      </c>
      <c r="AL219" s="0" t="s">
        <v>35</v>
      </c>
      <c r="AM219" s="0" t="s">
        <v>38</v>
      </c>
      <c r="AN219" s="0" t="n">
        <v>23</v>
      </c>
      <c r="AO219" s="0" t="n">
        <v>16</v>
      </c>
      <c r="AP219" s="0" t="n">
        <v>7</v>
      </c>
      <c r="AQ219" s="0" t="n">
        <v>3</v>
      </c>
      <c r="AR219" s="0" t="n">
        <v>65359</v>
      </c>
      <c r="AS219" s="0" t="n">
        <v>0.000244801787053045</v>
      </c>
    </row>
    <row r="220" customFormat="false" ht="14.4" hidden="false" customHeight="false" outlineLevel="0" collapsed="false">
      <c r="A220" s="0" t="s">
        <v>33</v>
      </c>
      <c r="B220" s="0" t="s">
        <v>35</v>
      </c>
      <c r="C220" s="0" t="s">
        <v>21</v>
      </c>
      <c r="D220" s="0" t="n">
        <v>24</v>
      </c>
      <c r="E220" s="0" t="n">
        <v>16</v>
      </c>
      <c r="F220" s="0" t="n">
        <v>8</v>
      </c>
      <c r="G220" s="0" t="n">
        <v>4</v>
      </c>
      <c r="H220" s="0" t="n">
        <v>33783</v>
      </c>
      <c r="I220" s="0" t="n">
        <v>0.000473610987774916</v>
      </c>
      <c r="T220" s="0" t="s">
        <v>33</v>
      </c>
      <c r="U220" s="0" t="s">
        <v>32</v>
      </c>
      <c r="V220" s="0" t="s">
        <v>36</v>
      </c>
      <c r="W220" s="0" t="n">
        <v>25</v>
      </c>
      <c r="X220" s="0" t="n">
        <v>16</v>
      </c>
      <c r="Y220" s="0" t="n">
        <v>9</v>
      </c>
      <c r="Z220" s="0" t="n">
        <v>3</v>
      </c>
      <c r="AA220" s="0" t="n">
        <v>65924.5198447807</v>
      </c>
      <c r="AB220" s="0" t="n">
        <v>0.000242701805605441</v>
      </c>
      <c r="AK220" s="0" t="s">
        <v>33</v>
      </c>
      <c r="AL220" s="0" t="s">
        <v>32</v>
      </c>
      <c r="AM220" s="0" t="s">
        <v>36</v>
      </c>
      <c r="AN220" s="0" t="n">
        <v>22</v>
      </c>
      <c r="AO220" s="0" t="n">
        <v>16</v>
      </c>
      <c r="AP220" s="0" t="n">
        <v>6</v>
      </c>
      <c r="AQ220" s="0" t="n">
        <v>4</v>
      </c>
      <c r="AR220" s="0" t="n">
        <v>65536</v>
      </c>
      <c r="AS220" s="0" t="n">
        <v>0.000244140625</v>
      </c>
    </row>
    <row r="221" customFormat="false" ht="14.4" hidden="false" customHeight="false" outlineLevel="0" collapsed="false">
      <c r="A221" s="0" t="s">
        <v>33</v>
      </c>
      <c r="B221" s="0" t="s">
        <v>35</v>
      </c>
      <c r="C221" s="0" t="s">
        <v>21</v>
      </c>
      <c r="D221" s="0" t="n">
        <v>24</v>
      </c>
      <c r="E221" s="0" t="n">
        <v>16</v>
      </c>
      <c r="F221" s="0" t="n">
        <v>8</v>
      </c>
      <c r="G221" s="0" t="n">
        <v>5</v>
      </c>
      <c r="H221" s="0" t="n">
        <v>32743</v>
      </c>
      <c r="I221" s="0" t="n">
        <v>0.000488654063463946</v>
      </c>
      <c r="T221" s="0" t="s">
        <v>33</v>
      </c>
      <c r="U221" s="0" t="s">
        <v>35</v>
      </c>
      <c r="V221" s="0" t="s">
        <v>38</v>
      </c>
      <c r="W221" s="0" t="n">
        <v>22</v>
      </c>
      <c r="X221" s="0" t="n">
        <v>16</v>
      </c>
      <c r="Y221" s="0" t="n">
        <v>6</v>
      </c>
      <c r="Z221" s="0" t="n">
        <v>5</v>
      </c>
      <c r="AA221" s="0" t="n">
        <v>65963</v>
      </c>
      <c r="AB221" s="0" t="n">
        <v>0.000242560223155405</v>
      </c>
      <c r="AK221" s="0" t="s">
        <v>33</v>
      </c>
      <c r="AL221" s="0" t="s">
        <v>32</v>
      </c>
      <c r="AM221" s="0" t="s">
        <v>36</v>
      </c>
      <c r="AN221" s="0" t="n">
        <v>22</v>
      </c>
      <c r="AO221" s="0" t="n">
        <v>16</v>
      </c>
      <c r="AP221" s="0" t="n">
        <v>6</v>
      </c>
      <c r="AQ221" s="0" t="n">
        <v>5</v>
      </c>
      <c r="AR221" s="0" t="n">
        <v>65536</v>
      </c>
      <c r="AS221" s="0" t="n">
        <v>0.000244140625</v>
      </c>
    </row>
    <row r="222" customFormat="false" ht="14.4" hidden="false" customHeight="false" outlineLevel="0" collapsed="false">
      <c r="A222" s="0" t="s">
        <v>33</v>
      </c>
      <c r="B222" s="0" t="s">
        <v>35</v>
      </c>
      <c r="C222" s="0" t="s">
        <v>21</v>
      </c>
      <c r="D222" s="0" t="n">
        <v>25</v>
      </c>
      <c r="E222" s="0" t="n">
        <v>16</v>
      </c>
      <c r="F222" s="0" t="n">
        <v>9</v>
      </c>
      <c r="G222" s="0" t="n">
        <v>1</v>
      </c>
      <c r="H222" s="0" t="n">
        <v>1315789</v>
      </c>
      <c r="I222" s="0" t="n">
        <v>1.21600043776016E-005</v>
      </c>
      <c r="T222" s="0" t="s">
        <v>33</v>
      </c>
      <c r="U222" s="0" t="s">
        <v>35</v>
      </c>
      <c r="V222" s="0" t="s">
        <v>37</v>
      </c>
      <c r="W222" s="0" t="n">
        <v>25</v>
      </c>
      <c r="X222" s="0" t="n">
        <v>16</v>
      </c>
      <c r="Y222" s="0" t="n">
        <v>9</v>
      </c>
      <c r="Z222" s="0" t="n">
        <v>3</v>
      </c>
      <c r="AA222" s="0" t="n">
        <v>66312</v>
      </c>
      <c r="AB222" s="0" t="n">
        <v>0.000241283628905779</v>
      </c>
      <c r="AK222" s="0" t="s">
        <v>33</v>
      </c>
      <c r="AL222" s="0" t="s">
        <v>32</v>
      </c>
      <c r="AM222" s="0" t="s">
        <v>36</v>
      </c>
      <c r="AN222" s="0" t="n">
        <v>23</v>
      </c>
      <c r="AO222" s="0" t="n">
        <v>16</v>
      </c>
      <c r="AP222" s="0" t="n">
        <v>7</v>
      </c>
      <c r="AQ222" s="0" t="n">
        <v>4</v>
      </c>
      <c r="AR222" s="0" t="n">
        <v>65536</v>
      </c>
      <c r="AS222" s="0" t="n">
        <v>0.000244140625</v>
      </c>
    </row>
    <row r="223" customFormat="false" ht="14.4" hidden="false" customHeight="false" outlineLevel="0" collapsed="false">
      <c r="A223" s="0" t="s">
        <v>33</v>
      </c>
      <c r="B223" s="0" t="s">
        <v>35</v>
      </c>
      <c r="C223" s="0" t="s">
        <v>21</v>
      </c>
      <c r="D223" s="0" t="n">
        <v>25</v>
      </c>
      <c r="E223" s="0" t="n">
        <v>16</v>
      </c>
      <c r="F223" s="0" t="n">
        <v>9</v>
      </c>
      <c r="G223" s="0" t="n">
        <v>2</v>
      </c>
      <c r="H223" s="0" t="n">
        <v>230414</v>
      </c>
      <c r="I223" s="0" t="n">
        <v>6.9440224986329E-005</v>
      </c>
      <c r="T223" s="0" t="s">
        <v>31</v>
      </c>
      <c r="U223" s="0" t="s">
        <v>35</v>
      </c>
      <c r="W223" s="0" t="n">
        <v>16</v>
      </c>
      <c r="X223" s="0" t="n">
        <v>16</v>
      </c>
      <c r="Y223" s="0" t="n">
        <v>0</v>
      </c>
      <c r="Z223" s="0" t="n">
        <v>0</v>
      </c>
      <c r="AA223" s="0" t="n">
        <v>66436</v>
      </c>
      <c r="AB223" s="0" t="n">
        <v>0.000240833283159733</v>
      </c>
      <c r="AK223" s="0" t="s">
        <v>33</v>
      </c>
      <c r="AL223" s="0" t="s">
        <v>32</v>
      </c>
      <c r="AM223" s="0" t="s">
        <v>36</v>
      </c>
      <c r="AN223" s="0" t="n">
        <v>23</v>
      </c>
      <c r="AO223" s="0" t="n">
        <v>16</v>
      </c>
      <c r="AP223" s="0" t="n">
        <v>7</v>
      </c>
      <c r="AQ223" s="0" t="n">
        <v>5</v>
      </c>
      <c r="AR223" s="0" t="n">
        <v>65536</v>
      </c>
      <c r="AS223" s="0" t="n">
        <v>0.000244140625</v>
      </c>
    </row>
    <row r="224" customFormat="false" ht="14.4" hidden="false" customHeight="false" outlineLevel="0" collapsed="false">
      <c r="A224" s="0" t="s">
        <v>33</v>
      </c>
      <c r="B224" s="0" t="s">
        <v>35</v>
      </c>
      <c r="C224" s="0" t="s">
        <v>21</v>
      </c>
      <c r="D224" s="0" t="n">
        <v>25</v>
      </c>
      <c r="E224" s="0" t="n">
        <v>16</v>
      </c>
      <c r="F224" s="0" t="n">
        <v>9</v>
      </c>
      <c r="G224" s="0" t="n">
        <v>3</v>
      </c>
      <c r="H224" s="0" t="n">
        <v>69444</v>
      </c>
      <c r="I224" s="0" t="n">
        <v>0.000230401474569437</v>
      </c>
      <c r="T224" s="0" t="s">
        <v>33</v>
      </c>
      <c r="U224" s="0" t="s">
        <v>35</v>
      </c>
      <c r="V224" s="0" t="s">
        <v>37</v>
      </c>
      <c r="W224" s="0" t="n">
        <v>25</v>
      </c>
      <c r="X224" s="0" t="n">
        <v>16</v>
      </c>
      <c r="Y224" s="0" t="n">
        <v>9</v>
      </c>
      <c r="Z224" s="0" t="n">
        <v>4</v>
      </c>
      <c r="AA224" s="0" t="n">
        <v>66755</v>
      </c>
      <c r="AB224" s="0" t="n">
        <v>0.00023968242079245</v>
      </c>
      <c r="AK224" s="0" t="s">
        <v>33</v>
      </c>
      <c r="AL224" s="0" t="s">
        <v>32</v>
      </c>
      <c r="AM224" s="0" t="s">
        <v>36</v>
      </c>
      <c r="AN224" s="0" t="n">
        <v>24</v>
      </c>
      <c r="AO224" s="0" t="n">
        <v>16</v>
      </c>
      <c r="AP224" s="0" t="n">
        <v>8</v>
      </c>
      <c r="AQ224" s="0" t="n">
        <v>4</v>
      </c>
      <c r="AR224" s="0" t="n">
        <v>65536</v>
      </c>
      <c r="AS224" s="0" t="n">
        <v>0.000244140625</v>
      </c>
    </row>
    <row r="225" customFormat="false" ht="14.4" hidden="false" customHeight="false" outlineLevel="0" collapsed="false">
      <c r="A225" s="0" t="s">
        <v>33</v>
      </c>
      <c r="B225" s="0" t="s">
        <v>35</v>
      </c>
      <c r="C225" s="0" t="s">
        <v>21</v>
      </c>
      <c r="D225" s="0" t="n">
        <v>25</v>
      </c>
      <c r="E225" s="0" t="n">
        <v>16</v>
      </c>
      <c r="F225" s="0" t="n">
        <v>9</v>
      </c>
      <c r="G225" s="0" t="n">
        <v>4</v>
      </c>
      <c r="H225" s="0" t="n">
        <v>40420</v>
      </c>
      <c r="I225" s="0" t="n">
        <v>0.000395843641761504</v>
      </c>
      <c r="T225" s="0" t="s">
        <v>33</v>
      </c>
      <c r="U225" s="0" t="s">
        <v>32</v>
      </c>
      <c r="V225" s="0" t="s">
        <v>36</v>
      </c>
      <c r="W225" s="0" t="n">
        <v>22</v>
      </c>
      <c r="X225" s="0" t="n">
        <v>16</v>
      </c>
      <c r="Y225" s="0" t="n">
        <v>6</v>
      </c>
      <c r="Z225" s="0" t="n">
        <v>2</v>
      </c>
      <c r="AA225" s="0" t="n">
        <v>66758.6258044016</v>
      </c>
      <c r="AB225" s="0" t="n">
        <v>0.000239669403125208</v>
      </c>
      <c r="AK225" s="0" t="s">
        <v>33</v>
      </c>
      <c r="AL225" s="0" t="s">
        <v>32</v>
      </c>
      <c r="AM225" s="0" t="s">
        <v>36</v>
      </c>
      <c r="AN225" s="0" t="n">
        <v>24</v>
      </c>
      <c r="AO225" s="0" t="n">
        <v>16</v>
      </c>
      <c r="AP225" s="0" t="n">
        <v>8</v>
      </c>
      <c r="AQ225" s="0" t="n">
        <v>5</v>
      </c>
      <c r="AR225" s="0" t="n">
        <v>65536</v>
      </c>
      <c r="AS225" s="0" t="n">
        <v>0.000244140625</v>
      </c>
    </row>
    <row r="226" customFormat="false" ht="14.4" hidden="false" customHeight="false" outlineLevel="0" collapsed="false">
      <c r="A226" s="0" t="s">
        <v>33</v>
      </c>
      <c r="B226" s="0" t="s">
        <v>35</v>
      </c>
      <c r="C226" s="0" t="s">
        <v>21</v>
      </c>
      <c r="D226" s="0" t="n">
        <v>25</v>
      </c>
      <c r="E226" s="0" t="n">
        <v>16</v>
      </c>
      <c r="F226" s="0" t="n">
        <v>9</v>
      </c>
      <c r="G226" s="0" t="n">
        <v>5</v>
      </c>
      <c r="H226" s="0" t="n">
        <v>38669</v>
      </c>
      <c r="I226" s="0" t="n">
        <v>0.000413768134681528</v>
      </c>
      <c r="T226" s="0" t="s">
        <v>33</v>
      </c>
      <c r="U226" s="0" t="s">
        <v>35</v>
      </c>
      <c r="V226" s="0" t="s">
        <v>37</v>
      </c>
      <c r="W226" s="0" t="n">
        <v>23</v>
      </c>
      <c r="X226" s="0" t="n">
        <v>16</v>
      </c>
      <c r="Y226" s="0" t="n">
        <v>7</v>
      </c>
      <c r="Z226" s="0" t="n">
        <v>4</v>
      </c>
      <c r="AA226" s="0" t="n">
        <v>66934</v>
      </c>
      <c r="AB226" s="0" t="n">
        <v>0.000239041443810321</v>
      </c>
      <c r="AK226" s="0" t="s">
        <v>33</v>
      </c>
      <c r="AL226" s="0" t="s">
        <v>32</v>
      </c>
      <c r="AM226" s="0" t="s">
        <v>36</v>
      </c>
      <c r="AN226" s="0" t="n">
        <v>25</v>
      </c>
      <c r="AO226" s="0" t="n">
        <v>16</v>
      </c>
      <c r="AP226" s="0" t="n">
        <v>9</v>
      </c>
      <c r="AQ226" s="0" t="n">
        <v>5</v>
      </c>
      <c r="AR226" s="0" t="n">
        <v>65536</v>
      </c>
      <c r="AS226" s="0" t="n">
        <v>0.000244140625</v>
      </c>
    </row>
    <row r="227" customFormat="false" ht="14.4" hidden="false" customHeight="false" outlineLevel="0" collapsed="false">
      <c r="A227" s="0" t="s">
        <v>33</v>
      </c>
      <c r="B227" s="0" t="s">
        <v>35</v>
      </c>
      <c r="C227" s="0" t="s">
        <v>21</v>
      </c>
      <c r="D227" s="0" t="n">
        <v>26</v>
      </c>
      <c r="E227" s="0" t="n">
        <v>16</v>
      </c>
      <c r="F227" s="0" t="n">
        <v>10</v>
      </c>
      <c r="G227" s="0" t="n">
        <v>1</v>
      </c>
      <c r="H227" s="0" t="n">
        <v>2777777</v>
      </c>
      <c r="I227" s="0" t="n">
        <v>5.76000161280045E-006</v>
      </c>
      <c r="T227" s="0" t="s">
        <v>33</v>
      </c>
      <c r="U227" s="0" t="s">
        <v>35</v>
      </c>
      <c r="V227" s="0" t="s">
        <v>38</v>
      </c>
      <c r="W227" s="0" t="n">
        <v>23</v>
      </c>
      <c r="X227" s="0" t="n">
        <v>16</v>
      </c>
      <c r="Y227" s="0" t="n">
        <v>7</v>
      </c>
      <c r="Z227" s="0" t="n">
        <v>5</v>
      </c>
      <c r="AA227" s="0" t="n">
        <v>66934</v>
      </c>
      <c r="AB227" s="0" t="n">
        <v>0.000239041443810321</v>
      </c>
      <c r="AK227" s="0" t="s">
        <v>33</v>
      </c>
      <c r="AL227" s="0" t="s">
        <v>32</v>
      </c>
      <c r="AM227" s="0" t="s">
        <v>36</v>
      </c>
      <c r="AN227" s="0" t="n">
        <v>26</v>
      </c>
      <c r="AO227" s="0" t="n">
        <v>16</v>
      </c>
      <c r="AP227" s="0" t="n">
        <v>10</v>
      </c>
      <c r="AQ227" s="0" t="n">
        <v>5</v>
      </c>
      <c r="AR227" s="0" t="n">
        <v>65536</v>
      </c>
      <c r="AS227" s="0" t="n">
        <v>0.000244140625</v>
      </c>
    </row>
    <row r="228" customFormat="false" ht="14.4" hidden="false" customHeight="false" outlineLevel="0" collapsed="false">
      <c r="A228" s="0" t="s">
        <v>33</v>
      </c>
      <c r="B228" s="0" t="s">
        <v>35</v>
      </c>
      <c r="C228" s="0" t="s">
        <v>21</v>
      </c>
      <c r="D228" s="0" t="n">
        <v>26</v>
      </c>
      <c r="E228" s="0" t="n">
        <v>16</v>
      </c>
      <c r="F228" s="0" t="n">
        <v>10</v>
      </c>
      <c r="G228" s="0" t="n">
        <v>2</v>
      </c>
      <c r="H228" s="0" t="n">
        <v>431034</v>
      </c>
      <c r="I228" s="0" t="n">
        <v>3.71200415744466E-005</v>
      </c>
      <c r="T228" s="0" t="s">
        <v>33</v>
      </c>
      <c r="U228" s="0" t="s">
        <v>35</v>
      </c>
      <c r="V228" s="0" t="s">
        <v>38</v>
      </c>
      <c r="W228" s="0" t="n">
        <v>23</v>
      </c>
      <c r="X228" s="0" t="n">
        <v>16</v>
      </c>
      <c r="Y228" s="0" t="n">
        <v>7</v>
      </c>
      <c r="Z228" s="0" t="n">
        <v>4</v>
      </c>
      <c r="AA228" s="0" t="n">
        <v>67024</v>
      </c>
      <c r="AB228" s="0" t="n">
        <v>0.00023872045834328</v>
      </c>
      <c r="AK228" s="0" t="s">
        <v>33</v>
      </c>
      <c r="AL228" s="0" t="s">
        <v>32</v>
      </c>
      <c r="AM228" s="0" t="s">
        <v>36</v>
      </c>
      <c r="AN228" s="0" t="n">
        <v>25</v>
      </c>
      <c r="AO228" s="0" t="n">
        <v>16</v>
      </c>
      <c r="AP228" s="0" t="n">
        <v>9</v>
      </c>
      <c r="AQ228" s="0" t="n">
        <v>4</v>
      </c>
      <c r="AR228" s="0" t="n">
        <v>65536.000000007</v>
      </c>
      <c r="AS228" s="0" t="n">
        <v>0.000244140624999974</v>
      </c>
    </row>
    <row r="229" customFormat="false" ht="14.4" hidden="false" customHeight="false" outlineLevel="0" collapsed="false">
      <c r="A229" s="0" t="s">
        <v>33</v>
      </c>
      <c r="B229" s="0" t="s">
        <v>35</v>
      </c>
      <c r="C229" s="0" t="s">
        <v>21</v>
      </c>
      <c r="D229" s="0" t="n">
        <v>26</v>
      </c>
      <c r="E229" s="0" t="n">
        <v>16</v>
      </c>
      <c r="F229" s="0" t="n">
        <v>10</v>
      </c>
      <c r="G229" s="0" t="n">
        <v>3</v>
      </c>
      <c r="H229" s="0" t="n">
        <v>113636</v>
      </c>
      <c r="I229" s="0" t="n">
        <v>0.000140800450561442</v>
      </c>
      <c r="T229" s="0" t="s">
        <v>33</v>
      </c>
      <c r="U229" s="0" t="s">
        <v>35</v>
      </c>
      <c r="V229" s="0" t="s">
        <v>37</v>
      </c>
      <c r="W229" s="0" t="n">
        <v>23</v>
      </c>
      <c r="X229" s="0" t="n">
        <v>16</v>
      </c>
      <c r="Y229" s="0" t="n">
        <v>7</v>
      </c>
      <c r="Z229" s="0" t="n">
        <v>3</v>
      </c>
      <c r="AA229" s="0" t="n">
        <v>67114</v>
      </c>
      <c r="AB229" s="0" t="n">
        <v>0.000238400333760467</v>
      </c>
      <c r="AK229" s="0" t="s">
        <v>33</v>
      </c>
      <c r="AL229" s="0" t="s">
        <v>32</v>
      </c>
      <c r="AM229" s="0" t="s">
        <v>36</v>
      </c>
      <c r="AN229" s="0" t="n">
        <v>22</v>
      </c>
      <c r="AO229" s="0" t="n">
        <v>16</v>
      </c>
      <c r="AP229" s="0" t="n">
        <v>6</v>
      </c>
      <c r="AQ229" s="0" t="n">
        <v>3</v>
      </c>
      <c r="AR229" s="0" t="n">
        <v>65536.0000000352</v>
      </c>
      <c r="AS229" s="0" t="n">
        <v>0.000244140624999869</v>
      </c>
    </row>
    <row r="230" customFormat="false" ht="14.4" hidden="false" customHeight="false" outlineLevel="0" collapsed="false">
      <c r="A230" s="0" t="s">
        <v>33</v>
      </c>
      <c r="B230" s="0" t="s">
        <v>35</v>
      </c>
      <c r="C230" s="0" t="s">
        <v>21</v>
      </c>
      <c r="D230" s="0" t="n">
        <v>26</v>
      </c>
      <c r="E230" s="0" t="n">
        <v>16</v>
      </c>
      <c r="F230" s="0" t="n">
        <v>10</v>
      </c>
      <c r="G230" s="0" t="n">
        <v>4</v>
      </c>
      <c r="H230" s="0" t="n">
        <v>58616</v>
      </c>
      <c r="I230" s="0" t="n">
        <v>0.000272963013511669</v>
      </c>
      <c r="T230" s="0" t="s">
        <v>33</v>
      </c>
      <c r="U230" s="0" t="s">
        <v>35</v>
      </c>
      <c r="V230" s="0" t="s">
        <v>37</v>
      </c>
      <c r="W230" s="0" t="n">
        <v>26</v>
      </c>
      <c r="X230" s="0" t="n">
        <v>16</v>
      </c>
      <c r="Y230" s="0" t="n">
        <v>10</v>
      </c>
      <c r="Z230" s="0" t="n">
        <v>3</v>
      </c>
      <c r="AA230" s="0" t="n">
        <v>68027</v>
      </c>
      <c r="AB230" s="0" t="n">
        <v>0.00023520072912226</v>
      </c>
      <c r="AK230" s="0" t="s">
        <v>33</v>
      </c>
      <c r="AL230" s="0" t="s">
        <v>32</v>
      </c>
      <c r="AM230" s="0" t="s">
        <v>36</v>
      </c>
      <c r="AN230" s="0" t="n">
        <v>26</v>
      </c>
      <c r="AO230" s="0" t="n">
        <v>16</v>
      </c>
      <c r="AP230" s="0" t="n">
        <v>10</v>
      </c>
      <c r="AQ230" s="0" t="n">
        <v>4</v>
      </c>
      <c r="AR230" s="0" t="n">
        <v>65536.0016605459</v>
      </c>
      <c r="AS230" s="0" t="n">
        <v>0.000244140618813985</v>
      </c>
    </row>
    <row r="231" customFormat="false" ht="14.4" hidden="false" customHeight="false" outlineLevel="0" collapsed="false">
      <c r="A231" s="0" t="s">
        <v>33</v>
      </c>
      <c r="B231" s="0" t="s">
        <v>35</v>
      </c>
      <c r="C231" s="0" t="s">
        <v>21</v>
      </c>
      <c r="D231" s="0" t="n">
        <v>26</v>
      </c>
      <c r="E231" s="0" t="n">
        <v>16</v>
      </c>
      <c r="F231" s="0" t="n">
        <v>10</v>
      </c>
      <c r="G231" s="0" t="n">
        <v>5</v>
      </c>
      <c r="H231" s="0" t="n">
        <v>48449</v>
      </c>
      <c r="I231" s="0" t="n">
        <v>0.000330244174286363</v>
      </c>
      <c r="T231" s="0" t="s">
        <v>33</v>
      </c>
      <c r="U231" s="0" t="s">
        <v>35</v>
      </c>
      <c r="V231" s="0" t="s">
        <v>37</v>
      </c>
      <c r="W231" s="0" t="n">
        <v>24</v>
      </c>
      <c r="X231" s="0" t="n">
        <v>15</v>
      </c>
      <c r="Y231" s="0" t="n">
        <v>9</v>
      </c>
      <c r="Z231" s="0" t="n">
        <v>2</v>
      </c>
      <c r="AA231" s="0" t="n">
        <v>68119</v>
      </c>
      <c r="AB231" s="0" t="n">
        <v>0.000220202880253674</v>
      </c>
      <c r="AK231" s="0" t="s">
        <v>33</v>
      </c>
      <c r="AL231" s="0" t="s">
        <v>32</v>
      </c>
      <c r="AM231" s="0" t="s">
        <v>36</v>
      </c>
      <c r="AN231" s="0" t="n">
        <v>23</v>
      </c>
      <c r="AO231" s="0" t="n">
        <v>16</v>
      </c>
      <c r="AP231" s="0" t="n">
        <v>7</v>
      </c>
      <c r="AQ231" s="0" t="n">
        <v>3</v>
      </c>
      <c r="AR231" s="0" t="n">
        <v>65536.0069260027</v>
      </c>
      <c r="AS231" s="0" t="n">
        <v>0.000244140599198632</v>
      </c>
    </row>
    <row r="232" customFormat="false" ht="14.4" hidden="false" customHeight="false" outlineLevel="0" collapsed="false">
      <c r="A232" s="0" t="s">
        <v>33</v>
      </c>
      <c r="B232" s="0" t="s">
        <v>35</v>
      </c>
      <c r="C232" s="0" t="s">
        <v>21</v>
      </c>
      <c r="D232" s="0" t="n">
        <v>23</v>
      </c>
      <c r="E232" s="0" t="n">
        <v>17</v>
      </c>
      <c r="F232" s="0" t="n">
        <v>6</v>
      </c>
      <c r="G232" s="0" t="n">
        <v>1</v>
      </c>
      <c r="H232" s="0" t="n">
        <v>390625</v>
      </c>
      <c r="I232" s="0" t="n">
        <v>4.352E-005</v>
      </c>
      <c r="T232" s="0" t="s">
        <v>33</v>
      </c>
      <c r="U232" s="0" t="s">
        <v>35</v>
      </c>
      <c r="V232" s="0" t="s">
        <v>21</v>
      </c>
      <c r="W232" s="0" t="n">
        <v>25</v>
      </c>
      <c r="X232" s="0" t="n">
        <v>15</v>
      </c>
      <c r="Y232" s="0" t="n">
        <v>10</v>
      </c>
      <c r="Z232" s="0" t="n">
        <v>3</v>
      </c>
      <c r="AA232" s="0" t="n">
        <v>68775</v>
      </c>
      <c r="AB232" s="0" t="n">
        <v>0.000218102508178844</v>
      </c>
      <c r="AK232" s="0" t="s">
        <v>33</v>
      </c>
      <c r="AL232" s="0" t="s">
        <v>32</v>
      </c>
      <c r="AM232" s="0" t="s">
        <v>36</v>
      </c>
      <c r="AN232" s="0" t="n">
        <v>24</v>
      </c>
      <c r="AO232" s="0" t="n">
        <v>16</v>
      </c>
      <c r="AP232" s="0" t="n">
        <v>8</v>
      </c>
      <c r="AQ232" s="0" t="n">
        <v>3</v>
      </c>
      <c r="AR232" s="0" t="n">
        <v>65543.3202952358</v>
      </c>
      <c r="AS232" s="0" t="n">
        <v>0.000244113357820888</v>
      </c>
    </row>
    <row r="233" customFormat="false" ht="14.4" hidden="false" customHeight="false" outlineLevel="0" collapsed="false">
      <c r="A233" s="0" t="s">
        <v>33</v>
      </c>
      <c r="B233" s="0" t="s">
        <v>35</v>
      </c>
      <c r="C233" s="0" t="s">
        <v>21</v>
      </c>
      <c r="D233" s="0" t="n">
        <v>23</v>
      </c>
      <c r="E233" s="0" t="n">
        <v>17</v>
      </c>
      <c r="F233" s="0" t="n">
        <v>6</v>
      </c>
      <c r="G233" s="0" t="n">
        <v>2</v>
      </c>
      <c r="H233" s="0" t="n">
        <v>69348</v>
      </c>
      <c r="I233" s="0" t="n">
        <v>0.00024514045105843</v>
      </c>
      <c r="T233" s="0" t="s">
        <v>33</v>
      </c>
      <c r="U233" s="0" t="s">
        <v>35</v>
      </c>
      <c r="V233" s="0" t="s">
        <v>38</v>
      </c>
      <c r="W233" s="0" t="n">
        <v>23</v>
      </c>
      <c r="X233" s="0" t="n">
        <v>16</v>
      </c>
      <c r="Y233" s="0" t="n">
        <v>7</v>
      </c>
      <c r="Z233" s="0" t="n">
        <v>2</v>
      </c>
      <c r="AA233" s="0" t="n">
        <v>69060</v>
      </c>
      <c r="AB233" s="0" t="n">
        <v>0.000231682594845062</v>
      </c>
      <c r="AK233" s="0" t="s">
        <v>33</v>
      </c>
      <c r="AL233" s="0" t="s">
        <v>32</v>
      </c>
      <c r="AM233" s="0" t="s">
        <v>36</v>
      </c>
      <c r="AN233" s="0" t="n">
        <v>25</v>
      </c>
      <c r="AO233" s="0" t="n">
        <v>16</v>
      </c>
      <c r="AP233" s="0" t="n">
        <v>9</v>
      </c>
      <c r="AQ233" s="0" t="n">
        <v>3</v>
      </c>
      <c r="AR233" s="0" t="n">
        <v>65924.5198447807</v>
      </c>
      <c r="AS233" s="0" t="n">
        <v>0.000242701805605441</v>
      </c>
    </row>
    <row r="234" customFormat="false" ht="14.4" hidden="false" customHeight="false" outlineLevel="0" collapsed="false">
      <c r="A234" s="0" t="s">
        <v>33</v>
      </c>
      <c r="B234" s="0" t="s">
        <v>35</v>
      </c>
      <c r="C234" s="0" t="s">
        <v>21</v>
      </c>
      <c r="D234" s="0" t="n">
        <v>23</v>
      </c>
      <c r="E234" s="0" t="n">
        <v>17</v>
      </c>
      <c r="F234" s="0" t="n">
        <v>6</v>
      </c>
      <c r="G234" s="0" t="n">
        <v>3</v>
      </c>
      <c r="H234" s="0" t="n">
        <v>40096</v>
      </c>
      <c r="I234" s="0" t="n">
        <v>0.000423982442138867</v>
      </c>
      <c r="T234" s="0" t="s">
        <v>33</v>
      </c>
      <c r="U234" s="0" t="s">
        <v>35</v>
      </c>
      <c r="V234" s="0" t="s">
        <v>37</v>
      </c>
      <c r="W234" s="0" t="n">
        <v>24</v>
      </c>
      <c r="X234" s="0" t="n">
        <v>16</v>
      </c>
      <c r="Y234" s="0" t="n">
        <v>8</v>
      </c>
      <c r="Z234" s="0" t="n">
        <v>5</v>
      </c>
      <c r="AA234" s="0" t="n">
        <v>69252</v>
      </c>
      <c r="AB234" s="0" t="n">
        <v>0.00023104025876509</v>
      </c>
      <c r="AK234" s="0" t="s">
        <v>33</v>
      </c>
      <c r="AL234" s="0" t="s">
        <v>35</v>
      </c>
      <c r="AM234" s="0" t="s">
        <v>38</v>
      </c>
      <c r="AN234" s="0" t="n">
        <v>22</v>
      </c>
      <c r="AO234" s="0" t="n">
        <v>16</v>
      </c>
      <c r="AP234" s="0" t="n">
        <v>6</v>
      </c>
      <c r="AQ234" s="0" t="n">
        <v>5</v>
      </c>
      <c r="AR234" s="0" t="n">
        <v>65963</v>
      </c>
      <c r="AS234" s="0" t="n">
        <v>0.000242560223155405</v>
      </c>
    </row>
    <row r="235" customFormat="false" ht="14.4" hidden="false" customHeight="false" outlineLevel="0" collapsed="false">
      <c r="A235" s="0" t="s">
        <v>33</v>
      </c>
      <c r="B235" s="0" t="s">
        <v>35</v>
      </c>
      <c r="C235" s="0" t="s">
        <v>21</v>
      </c>
      <c r="D235" s="0" t="n">
        <v>23</v>
      </c>
      <c r="E235" s="0" t="n">
        <v>17</v>
      </c>
      <c r="F235" s="0" t="n">
        <v>6</v>
      </c>
      <c r="G235" s="0" t="n">
        <v>4</v>
      </c>
      <c r="H235" s="0" t="n">
        <v>42087</v>
      </c>
      <c r="I235" s="0" t="n">
        <v>0.000403925202556609</v>
      </c>
      <c r="T235" s="0" t="s">
        <v>33</v>
      </c>
      <c r="U235" s="0" t="s">
        <v>35</v>
      </c>
      <c r="V235" s="0" t="s">
        <v>21</v>
      </c>
      <c r="W235" s="0" t="n">
        <v>23</v>
      </c>
      <c r="X235" s="0" t="n">
        <v>17</v>
      </c>
      <c r="Y235" s="0" t="n">
        <v>6</v>
      </c>
      <c r="Z235" s="0" t="n">
        <v>2</v>
      </c>
      <c r="AA235" s="0" t="n">
        <v>69348</v>
      </c>
      <c r="AB235" s="0" t="n">
        <v>0.00024514045105843</v>
      </c>
      <c r="AK235" s="0" t="s">
        <v>33</v>
      </c>
      <c r="AL235" s="0" t="s">
        <v>35</v>
      </c>
      <c r="AM235" s="0" t="s">
        <v>37</v>
      </c>
      <c r="AN235" s="0" t="n">
        <v>25</v>
      </c>
      <c r="AO235" s="0" t="n">
        <v>16</v>
      </c>
      <c r="AP235" s="0" t="n">
        <v>9</v>
      </c>
      <c r="AQ235" s="0" t="n">
        <v>3</v>
      </c>
      <c r="AR235" s="0" t="n">
        <v>66312</v>
      </c>
      <c r="AS235" s="0" t="n">
        <v>0.000241283628905779</v>
      </c>
    </row>
    <row r="236" customFormat="false" ht="14.4" hidden="false" customHeight="false" outlineLevel="0" collapsed="false">
      <c r="A236" s="0" t="s">
        <v>33</v>
      </c>
      <c r="B236" s="0" t="s">
        <v>35</v>
      </c>
      <c r="C236" s="0" t="s">
        <v>21</v>
      </c>
      <c r="D236" s="0" t="n">
        <v>23</v>
      </c>
      <c r="E236" s="0" t="n">
        <v>17</v>
      </c>
      <c r="F236" s="0" t="n">
        <v>6</v>
      </c>
      <c r="G236" s="0" t="n">
        <v>5</v>
      </c>
      <c r="H236" s="0" t="n">
        <v>52192</v>
      </c>
      <c r="I236" s="0" t="n">
        <v>0.000325720416922134</v>
      </c>
      <c r="T236" s="0" t="s">
        <v>33</v>
      </c>
      <c r="U236" s="0" t="s">
        <v>32</v>
      </c>
      <c r="V236" s="0" t="s">
        <v>36</v>
      </c>
      <c r="W236" s="0" t="n">
        <v>26</v>
      </c>
      <c r="X236" s="0" t="n">
        <v>16</v>
      </c>
      <c r="Y236" s="0" t="n">
        <v>10</v>
      </c>
      <c r="Z236" s="0" t="n">
        <v>3</v>
      </c>
      <c r="AA236" s="0" t="n">
        <v>69416.2515002563</v>
      </c>
      <c r="AB236" s="0" t="n">
        <v>0.000230493575412105</v>
      </c>
      <c r="AK236" s="0" t="s">
        <v>33</v>
      </c>
      <c r="AL236" s="0" t="s">
        <v>35</v>
      </c>
      <c r="AM236" s="0" t="s">
        <v>37</v>
      </c>
      <c r="AN236" s="0" t="n">
        <v>25</v>
      </c>
      <c r="AO236" s="0" t="n">
        <v>16</v>
      </c>
      <c r="AP236" s="0" t="n">
        <v>9</v>
      </c>
      <c r="AQ236" s="0" t="n">
        <v>4</v>
      </c>
      <c r="AR236" s="0" t="n">
        <v>66755</v>
      </c>
      <c r="AS236" s="0" t="n">
        <v>0.00023968242079245</v>
      </c>
    </row>
    <row r="237" customFormat="false" ht="14.4" hidden="false" customHeight="false" outlineLevel="0" collapsed="false">
      <c r="A237" s="0" t="s">
        <v>33</v>
      </c>
      <c r="B237" s="0" t="s">
        <v>35</v>
      </c>
      <c r="C237" s="0" t="s">
        <v>21</v>
      </c>
      <c r="D237" s="0" t="n">
        <v>24</v>
      </c>
      <c r="E237" s="0" t="n">
        <v>17</v>
      </c>
      <c r="F237" s="0" t="n">
        <v>7</v>
      </c>
      <c r="G237" s="0" t="n">
        <v>1</v>
      </c>
      <c r="H237" s="0" t="n">
        <v>746268</v>
      </c>
      <c r="I237" s="0" t="n">
        <v>2.27800200464176E-005</v>
      </c>
      <c r="T237" s="0" t="s">
        <v>33</v>
      </c>
      <c r="U237" s="0" t="s">
        <v>35</v>
      </c>
      <c r="V237" s="0" t="s">
        <v>21</v>
      </c>
      <c r="W237" s="0" t="n">
        <v>25</v>
      </c>
      <c r="X237" s="0" t="n">
        <v>16</v>
      </c>
      <c r="Y237" s="0" t="n">
        <v>9</v>
      </c>
      <c r="Z237" s="0" t="n">
        <v>3</v>
      </c>
      <c r="AA237" s="0" t="n">
        <v>69444</v>
      </c>
      <c r="AB237" s="0" t="n">
        <v>0.000230401474569437</v>
      </c>
      <c r="AK237" s="0" t="s">
        <v>33</v>
      </c>
      <c r="AL237" s="0" t="s">
        <v>32</v>
      </c>
      <c r="AM237" s="0" t="s">
        <v>36</v>
      </c>
      <c r="AN237" s="0" t="n">
        <v>22</v>
      </c>
      <c r="AO237" s="0" t="n">
        <v>16</v>
      </c>
      <c r="AP237" s="0" t="n">
        <v>6</v>
      </c>
      <c r="AQ237" s="0" t="n">
        <v>2</v>
      </c>
      <c r="AR237" s="0" t="n">
        <v>66758.6258044016</v>
      </c>
      <c r="AS237" s="0" t="n">
        <v>0.000239669403125208</v>
      </c>
    </row>
    <row r="238" customFormat="false" ht="14.4" hidden="false" customHeight="false" outlineLevel="0" collapsed="false">
      <c r="A238" s="0" t="s">
        <v>33</v>
      </c>
      <c r="B238" s="0" t="s">
        <v>35</v>
      </c>
      <c r="C238" s="0" t="s">
        <v>21</v>
      </c>
      <c r="D238" s="0" t="n">
        <v>24</v>
      </c>
      <c r="E238" s="0" t="n">
        <v>17</v>
      </c>
      <c r="F238" s="0" t="n">
        <v>7</v>
      </c>
      <c r="G238" s="0" t="n">
        <v>2</v>
      </c>
      <c r="H238" s="0" t="n">
        <v>125313</v>
      </c>
      <c r="I238" s="0" t="n">
        <v>0.000135660306592293</v>
      </c>
      <c r="T238" s="0" t="s">
        <v>33</v>
      </c>
      <c r="U238" s="0" t="s">
        <v>35</v>
      </c>
      <c r="V238" s="0" t="s">
        <v>37</v>
      </c>
      <c r="W238" s="0" t="n">
        <v>23</v>
      </c>
      <c r="X238" s="0" t="n">
        <v>16</v>
      </c>
      <c r="Y238" s="0" t="n">
        <v>7</v>
      </c>
      <c r="Z238" s="0" t="n">
        <v>2</v>
      </c>
      <c r="AA238" s="0" t="n">
        <v>69444</v>
      </c>
      <c r="AB238" s="0" t="n">
        <v>0.000230401474569437</v>
      </c>
      <c r="AK238" s="0" t="s">
        <v>33</v>
      </c>
      <c r="AL238" s="0" t="s">
        <v>35</v>
      </c>
      <c r="AM238" s="0" t="s">
        <v>37</v>
      </c>
      <c r="AN238" s="0" t="n">
        <v>23</v>
      </c>
      <c r="AO238" s="0" t="n">
        <v>16</v>
      </c>
      <c r="AP238" s="0" t="n">
        <v>7</v>
      </c>
      <c r="AQ238" s="0" t="n">
        <v>4</v>
      </c>
      <c r="AR238" s="0" t="n">
        <v>66934</v>
      </c>
      <c r="AS238" s="0" t="n">
        <v>0.000239041443810321</v>
      </c>
    </row>
    <row r="239" customFormat="false" ht="14.4" hidden="false" customHeight="false" outlineLevel="0" collapsed="false">
      <c r="A239" s="0" t="s">
        <v>33</v>
      </c>
      <c r="B239" s="0" t="s">
        <v>35</v>
      </c>
      <c r="C239" s="0" t="s">
        <v>21</v>
      </c>
      <c r="D239" s="0" t="n">
        <v>24</v>
      </c>
      <c r="E239" s="0" t="n">
        <v>17</v>
      </c>
      <c r="F239" s="0" t="n">
        <v>7</v>
      </c>
      <c r="G239" s="0" t="n">
        <v>3</v>
      </c>
      <c r="H239" s="0" t="n">
        <v>48216</v>
      </c>
      <c r="I239" s="0" t="n">
        <v>0.000352580056412809</v>
      </c>
      <c r="T239" s="0" t="s">
        <v>33</v>
      </c>
      <c r="U239" s="0" t="s">
        <v>35</v>
      </c>
      <c r="V239" s="0" t="s">
        <v>21</v>
      </c>
      <c r="W239" s="0" t="n">
        <v>25</v>
      </c>
      <c r="X239" s="0" t="n">
        <v>18</v>
      </c>
      <c r="Y239" s="0" t="n">
        <v>7</v>
      </c>
      <c r="Z239" s="0" t="n">
        <v>4</v>
      </c>
      <c r="AA239" s="0" t="n">
        <v>70224</v>
      </c>
      <c r="AB239" s="0" t="n">
        <v>0.000256322624743677</v>
      </c>
      <c r="AK239" s="0" t="s">
        <v>33</v>
      </c>
      <c r="AL239" s="0" t="s">
        <v>35</v>
      </c>
      <c r="AM239" s="0" t="s">
        <v>38</v>
      </c>
      <c r="AN239" s="0" t="n">
        <v>23</v>
      </c>
      <c r="AO239" s="0" t="n">
        <v>16</v>
      </c>
      <c r="AP239" s="0" t="n">
        <v>7</v>
      </c>
      <c r="AQ239" s="0" t="n">
        <v>5</v>
      </c>
      <c r="AR239" s="0" t="n">
        <v>66934</v>
      </c>
      <c r="AS239" s="0" t="n">
        <v>0.000239041443810321</v>
      </c>
    </row>
    <row r="240" customFormat="false" ht="14.4" hidden="false" customHeight="false" outlineLevel="0" collapsed="false">
      <c r="A240" s="0" t="s">
        <v>33</v>
      </c>
      <c r="B240" s="0" t="s">
        <v>35</v>
      </c>
      <c r="C240" s="0" t="s">
        <v>21</v>
      </c>
      <c r="D240" s="0" t="n">
        <v>24</v>
      </c>
      <c r="E240" s="0" t="n">
        <v>17</v>
      </c>
      <c r="F240" s="0" t="n">
        <v>7</v>
      </c>
      <c r="G240" s="0" t="n">
        <v>4</v>
      </c>
      <c r="H240" s="0" t="n">
        <v>42735</v>
      </c>
      <c r="I240" s="0" t="n">
        <v>0.000397800397800398</v>
      </c>
      <c r="T240" s="0" t="s">
        <v>33</v>
      </c>
      <c r="U240" s="0" t="s">
        <v>35</v>
      </c>
      <c r="V240" s="0" t="s">
        <v>21</v>
      </c>
      <c r="W240" s="0" t="n">
        <v>23</v>
      </c>
      <c r="X240" s="0" t="n">
        <v>15</v>
      </c>
      <c r="Y240" s="0" t="n">
        <v>8</v>
      </c>
      <c r="Z240" s="0" t="n">
        <v>2</v>
      </c>
      <c r="AA240" s="0" t="n">
        <v>71225</v>
      </c>
      <c r="AB240" s="0" t="n">
        <v>0.000210600210600211</v>
      </c>
      <c r="AK240" s="0" t="s">
        <v>33</v>
      </c>
      <c r="AL240" s="0" t="s">
        <v>35</v>
      </c>
      <c r="AM240" s="0" t="s">
        <v>38</v>
      </c>
      <c r="AN240" s="0" t="n">
        <v>23</v>
      </c>
      <c r="AO240" s="0" t="n">
        <v>16</v>
      </c>
      <c r="AP240" s="0" t="n">
        <v>7</v>
      </c>
      <c r="AQ240" s="0" t="n">
        <v>4</v>
      </c>
      <c r="AR240" s="0" t="n">
        <v>67024</v>
      </c>
      <c r="AS240" s="0" t="n">
        <v>0.00023872045834328</v>
      </c>
    </row>
    <row r="241" customFormat="false" ht="14.4" hidden="false" customHeight="false" outlineLevel="0" collapsed="false">
      <c r="A241" s="0" t="s">
        <v>33</v>
      </c>
      <c r="B241" s="0" t="s">
        <v>35</v>
      </c>
      <c r="C241" s="0" t="s">
        <v>21</v>
      </c>
      <c r="D241" s="0" t="n">
        <v>24</v>
      </c>
      <c r="E241" s="0" t="n">
        <v>17</v>
      </c>
      <c r="F241" s="0" t="n">
        <v>7</v>
      </c>
      <c r="G241" s="0" t="n">
        <v>5</v>
      </c>
      <c r="H241" s="0" t="n">
        <v>51921</v>
      </c>
      <c r="I241" s="0" t="n">
        <v>0.000327420504227576</v>
      </c>
      <c r="T241" s="0" t="s">
        <v>33</v>
      </c>
      <c r="U241" s="0" t="s">
        <v>32</v>
      </c>
      <c r="V241" s="0" t="s">
        <v>36</v>
      </c>
      <c r="W241" s="0" t="n">
        <v>24</v>
      </c>
      <c r="X241" s="0" t="n">
        <v>15</v>
      </c>
      <c r="Y241" s="0" t="n">
        <v>9</v>
      </c>
      <c r="Z241" s="0" t="n">
        <v>2</v>
      </c>
      <c r="AA241" s="0" t="n">
        <v>73665.5141182597</v>
      </c>
      <c r="AB241" s="0" t="n">
        <v>0.000203623095277929</v>
      </c>
      <c r="AK241" s="0" t="s">
        <v>33</v>
      </c>
      <c r="AL241" s="0" t="s">
        <v>35</v>
      </c>
      <c r="AM241" s="0" t="s">
        <v>37</v>
      </c>
      <c r="AN241" s="0" t="n">
        <v>23</v>
      </c>
      <c r="AO241" s="0" t="n">
        <v>16</v>
      </c>
      <c r="AP241" s="0" t="n">
        <v>7</v>
      </c>
      <c r="AQ241" s="0" t="n">
        <v>3</v>
      </c>
      <c r="AR241" s="0" t="n">
        <v>67114</v>
      </c>
      <c r="AS241" s="0" t="n">
        <v>0.000238400333760467</v>
      </c>
    </row>
    <row r="242" customFormat="false" ht="14.4" hidden="false" customHeight="false" outlineLevel="0" collapsed="false">
      <c r="A242" s="0" t="s">
        <v>33</v>
      </c>
      <c r="B242" s="0" t="s">
        <v>35</v>
      </c>
      <c r="C242" s="0" t="s">
        <v>21</v>
      </c>
      <c r="D242" s="0" t="n">
        <v>25</v>
      </c>
      <c r="E242" s="0" t="n">
        <v>17</v>
      </c>
      <c r="F242" s="0" t="n">
        <v>8</v>
      </c>
      <c r="G242" s="0" t="n">
        <v>1</v>
      </c>
      <c r="H242" s="0" t="n">
        <v>1282051</v>
      </c>
      <c r="I242" s="0" t="n">
        <v>1.32600029172006E-005</v>
      </c>
      <c r="T242" s="0" t="s">
        <v>33</v>
      </c>
      <c r="U242" s="0" t="s">
        <v>32</v>
      </c>
      <c r="V242" s="0" t="s">
        <v>36</v>
      </c>
      <c r="W242" s="0" t="n">
        <v>23</v>
      </c>
      <c r="X242" s="0" t="n">
        <v>16</v>
      </c>
      <c r="Y242" s="0" t="n">
        <v>7</v>
      </c>
      <c r="Z242" s="0" t="n">
        <v>2</v>
      </c>
      <c r="AA242" s="0" t="n">
        <v>73958.8542769987</v>
      </c>
      <c r="AB242" s="0" t="n">
        <v>0.000216336504349771</v>
      </c>
      <c r="AK242" s="0" t="s">
        <v>33</v>
      </c>
      <c r="AL242" s="0" t="s">
        <v>35</v>
      </c>
      <c r="AM242" s="0" t="s">
        <v>37</v>
      </c>
      <c r="AN242" s="0" t="n">
        <v>26</v>
      </c>
      <c r="AO242" s="0" t="n">
        <v>16</v>
      </c>
      <c r="AP242" s="0" t="n">
        <v>10</v>
      </c>
      <c r="AQ242" s="0" t="n">
        <v>3</v>
      </c>
      <c r="AR242" s="0" t="n">
        <v>68027</v>
      </c>
      <c r="AS242" s="0" t="n">
        <v>0.00023520072912226</v>
      </c>
    </row>
    <row r="243" customFormat="false" ht="14.4" hidden="false" customHeight="false" outlineLevel="0" collapsed="false">
      <c r="A243" s="0" t="s">
        <v>33</v>
      </c>
      <c r="B243" s="0" t="s">
        <v>35</v>
      </c>
      <c r="C243" s="0" t="s">
        <v>21</v>
      </c>
      <c r="D243" s="0" t="n">
        <v>25</v>
      </c>
      <c r="E243" s="0" t="n">
        <v>17</v>
      </c>
      <c r="F243" s="0" t="n">
        <v>8</v>
      </c>
      <c r="G243" s="0" t="n">
        <v>2</v>
      </c>
      <c r="H243" s="0" t="n">
        <v>264550</v>
      </c>
      <c r="I243" s="0" t="n">
        <v>6.42600642600643E-005</v>
      </c>
      <c r="T243" s="0" t="s">
        <v>33</v>
      </c>
      <c r="U243" s="0" t="s">
        <v>35</v>
      </c>
      <c r="V243" s="0" t="s">
        <v>21</v>
      </c>
      <c r="W243" s="0" t="n">
        <v>24</v>
      </c>
      <c r="X243" s="0" t="n">
        <v>18</v>
      </c>
      <c r="Y243" s="0" t="n">
        <v>6</v>
      </c>
      <c r="Z243" s="0" t="n">
        <v>3</v>
      </c>
      <c r="AA243" s="0" t="n">
        <v>74738</v>
      </c>
      <c r="AB243" s="0" t="n">
        <v>0.000240841339077845</v>
      </c>
      <c r="AK243" s="0" t="s">
        <v>33</v>
      </c>
      <c r="AL243" s="0" t="s">
        <v>35</v>
      </c>
      <c r="AM243" s="0" t="s">
        <v>37</v>
      </c>
      <c r="AN243" s="0" t="n">
        <v>24</v>
      </c>
      <c r="AO243" s="0" t="n">
        <v>15</v>
      </c>
      <c r="AP243" s="0" t="n">
        <v>9</v>
      </c>
      <c r="AQ243" s="0" t="n">
        <v>2</v>
      </c>
      <c r="AR243" s="0" t="n">
        <v>68119</v>
      </c>
      <c r="AS243" s="0" t="n">
        <v>0.000220202880253674</v>
      </c>
    </row>
    <row r="244" customFormat="false" ht="14.4" hidden="false" customHeight="false" outlineLevel="0" collapsed="false">
      <c r="A244" s="0" t="s">
        <v>33</v>
      </c>
      <c r="B244" s="0" t="s">
        <v>35</v>
      </c>
      <c r="C244" s="0" t="s">
        <v>21</v>
      </c>
      <c r="D244" s="0" t="n">
        <v>25</v>
      </c>
      <c r="E244" s="0" t="n">
        <v>17</v>
      </c>
      <c r="F244" s="0" t="n">
        <v>8</v>
      </c>
      <c r="G244" s="0" t="n">
        <v>3</v>
      </c>
      <c r="H244" s="0" t="n">
        <v>82236</v>
      </c>
      <c r="I244" s="0" t="n">
        <v>0.000206722116834476</v>
      </c>
      <c r="T244" s="0" t="s">
        <v>33</v>
      </c>
      <c r="U244" s="0" t="s">
        <v>35</v>
      </c>
      <c r="V244" s="0" t="s">
        <v>21</v>
      </c>
      <c r="W244" s="0" t="n">
        <v>27</v>
      </c>
      <c r="X244" s="0" t="n">
        <v>17</v>
      </c>
      <c r="Y244" s="0" t="n">
        <v>10</v>
      </c>
      <c r="Z244" s="0" t="n">
        <v>5</v>
      </c>
      <c r="AA244" s="0" t="n">
        <v>74962</v>
      </c>
      <c r="AB244" s="0" t="n">
        <v>0.00022678156932846</v>
      </c>
      <c r="AK244" s="0" t="s">
        <v>33</v>
      </c>
      <c r="AL244" s="0" t="s">
        <v>35</v>
      </c>
      <c r="AM244" s="0" t="s">
        <v>21</v>
      </c>
      <c r="AN244" s="0" t="n">
        <v>25</v>
      </c>
      <c r="AO244" s="0" t="n">
        <v>15</v>
      </c>
      <c r="AP244" s="0" t="n">
        <v>10</v>
      </c>
      <c r="AQ244" s="0" t="n">
        <v>3</v>
      </c>
      <c r="AR244" s="0" t="n">
        <v>68775</v>
      </c>
      <c r="AS244" s="0" t="n">
        <v>0.000218102508178844</v>
      </c>
    </row>
    <row r="245" customFormat="false" ht="14.4" hidden="false" customHeight="false" outlineLevel="0" collapsed="false">
      <c r="A245" s="0" t="s">
        <v>33</v>
      </c>
      <c r="B245" s="0" t="s">
        <v>35</v>
      </c>
      <c r="C245" s="0" t="s">
        <v>21</v>
      </c>
      <c r="D245" s="0" t="n">
        <v>25</v>
      </c>
      <c r="E245" s="0" t="n">
        <v>17</v>
      </c>
      <c r="F245" s="0" t="n">
        <v>8</v>
      </c>
      <c r="G245" s="0" t="n">
        <v>4</v>
      </c>
      <c r="H245" s="0" t="n">
        <v>56625</v>
      </c>
      <c r="I245" s="0" t="n">
        <v>0.000300220750551876</v>
      </c>
      <c r="T245" s="0" t="s">
        <v>33</v>
      </c>
      <c r="U245" s="0" t="s">
        <v>35</v>
      </c>
      <c r="V245" s="0" t="s">
        <v>21</v>
      </c>
      <c r="W245" s="0" t="n">
        <v>23</v>
      </c>
      <c r="X245" s="0" t="n">
        <v>16</v>
      </c>
      <c r="Y245" s="0" t="n">
        <v>7</v>
      </c>
      <c r="Z245" s="0" t="n">
        <v>2</v>
      </c>
      <c r="AA245" s="0" t="n">
        <v>75075</v>
      </c>
      <c r="AB245" s="0" t="n">
        <v>0.000213120213120213</v>
      </c>
      <c r="AK245" s="0" t="s">
        <v>33</v>
      </c>
      <c r="AL245" s="0" t="s">
        <v>35</v>
      </c>
      <c r="AM245" s="0" t="s">
        <v>38</v>
      </c>
      <c r="AN245" s="0" t="n">
        <v>23</v>
      </c>
      <c r="AO245" s="0" t="n">
        <v>16</v>
      </c>
      <c r="AP245" s="0" t="n">
        <v>7</v>
      </c>
      <c r="AQ245" s="0" t="n">
        <v>2</v>
      </c>
      <c r="AR245" s="0" t="n">
        <v>69060</v>
      </c>
      <c r="AS245" s="0" t="n">
        <v>0.000231682594845062</v>
      </c>
    </row>
    <row r="246" customFormat="false" ht="14.4" hidden="false" customHeight="false" outlineLevel="0" collapsed="false">
      <c r="A246" s="0" t="s">
        <v>33</v>
      </c>
      <c r="B246" s="0" t="s">
        <v>35</v>
      </c>
      <c r="C246" s="0" t="s">
        <v>21</v>
      </c>
      <c r="D246" s="0" t="n">
        <v>25</v>
      </c>
      <c r="E246" s="0" t="n">
        <v>17</v>
      </c>
      <c r="F246" s="0" t="n">
        <v>8</v>
      </c>
      <c r="G246" s="0" t="n">
        <v>5</v>
      </c>
      <c r="H246" s="0" t="n">
        <v>57012</v>
      </c>
      <c r="I246" s="0" t="n">
        <v>0.000298182838700624</v>
      </c>
      <c r="T246" s="0" t="s">
        <v>33</v>
      </c>
      <c r="U246" s="0" t="s">
        <v>35</v>
      </c>
      <c r="V246" s="0" t="s">
        <v>21</v>
      </c>
      <c r="W246" s="0" t="n">
        <v>23</v>
      </c>
      <c r="X246" s="0" t="n">
        <v>14</v>
      </c>
      <c r="Y246" s="0" t="n">
        <v>9</v>
      </c>
      <c r="Z246" s="0" t="n">
        <v>2</v>
      </c>
      <c r="AA246" s="0" t="n">
        <v>78247</v>
      </c>
      <c r="AB246" s="0" t="n">
        <v>0.000178920597594796</v>
      </c>
      <c r="AK246" s="0" t="s">
        <v>33</v>
      </c>
      <c r="AL246" s="0" t="s">
        <v>35</v>
      </c>
      <c r="AM246" s="0" t="s">
        <v>37</v>
      </c>
      <c r="AN246" s="0" t="n">
        <v>24</v>
      </c>
      <c r="AO246" s="0" t="n">
        <v>16</v>
      </c>
      <c r="AP246" s="0" t="n">
        <v>8</v>
      </c>
      <c r="AQ246" s="0" t="n">
        <v>5</v>
      </c>
      <c r="AR246" s="0" t="n">
        <v>69252</v>
      </c>
      <c r="AS246" s="0" t="n">
        <v>0.00023104025876509</v>
      </c>
    </row>
    <row r="247" customFormat="false" ht="14.4" hidden="false" customHeight="false" outlineLevel="0" collapsed="false">
      <c r="A247" s="0" t="s">
        <v>33</v>
      </c>
      <c r="B247" s="0" t="s">
        <v>35</v>
      </c>
      <c r="C247" s="0" t="s">
        <v>21</v>
      </c>
      <c r="D247" s="0" t="n">
        <v>26</v>
      </c>
      <c r="E247" s="0" t="n">
        <v>17</v>
      </c>
      <c r="F247" s="0" t="n">
        <v>9</v>
      </c>
      <c r="G247" s="0" t="n">
        <v>1</v>
      </c>
      <c r="H247" s="0" t="n">
        <v>2380952</v>
      </c>
      <c r="I247" s="0" t="n">
        <v>7.14000114240018E-006</v>
      </c>
      <c r="T247" s="0" t="s">
        <v>33</v>
      </c>
      <c r="U247" s="0" t="s">
        <v>35</v>
      </c>
      <c r="V247" s="0" t="s">
        <v>38</v>
      </c>
      <c r="W247" s="0" t="n">
        <v>24</v>
      </c>
      <c r="X247" s="0" t="n">
        <v>16</v>
      </c>
      <c r="Y247" s="0" t="n">
        <v>8</v>
      </c>
      <c r="Z247" s="0" t="n">
        <v>2</v>
      </c>
      <c r="AA247" s="0" t="n">
        <v>80128</v>
      </c>
      <c r="AB247" s="0" t="n">
        <v>0.000199680511182109</v>
      </c>
      <c r="AK247" s="0" t="s">
        <v>33</v>
      </c>
      <c r="AL247" s="0" t="s">
        <v>35</v>
      </c>
      <c r="AM247" s="0" t="s">
        <v>21</v>
      </c>
      <c r="AN247" s="0" t="n">
        <v>23</v>
      </c>
      <c r="AO247" s="0" t="n">
        <v>17</v>
      </c>
      <c r="AP247" s="0" t="n">
        <v>6</v>
      </c>
      <c r="AQ247" s="0" t="n">
        <v>2</v>
      </c>
      <c r="AR247" s="0" t="n">
        <v>69348</v>
      </c>
      <c r="AS247" s="0" t="n">
        <v>0.00024514045105843</v>
      </c>
    </row>
    <row r="248" customFormat="false" ht="14.4" hidden="false" customHeight="false" outlineLevel="0" collapsed="false">
      <c r="A248" s="0" t="s">
        <v>33</v>
      </c>
      <c r="B248" s="0" t="s">
        <v>35</v>
      </c>
      <c r="C248" s="0" t="s">
        <v>21</v>
      </c>
      <c r="D248" s="0" t="n">
        <v>26</v>
      </c>
      <c r="E248" s="0" t="n">
        <v>17</v>
      </c>
      <c r="F248" s="0" t="n">
        <v>9</v>
      </c>
      <c r="G248" s="0" t="n">
        <v>2</v>
      </c>
      <c r="H248" s="0" t="n">
        <v>413223</v>
      </c>
      <c r="I248" s="0" t="n">
        <v>4.11400139876048E-005</v>
      </c>
      <c r="T248" s="0" t="s">
        <v>33</v>
      </c>
      <c r="U248" s="0" t="s">
        <v>35</v>
      </c>
      <c r="V248" s="0" t="s">
        <v>21</v>
      </c>
      <c r="W248" s="0" t="n">
        <v>25</v>
      </c>
      <c r="X248" s="0" t="n">
        <v>17</v>
      </c>
      <c r="Y248" s="0" t="n">
        <v>8</v>
      </c>
      <c r="Z248" s="0" t="n">
        <v>3</v>
      </c>
      <c r="AA248" s="0" t="n">
        <v>82236</v>
      </c>
      <c r="AB248" s="0" t="n">
        <v>0.000206722116834476</v>
      </c>
      <c r="AK248" s="0" t="s">
        <v>33</v>
      </c>
      <c r="AL248" s="0" t="s">
        <v>32</v>
      </c>
      <c r="AM248" s="0" t="s">
        <v>36</v>
      </c>
      <c r="AN248" s="0" t="n">
        <v>26</v>
      </c>
      <c r="AO248" s="0" t="n">
        <v>16</v>
      </c>
      <c r="AP248" s="0" t="n">
        <v>10</v>
      </c>
      <c r="AQ248" s="0" t="n">
        <v>3</v>
      </c>
      <c r="AR248" s="0" t="n">
        <v>69416.2515002563</v>
      </c>
      <c r="AS248" s="0" t="n">
        <v>0.000230493575412105</v>
      </c>
    </row>
    <row r="249" customFormat="false" ht="14.4" hidden="false" customHeight="false" outlineLevel="0" collapsed="false">
      <c r="A249" s="0" t="s">
        <v>33</v>
      </c>
      <c r="B249" s="0" t="s">
        <v>35</v>
      </c>
      <c r="C249" s="0" t="s">
        <v>21</v>
      </c>
      <c r="D249" s="0" t="n">
        <v>26</v>
      </c>
      <c r="E249" s="0" t="n">
        <v>17</v>
      </c>
      <c r="F249" s="0" t="n">
        <v>9</v>
      </c>
      <c r="G249" s="0" t="n">
        <v>3</v>
      </c>
      <c r="H249" s="0" t="n">
        <v>113636</v>
      </c>
      <c r="I249" s="0" t="n">
        <v>0.000149600478721532</v>
      </c>
      <c r="T249" s="0" t="s">
        <v>33</v>
      </c>
      <c r="U249" s="0" t="s">
        <v>35</v>
      </c>
      <c r="V249" s="0" t="s">
        <v>21</v>
      </c>
      <c r="W249" s="0" t="n">
        <v>25</v>
      </c>
      <c r="X249" s="0" t="n">
        <v>18</v>
      </c>
      <c r="Y249" s="0" t="n">
        <v>7</v>
      </c>
      <c r="Z249" s="0" t="n">
        <v>3</v>
      </c>
      <c r="AA249" s="0" t="n">
        <v>83892</v>
      </c>
      <c r="AB249" s="0" t="n">
        <v>0.000214561579173223</v>
      </c>
      <c r="AK249" s="0" t="s">
        <v>33</v>
      </c>
      <c r="AL249" s="0" t="s">
        <v>35</v>
      </c>
      <c r="AM249" s="0" t="s">
        <v>21</v>
      </c>
      <c r="AN249" s="0" t="n">
        <v>25</v>
      </c>
      <c r="AO249" s="0" t="n">
        <v>16</v>
      </c>
      <c r="AP249" s="0" t="n">
        <v>9</v>
      </c>
      <c r="AQ249" s="0" t="n">
        <v>3</v>
      </c>
      <c r="AR249" s="0" t="n">
        <v>69444</v>
      </c>
      <c r="AS249" s="0" t="n">
        <v>0.000230401474569437</v>
      </c>
    </row>
    <row r="250" customFormat="false" ht="14.4" hidden="false" customHeight="false" outlineLevel="0" collapsed="false">
      <c r="A250" s="0" t="s">
        <v>33</v>
      </c>
      <c r="B250" s="0" t="s">
        <v>35</v>
      </c>
      <c r="C250" s="0" t="s">
        <v>21</v>
      </c>
      <c r="D250" s="0" t="n">
        <v>26</v>
      </c>
      <c r="E250" s="0" t="n">
        <v>17</v>
      </c>
      <c r="F250" s="0" t="n">
        <v>9</v>
      </c>
      <c r="G250" s="0" t="n">
        <v>4</v>
      </c>
      <c r="H250" s="0" t="n">
        <v>63775</v>
      </c>
      <c r="I250" s="0" t="n">
        <v>0.00026656213249706</v>
      </c>
      <c r="T250" s="0" t="s">
        <v>33</v>
      </c>
      <c r="U250" s="0" t="s">
        <v>35</v>
      </c>
      <c r="V250" s="0" t="s">
        <v>21</v>
      </c>
      <c r="W250" s="0" t="n">
        <v>27</v>
      </c>
      <c r="X250" s="0" t="n">
        <v>17</v>
      </c>
      <c r="Y250" s="0" t="n">
        <v>10</v>
      </c>
      <c r="Z250" s="0" t="n">
        <v>4</v>
      </c>
      <c r="AA250" s="0" t="n">
        <v>86655</v>
      </c>
      <c r="AB250" s="0" t="n">
        <v>0.000196180255034332</v>
      </c>
      <c r="AK250" s="0" t="s">
        <v>33</v>
      </c>
      <c r="AL250" s="0" t="s">
        <v>35</v>
      </c>
      <c r="AM250" s="0" t="s">
        <v>37</v>
      </c>
      <c r="AN250" s="0" t="n">
        <v>23</v>
      </c>
      <c r="AO250" s="0" t="n">
        <v>16</v>
      </c>
      <c r="AP250" s="0" t="n">
        <v>7</v>
      </c>
      <c r="AQ250" s="0" t="n">
        <v>2</v>
      </c>
      <c r="AR250" s="0" t="n">
        <v>69444</v>
      </c>
      <c r="AS250" s="0" t="n">
        <v>0.000230401474569437</v>
      </c>
    </row>
    <row r="251" customFormat="false" ht="14.4" hidden="false" customHeight="false" outlineLevel="0" collapsed="false">
      <c r="A251" s="0" t="s">
        <v>33</v>
      </c>
      <c r="B251" s="0" t="s">
        <v>35</v>
      </c>
      <c r="C251" s="0" t="s">
        <v>21</v>
      </c>
      <c r="D251" s="0" t="n">
        <v>26</v>
      </c>
      <c r="E251" s="0" t="n">
        <v>17</v>
      </c>
      <c r="F251" s="0" t="n">
        <v>9</v>
      </c>
      <c r="G251" s="0" t="n">
        <v>5</v>
      </c>
      <c r="H251" s="0" t="n">
        <v>57405</v>
      </c>
      <c r="I251" s="0" t="n">
        <v>0.00029614145109311</v>
      </c>
      <c r="T251" s="0" t="s">
        <v>33</v>
      </c>
      <c r="U251" s="0" t="s">
        <v>35</v>
      </c>
      <c r="V251" s="0" t="s">
        <v>21</v>
      </c>
      <c r="W251" s="0" t="n">
        <v>24</v>
      </c>
      <c r="X251" s="0" t="n">
        <v>18</v>
      </c>
      <c r="Y251" s="0" t="n">
        <v>6</v>
      </c>
      <c r="Z251" s="0" t="n">
        <v>4</v>
      </c>
      <c r="AA251" s="0" t="n">
        <v>88183</v>
      </c>
      <c r="AB251" s="0" t="n">
        <v>0.000204120975698264</v>
      </c>
      <c r="AK251" s="0" t="s">
        <v>33</v>
      </c>
      <c r="AL251" s="0" t="s">
        <v>35</v>
      </c>
      <c r="AM251" s="0" t="s">
        <v>21</v>
      </c>
      <c r="AN251" s="0" t="n">
        <v>25</v>
      </c>
      <c r="AO251" s="0" t="n">
        <v>18</v>
      </c>
      <c r="AP251" s="0" t="n">
        <v>7</v>
      </c>
      <c r="AQ251" s="0" t="n">
        <v>4</v>
      </c>
      <c r="AR251" s="0" t="n">
        <v>70224</v>
      </c>
      <c r="AS251" s="0" t="n">
        <v>0.000256322624743677</v>
      </c>
    </row>
    <row r="252" customFormat="false" ht="14.4" hidden="false" customHeight="false" outlineLevel="0" collapsed="false">
      <c r="A252" s="0" t="s">
        <v>33</v>
      </c>
      <c r="B252" s="0" t="s">
        <v>35</v>
      </c>
      <c r="C252" s="0" t="s">
        <v>21</v>
      </c>
      <c r="D252" s="0" t="n">
        <v>27</v>
      </c>
      <c r="E252" s="0" t="n">
        <v>17</v>
      </c>
      <c r="F252" s="0" t="n">
        <v>10</v>
      </c>
      <c r="G252" s="0" t="n">
        <v>1</v>
      </c>
      <c r="H252" s="0" t="n">
        <v>3571428</v>
      </c>
      <c r="I252" s="0" t="n">
        <v>4.76000076160012E-006</v>
      </c>
      <c r="T252" s="0" t="s">
        <v>33</v>
      </c>
      <c r="U252" s="0" t="s">
        <v>35</v>
      </c>
      <c r="V252" s="0" t="s">
        <v>21</v>
      </c>
      <c r="W252" s="0" t="n">
        <v>26</v>
      </c>
      <c r="X252" s="0" t="n">
        <v>18</v>
      </c>
      <c r="Y252" s="0" t="n">
        <v>8</v>
      </c>
      <c r="Z252" s="0" t="n">
        <v>4</v>
      </c>
      <c r="AA252" s="0" t="n">
        <v>93808</v>
      </c>
      <c r="AB252" s="0" t="n">
        <v>0.000191881289442265</v>
      </c>
      <c r="AK252" s="0" t="s">
        <v>33</v>
      </c>
      <c r="AL252" s="0" t="s">
        <v>35</v>
      </c>
      <c r="AM252" s="0" t="s">
        <v>21</v>
      </c>
      <c r="AN252" s="0" t="n">
        <v>23</v>
      </c>
      <c r="AO252" s="0" t="n">
        <v>15</v>
      </c>
      <c r="AP252" s="0" t="n">
        <v>8</v>
      </c>
      <c r="AQ252" s="0" t="n">
        <v>2</v>
      </c>
      <c r="AR252" s="0" t="n">
        <v>71225</v>
      </c>
      <c r="AS252" s="0" t="n">
        <v>0.000210600210600211</v>
      </c>
    </row>
    <row r="253" customFormat="false" ht="14.4" hidden="false" customHeight="false" outlineLevel="0" collapsed="false">
      <c r="A253" s="0" t="s">
        <v>33</v>
      </c>
      <c r="B253" s="0" t="s">
        <v>35</v>
      </c>
      <c r="C253" s="0" t="s">
        <v>21</v>
      </c>
      <c r="D253" s="0" t="n">
        <v>27</v>
      </c>
      <c r="E253" s="0" t="n">
        <v>17</v>
      </c>
      <c r="F253" s="0" t="n">
        <v>10</v>
      </c>
      <c r="G253" s="0" t="n">
        <v>2</v>
      </c>
      <c r="H253" s="0" t="n">
        <v>793650</v>
      </c>
      <c r="I253" s="0" t="n">
        <v>2.14200214200214E-005</v>
      </c>
      <c r="T253" s="0" t="s">
        <v>33</v>
      </c>
      <c r="U253" s="0" t="s">
        <v>35</v>
      </c>
      <c r="V253" s="0" t="s">
        <v>37</v>
      </c>
      <c r="W253" s="0" t="n">
        <v>21</v>
      </c>
      <c r="X253" s="0" t="n">
        <v>14</v>
      </c>
      <c r="Y253" s="0" t="n">
        <v>7</v>
      </c>
      <c r="Z253" s="0" t="n">
        <v>1</v>
      </c>
      <c r="AA253" s="0" t="n">
        <v>93808</v>
      </c>
      <c r="AB253" s="0" t="n">
        <v>0.000149241002899539</v>
      </c>
      <c r="AK253" s="0" t="s">
        <v>33</v>
      </c>
      <c r="AL253" s="0" t="s">
        <v>32</v>
      </c>
      <c r="AM253" s="0" t="s">
        <v>36</v>
      </c>
      <c r="AN253" s="0" t="n">
        <v>24</v>
      </c>
      <c r="AO253" s="0" t="n">
        <v>15</v>
      </c>
      <c r="AP253" s="0" t="n">
        <v>9</v>
      </c>
      <c r="AQ253" s="0" t="n">
        <v>2</v>
      </c>
      <c r="AR253" s="0" t="n">
        <v>73665.5141182597</v>
      </c>
      <c r="AS253" s="0" t="n">
        <v>0.000203623095277929</v>
      </c>
    </row>
    <row r="254" customFormat="false" ht="14.4" hidden="false" customHeight="false" outlineLevel="0" collapsed="false">
      <c r="A254" s="0" t="s">
        <v>33</v>
      </c>
      <c r="B254" s="0" t="s">
        <v>35</v>
      </c>
      <c r="C254" s="0" t="s">
        <v>21</v>
      </c>
      <c r="D254" s="0" t="n">
        <v>27</v>
      </c>
      <c r="E254" s="0" t="n">
        <v>17</v>
      </c>
      <c r="F254" s="0" t="n">
        <v>10</v>
      </c>
      <c r="G254" s="0" t="n">
        <v>3</v>
      </c>
      <c r="H254" s="0" t="n">
        <v>236966</v>
      </c>
      <c r="I254" s="0" t="n">
        <v>7.17402496560688E-005</v>
      </c>
      <c r="T254" s="0" t="s">
        <v>33</v>
      </c>
      <c r="U254" s="0" t="s">
        <v>35</v>
      </c>
      <c r="V254" s="0" t="s">
        <v>21</v>
      </c>
      <c r="W254" s="0" t="n">
        <v>25</v>
      </c>
      <c r="X254" s="0" t="n">
        <v>18</v>
      </c>
      <c r="Y254" s="0" t="n">
        <v>7</v>
      </c>
      <c r="Z254" s="0" t="n">
        <v>5</v>
      </c>
      <c r="AA254" s="0" t="n">
        <v>93984</v>
      </c>
      <c r="AB254" s="0" t="n">
        <v>0.000191521961184883</v>
      </c>
      <c r="AK254" s="0" t="s">
        <v>33</v>
      </c>
      <c r="AL254" s="0" t="s">
        <v>32</v>
      </c>
      <c r="AM254" s="0" t="s">
        <v>36</v>
      </c>
      <c r="AN254" s="0" t="n">
        <v>23</v>
      </c>
      <c r="AO254" s="0" t="n">
        <v>16</v>
      </c>
      <c r="AP254" s="0" t="n">
        <v>7</v>
      </c>
      <c r="AQ254" s="0" t="n">
        <v>2</v>
      </c>
      <c r="AR254" s="0" t="n">
        <v>73958.8542769987</v>
      </c>
      <c r="AS254" s="0" t="n">
        <v>0.000216336504349771</v>
      </c>
    </row>
    <row r="255" customFormat="false" ht="14.4" hidden="false" customHeight="false" outlineLevel="0" collapsed="false">
      <c r="A255" s="0" t="s">
        <v>33</v>
      </c>
      <c r="B255" s="0" t="s">
        <v>35</v>
      </c>
      <c r="C255" s="0" t="s">
        <v>21</v>
      </c>
      <c r="D255" s="0" t="n">
        <v>27</v>
      </c>
      <c r="E255" s="0" t="n">
        <v>17</v>
      </c>
      <c r="F255" s="0" t="n">
        <v>10</v>
      </c>
      <c r="G255" s="0" t="n">
        <v>4</v>
      </c>
      <c r="H255" s="0" t="n">
        <v>86655</v>
      </c>
      <c r="I255" s="0" t="n">
        <v>0.000196180255034332</v>
      </c>
      <c r="T255" s="0" t="s">
        <v>33</v>
      </c>
      <c r="U255" s="0" t="s">
        <v>35</v>
      </c>
      <c r="V255" s="0" t="s">
        <v>37</v>
      </c>
      <c r="W255" s="0" t="n">
        <v>23</v>
      </c>
      <c r="X255" s="0" t="n">
        <v>17</v>
      </c>
      <c r="Y255" s="0" t="n">
        <v>6</v>
      </c>
      <c r="Z255" s="0" t="n">
        <v>2</v>
      </c>
      <c r="AA255" s="0" t="n">
        <v>94339</v>
      </c>
      <c r="AB255" s="0" t="n">
        <v>0.00018020118932785</v>
      </c>
      <c r="AK255" s="0" t="s">
        <v>33</v>
      </c>
      <c r="AL255" s="0" t="s">
        <v>35</v>
      </c>
      <c r="AM255" s="0" t="s">
        <v>21</v>
      </c>
      <c r="AN255" s="0" t="n">
        <v>24</v>
      </c>
      <c r="AO255" s="0" t="n">
        <v>18</v>
      </c>
      <c r="AP255" s="0" t="n">
        <v>6</v>
      </c>
      <c r="AQ255" s="0" t="n">
        <v>3</v>
      </c>
      <c r="AR255" s="0" t="n">
        <v>74738</v>
      </c>
      <c r="AS255" s="0" t="n">
        <v>0.000240841339077845</v>
      </c>
    </row>
    <row r="256" customFormat="false" ht="14.4" hidden="false" customHeight="false" outlineLevel="0" collapsed="false">
      <c r="A256" s="0" t="s">
        <v>33</v>
      </c>
      <c r="B256" s="0" t="s">
        <v>35</v>
      </c>
      <c r="C256" s="0" t="s">
        <v>21</v>
      </c>
      <c r="D256" s="0" t="n">
        <v>27</v>
      </c>
      <c r="E256" s="0" t="n">
        <v>17</v>
      </c>
      <c r="F256" s="0" t="n">
        <v>10</v>
      </c>
      <c r="G256" s="0" t="n">
        <v>5</v>
      </c>
      <c r="H256" s="0" t="n">
        <v>74962</v>
      </c>
      <c r="I256" s="0" t="n">
        <v>0.00022678156932846</v>
      </c>
      <c r="T256" s="0" t="s">
        <v>33</v>
      </c>
      <c r="U256" s="0" t="s">
        <v>32</v>
      </c>
      <c r="V256" s="0" t="s">
        <v>36</v>
      </c>
      <c r="W256" s="0" t="n">
        <v>24</v>
      </c>
      <c r="X256" s="0" t="n">
        <v>16</v>
      </c>
      <c r="Y256" s="0" t="n">
        <v>8</v>
      </c>
      <c r="Z256" s="0" t="n">
        <v>2</v>
      </c>
      <c r="AA256" s="0" t="n">
        <v>94687.1601307046</v>
      </c>
      <c r="AB256" s="0" t="n">
        <v>0.000168977504214023</v>
      </c>
      <c r="AK256" s="0" t="s">
        <v>33</v>
      </c>
      <c r="AL256" s="0" t="s">
        <v>35</v>
      </c>
      <c r="AM256" s="0" t="s">
        <v>21</v>
      </c>
      <c r="AN256" s="0" t="n">
        <v>27</v>
      </c>
      <c r="AO256" s="0" t="n">
        <v>17</v>
      </c>
      <c r="AP256" s="0" t="n">
        <v>10</v>
      </c>
      <c r="AQ256" s="0" t="n">
        <v>5</v>
      </c>
      <c r="AR256" s="0" t="n">
        <v>74962</v>
      </c>
      <c r="AS256" s="0" t="n">
        <v>0.00022678156932846</v>
      </c>
    </row>
    <row r="257" customFormat="false" ht="14.4" hidden="false" customHeight="false" outlineLevel="0" collapsed="false">
      <c r="A257" s="0" t="s">
        <v>33</v>
      </c>
      <c r="B257" s="0" t="s">
        <v>35</v>
      </c>
      <c r="C257" s="0" t="s">
        <v>21</v>
      </c>
      <c r="D257" s="0" t="n">
        <v>24</v>
      </c>
      <c r="E257" s="0" t="n">
        <v>18</v>
      </c>
      <c r="F257" s="0" t="n">
        <v>6</v>
      </c>
      <c r="G257" s="0" t="n">
        <v>1</v>
      </c>
      <c r="H257" s="0" t="n">
        <v>1063829</v>
      </c>
      <c r="I257" s="0" t="n">
        <v>1.69200125208093E-005</v>
      </c>
      <c r="T257" s="0" t="s">
        <v>33</v>
      </c>
      <c r="U257" s="0" t="s">
        <v>35</v>
      </c>
      <c r="V257" s="0" t="s">
        <v>38</v>
      </c>
      <c r="W257" s="0" t="n">
        <v>21</v>
      </c>
      <c r="X257" s="0" t="n">
        <v>14</v>
      </c>
      <c r="Y257" s="0" t="n">
        <v>7</v>
      </c>
      <c r="Z257" s="0" t="n">
        <v>1</v>
      </c>
      <c r="AA257" s="0" t="n">
        <v>94876</v>
      </c>
      <c r="AB257" s="0" t="n">
        <v>0.000147561027024748</v>
      </c>
      <c r="AK257" s="0" t="s">
        <v>33</v>
      </c>
      <c r="AL257" s="0" t="s">
        <v>35</v>
      </c>
      <c r="AM257" s="0" t="s">
        <v>21</v>
      </c>
      <c r="AN257" s="0" t="n">
        <v>23</v>
      </c>
      <c r="AO257" s="0" t="n">
        <v>16</v>
      </c>
      <c r="AP257" s="0" t="n">
        <v>7</v>
      </c>
      <c r="AQ257" s="0" t="n">
        <v>2</v>
      </c>
      <c r="AR257" s="0" t="n">
        <v>75075</v>
      </c>
      <c r="AS257" s="0" t="n">
        <v>0.000213120213120213</v>
      </c>
    </row>
    <row r="258" customFormat="false" ht="14.4" hidden="false" customHeight="false" outlineLevel="0" collapsed="false">
      <c r="A258" s="0" t="s">
        <v>33</v>
      </c>
      <c r="B258" s="0" t="s">
        <v>35</v>
      </c>
      <c r="C258" s="0" t="s">
        <v>21</v>
      </c>
      <c r="D258" s="0" t="n">
        <v>24</v>
      </c>
      <c r="E258" s="0" t="n">
        <v>18</v>
      </c>
      <c r="F258" s="0" t="n">
        <v>6</v>
      </c>
      <c r="G258" s="0" t="n">
        <v>2</v>
      </c>
      <c r="H258" s="0" t="n">
        <v>136612</v>
      </c>
      <c r="I258" s="0" t="n">
        <v>0.000131760021081603</v>
      </c>
      <c r="T258" s="0" t="s">
        <v>33</v>
      </c>
      <c r="U258" s="0" t="s">
        <v>35</v>
      </c>
      <c r="V258" s="0" t="s">
        <v>37</v>
      </c>
      <c r="W258" s="0" t="n">
        <v>24</v>
      </c>
      <c r="X258" s="0" t="n">
        <v>16</v>
      </c>
      <c r="Y258" s="0" t="n">
        <v>8</v>
      </c>
      <c r="Z258" s="0" t="n">
        <v>2</v>
      </c>
      <c r="AA258" s="0" t="n">
        <v>97656</v>
      </c>
      <c r="AB258" s="0" t="n">
        <v>0.000163840419431474</v>
      </c>
      <c r="AK258" s="0" t="s">
        <v>33</v>
      </c>
      <c r="AL258" s="0" t="s">
        <v>35</v>
      </c>
      <c r="AM258" s="0" t="s">
        <v>21</v>
      </c>
      <c r="AN258" s="0" t="n">
        <v>23</v>
      </c>
      <c r="AO258" s="0" t="n">
        <v>14</v>
      </c>
      <c r="AP258" s="0" t="n">
        <v>9</v>
      </c>
      <c r="AQ258" s="0" t="n">
        <v>2</v>
      </c>
      <c r="AR258" s="0" t="n">
        <v>78247</v>
      </c>
      <c r="AS258" s="0" t="n">
        <v>0.000178920597594796</v>
      </c>
    </row>
    <row r="259" customFormat="false" ht="14.4" hidden="false" customHeight="false" outlineLevel="0" collapsed="false">
      <c r="A259" s="0" t="s">
        <v>33</v>
      </c>
      <c r="B259" s="0" t="s">
        <v>35</v>
      </c>
      <c r="C259" s="0" t="s">
        <v>21</v>
      </c>
      <c r="D259" s="0" t="n">
        <v>24</v>
      </c>
      <c r="E259" s="0" t="n">
        <v>18</v>
      </c>
      <c r="F259" s="0" t="n">
        <v>6</v>
      </c>
      <c r="G259" s="0" t="n">
        <v>3</v>
      </c>
      <c r="H259" s="0" t="n">
        <v>74738</v>
      </c>
      <c r="I259" s="0" t="n">
        <v>0.000240841339077845</v>
      </c>
      <c r="T259" s="0" t="s">
        <v>33</v>
      </c>
      <c r="U259" s="0" t="s">
        <v>35</v>
      </c>
      <c r="V259" s="0" t="s">
        <v>37</v>
      </c>
      <c r="W259" s="0" t="n">
        <v>23</v>
      </c>
      <c r="X259" s="0" t="n">
        <v>17</v>
      </c>
      <c r="Y259" s="0" t="n">
        <v>6</v>
      </c>
      <c r="Z259" s="0" t="n">
        <v>4</v>
      </c>
      <c r="AA259" s="0" t="n">
        <v>98039</v>
      </c>
      <c r="AB259" s="0" t="n">
        <v>0.000173400381480839</v>
      </c>
      <c r="AK259" s="0" t="s">
        <v>33</v>
      </c>
      <c r="AL259" s="0" t="s">
        <v>35</v>
      </c>
      <c r="AM259" s="0" t="s">
        <v>38</v>
      </c>
      <c r="AN259" s="0" t="n">
        <v>24</v>
      </c>
      <c r="AO259" s="0" t="n">
        <v>16</v>
      </c>
      <c r="AP259" s="0" t="n">
        <v>8</v>
      </c>
      <c r="AQ259" s="0" t="n">
        <v>2</v>
      </c>
      <c r="AR259" s="0" t="n">
        <v>80128</v>
      </c>
      <c r="AS259" s="0" t="n">
        <v>0.000199680511182109</v>
      </c>
    </row>
    <row r="260" customFormat="false" ht="14.4" hidden="false" customHeight="false" outlineLevel="0" collapsed="false">
      <c r="A260" s="0" t="s">
        <v>33</v>
      </c>
      <c r="B260" s="0" t="s">
        <v>35</v>
      </c>
      <c r="C260" s="0" t="s">
        <v>21</v>
      </c>
      <c r="D260" s="0" t="n">
        <v>24</v>
      </c>
      <c r="E260" s="0" t="n">
        <v>18</v>
      </c>
      <c r="F260" s="0" t="n">
        <v>6</v>
      </c>
      <c r="G260" s="0" t="n">
        <v>4</v>
      </c>
      <c r="H260" s="0" t="n">
        <v>88183</v>
      </c>
      <c r="I260" s="0" t="n">
        <v>0.000204120975698264</v>
      </c>
      <c r="T260" s="0" t="s">
        <v>33</v>
      </c>
      <c r="U260" s="0" t="s">
        <v>35</v>
      </c>
      <c r="V260" s="0" t="s">
        <v>37</v>
      </c>
      <c r="W260" s="0" t="n">
        <v>23</v>
      </c>
      <c r="X260" s="0" t="n">
        <v>17</v>
      </c>
      <c r="Y260" s="0" t="n">
        <v>6</v>
      </c>
      <c r="Z260" s="0" t="n">
        <v>5</v>
      </c>
      <c r="AA260" s="0" t="n">
        <v>99601</v>
      </c>
      <c r="AB260" s="0" t="n">
        <v>0.000170681017258863</v>
      </c>
      <c r="AK260" s="0" t="s">
        <v>33</v>
      </c>
      <c r="AL260" s="0" t="s">
        <v>35</v>
      </c>
      <c r="AM260" s="0" t="s">
        <v>21</v>
      </c>
      <c r="AN260" s="0" t="n">
        <v>25</v>
      </c>
      <c r="AO260" s="0" t="n">
        <v>17</v>
      </c>
      <c r="AP260" s="0" t="n">
        <v>8</v>
      </c>
      <c r="AQ260" s="0" t="n">
        <v>3</v>
      </c>
      <c r="AR260" s="0" t="n">
        <v>82236</v>
      </c>
      <c r="AS260" s="0" t="n">
        <v>0.000206722116834476</v>
      </c>
    </row>
    <row r="261" customFormat="false" ht="14.4" hidden="false" customHeight="false" outlineLevel="0" collapsed="false">
      <c r="A261" s="0" t="s">
        <v>33</v>
      </c>
      <c r="B261" s="0" t="s">
        <v>35</v>
      </c>
      <c r="C261" s="0" t="s">
        <v>21</v>
      </c>
      <c r="D261" s="0" t="n">
        <v>24</v>
      </c>
      <c r="E261" s="0" t="n">
        <v>18</v>
      </c>
      <c r="F261" s="0" t="n">
        <v>6</v>
      </c>
      <c r="G261" s="0" t="n">
        <v>5</v>
      </c>
      <c r="H261" s="0" t="n">
        <v>105932</v>
      </c>
      <c r="I261" s="0" t="n">
        <v>0.000169920326247026</v>
      </c>
      <c r="T261" s="0" t="s">
        <v>33</v>
      </c>
      <c r="U261" s="0" t="s">
        <v>35</v>
      </c>
      <c r="V261" s="0" t="s">
        <v>37</v>
      </c>
      <c r="W261" s="0" t="n">
        <v>21</v>
      </c>
      <c r="X261" s="0" t="n">
        <v>15</v>
      </c>
      <c r="Y261" s="0" t="n">
        <v>6</v>
      </c>
      <c r="Z261" s="0" t="n">
        <v>1</v>
      </c>
      <c r="AA261" s="0" t="n">
        <v>101832</v>
      </c>
      <c r="AB261" s="0" t="n">
        <v>0.000147301437662032</v>
      </c>
      <c r="AK261" s="0" t="s">
        <v>33</v>
      </c>
      <c r="AL261" s="0" t="s">
        <v>35</v>
      </c>
      <c r="AM261" s="0" t="s">
        <v>21</v>
      </c>
      <c r="AN261" s="0" t="n">
        <v>25</v>
      </c>
      <c r="AO261" s="0" t="n">
        <v>18</v>
      </c>
      <c r="AP261" s="0" t="n">
        <v>7</v>
      </c>
      <c r="AQ261" s="0" t="n">
        <v>3</v>
      </c>
      <c r="AR261" s="0" t="n">
        <v>83892</v>
      </c>
      <c r="AS261" s="0" t="n">
        <v>0.000214561579173223</v>
      </c>
    </row>
    <row r="262" customFormat="false" ht="14.4" hidden="false" customHeight="false" outlineLevel="0" collapsed="false">
      <c r="A262" s="0" t="s">
        <v>33</v>
      </c>
      <c r="B262" s="0" t="s">
        <v>35</v>
      </c>
      <c r="C262" s="0" t="s">
        <v>21</v>
      </c>
      <c r="D262" s="0" t="n">
        <v>25</v>
      </c>
      <c r="E262" s="0" t="n">
        <v>18</v>
      </c>
      <c r="F262" s="0" t="n">
        <v>7</v>
      </c>
      <c r="G262" s="0" t="n">
        <v>1</v>
      </c>
      <c r="H262" s="0" t="n">
        <v>1785714</v>
      </c>
      <c r="I262" s="0" t="n">
        <v>1.00800016128003E-005</v>
      </c>
      <c r="T262" s="0" t="s">
        <v>33</v>
      </c>
      <c r="U262" s="0" t="s">
        <v>32</v>
      </c>
      <c r="V262" s="0" t="s">
        <v>36</v>
      </c>
      <c r="W262" s="0" t="n">
        <v>21</v>
      </c>
      <c r="X262" s="0" t="n">
        <v>14</v>
      </c>
      <c r="Y262" s="0" t="n">
        <v>7</v>
      </c>
      <c r="Z262" s="0" t="n">
        <v>1</v>
      </c>
      <c r="AA262" s="0" t="n">
        <v>103379.711834877</v>
      </c>
      <c r="AB262" s="0" t="n">
        <v>0.000135423089806648</v>
      </c>
      <c r="AK262" s="0" t="s">
        <v>33</v>
      </c>
      <c r="AL262" s="0" t="s">
        <v>35</v>
      </c>
      <c r="AM262" s="0" t="s">
        <v>21</v>
      </c>
      <c r="AN262" s="0" t="n">
        <v>27</v>
      </c>
      <c r="AO262" s="0" t="n">
        <v>17</v>
      </c>
      <c r="AP262" s="0" t="n">
        <v>10</v>
      </c>
      <c r="AQ262" s="0" t="n">
        <v>4</v>
      </c>
      <c r="AR262" s="0" t="n">
        <v>86655</v>
      </c>
      <c r="AS262" s="0" t="n">
        <v>0.000196180255034332</v>
      </c>
    </row>
    <row r="263" customFormat="false" ht="14.4" hidden="false" customHeight="false" outlineLevel="0" collapsed="false">
      <c r="A263" s="0" t="s">
        <v>33</v>
      </c>
      <c r="B263" s="0" t="s">
        <v>35</v>
      </c>
      <c r="C263" s="0" t="s">
        <v>21</v>
      </c>
      <c r="D263" s="0" t="n">
        <v>25</v>
      </c>
      <c r="E263" s="0" t="n">
        <v>18</v>
      </c>
      <c r="F263" s="0" t="n">
        <v>7</v>
      </c>
      <c r="G263" s="0" t="n">
        <v>2</v>
      </c>
      <c r="H263" s="0" t="n">
        <v>243902</v>
      </c>
      <c r="I263" s="0" t="n">
        <v>7.38001328402391E-005</v>
      </c>
      <c r="T263" s="0" t="s">
        <v>33</v>
      </c>
      <c r="U263" s="0" t="s">
        <v>35</v>
      </c>
      <c r="V263" s="0" t="s">
        <v>38</v>
      </c>
      <c r="W263" s="0" t="n">
        <v>21</v>
      </c>
      <c r="X263" s="0" t="n">
        <v>15</v>
      </c>
      <c r="Y263" s="0" t="n">
        <v>6</v>
      </c>
      <c r="Z263" s="0" t="n">
        <v>1</v>
      </c>
      <c r="AA263" s="0" t="n">
        <v>103519</v>
      </c>
      <c r="AB263" s="0" t="n">
        <v>0.000144900936060047</v>
      </c>
      <c r="AK263" s="0" t="s">
        <v>33</v>
      </c>
      <c r="AL263" s="0" t="s">
        <v>35</v>
      </c>
      <c r="AM263" s="0" t="s">
        <v>21</v>
      </c>
      <c r="AN263" s="0" t="n">
        <v>24</v>
      </c>
      <c r="AO263" s="0" t="n">
        <v>18</v>
      </c>
      <c r="AP263" s="0" t="n">
        <v>6</v>
      </c>
      <c r="AQ263" s="0" t="n">
        <v>4</v>
      </c>
      <c r="AR263" s="0" t="n">
        <v>88183</v>
      </c>
      <c r="AS263" s="0" t="n">
        <v>0.000204120975698264</v>
      </c>
    </row>
    <row r="264" customFormat="false" ht="14.4" hidden="false" customHeight="false" outlineLevel="0" collapsed="false">
      <c r="A264" s="0" t="s">
        <v>33</v>
      </c>
      <c r="B264" s="0" t="s">
        <v>35</v>
      </c>
      <c r="C264" s="0" t="s">
        <v>21</v>
      </c>
      <c r="D264" s="0" t="n">
        <v>25</v>
      </c>
      <c r="E264" s="0" t="n">
        <v>18</v>
      </c>
      <c r="F264" s="0" t="n">
        <v>7</v>
      </c>
      <c r="G264" s="0" t="n">
        <v>3</v>
      </c>
      <c r="H264" s="0" t="n">
        <v>83892</v>
      </c>
      <c r="I264" s="0" t="n">
        <v>0.000214561579173223</v>
      </c>
      <c r="T264" s="0" t="s">
        <v>33</v>
      </c>
      <c r="U264" s="0" t="s">
        <v>35</v>
      </c>
      <c r="V264" s="0" t="s">
        <v>21</v>
      </c>
      <c r="W264" s="0" t="n">
        <v>24</v>
      </c>
      <c r="X264" s="0" t="n">
        <v>18</v>
      </c>
      <c r="Y264" s="0" t="n">
        <v>6</v>
      </c>
      <c r="Z264" s="0" t="n">
        <v>5</v>
      </c>
      <c r="AA264" s="0" t="n">
        <v>105932</v>
      </c>
      <c r="AB264" s="0" t="n">
        <v>0.000169920326247026</v>
      </c>
      <c r="AK264" s="0" t="s">
        <v>33</v>
      </c>
      <c r="AL264" s="0" t="s">
        <v>35</v>
      </c>
      <c r="AM264" s="0" t="s">
        <v>37</v>
      </c>
      <c r="AN264" s="0" t="n">
        <v>21</v>
      </c>
      <c r="AO264" s="0" t="n">
        <v>14</v>
      </c>
      <c r="AP264" s="0" t="n">
        <v>7</v>
      </c>
      <c r="AQ264" s="0" t="n">
        <v>1</v>
      </c>
      <c r="AR264" s="0" t="n">
        <v>93808</v>
      </c>
      <c r="AS264" s="0" t="n">
        <v>0.000149241002899539</v>
      </c>
    </row>
    <row r="265" customFormat="false" ht="14.4" hidden="false" customHeight="false" outlineLevel="0" collapsed="false">
      <c r="A265" s="0" t="s">
        <v>33</v>
      </c>
      <c r="B265" s="0" t="s">
        <v>35</v>
      </c>
      <c r="C265" s="0" t="s">
        <v>21</v>
      </c>
      <c r="D265" s="0" t="n">
        <v>25</v>
      </c>
      <c r="E265" s="0" t="n">
        <v>18</v>
      </c>
      <c r="F265" s="0" t="n">
        <v>7</v>
      </c>
      <c r="G265" s="0" t="n">
        <v>4</v>
      </c>
      <c r="H265" s="0" t="n">
        <v>70224</v>
      </c>
      <c r="I265" s="0" t="n">
        <v>0.000256322624743677</v>
      </c>
      <c r="T265" s="0" t="s">
        <v>33</v>
      </c>
      <c r="U265" s="0" t="s">
        <v>35</v>
      </c>
      <c r="V265" s="0" t="s">
        <v>21</v>
      </c>
      <c r="W265" s="0" t="n">
        <v>26</v>
      </c>
      <c r="X265" s="0" t="n">
        <v>18</v>
      </c>
      <c r="Y265" s="0" t="n">
        <v>8</v>
      </c>
      <c r="Z265" s="0" t="n">
        <v>5</v>
      </c>
      <c r="AA265" s="0" t="n">
        <v>106157</v>
      </c>
      <c r="AB265" s="0" t="n">
        <v>0.000169560179733791</v>
      </c>
      <c r="AK265" s="0" t="s">
        <v>33</v>
      </c>
      <c r="AL265" s="0" t="s">
        <v>35</v>
      </c>
      <c r="AM265" s="0" t="s">
        <v>21</v>
      </c>
      <c r="AN265" s="0" t="n">
        <v>26</v>
      </c>
      <c r="AO265" s="0" t="n">
        <v>18</v>
      </c>
      <c r="AP265" s="0" t="n">
        <v>8</v>
      </c>
      <c r="AQ265" s="0" t="n">
        <v>4</v>
      </c>
      <c r="AR265" s="0" t="n">
        <v>93808</v>
      </c>
      <c r="AS265" s="0" t="n">
        <v>0.000191881289442265</v>
      </c>
    </row>
    <row r="266" customFormat="false" ht="14.4" hidden="false" customHeight="false" outlineLevel="0" collapsed="false">
      <c r="A266" s="0" t="s">
        <v>33</v>
      </c>
      <c r="B266" s="0" t="s">
        <v>35</v>
      </c>
      <c r="C266" s="0" t="s">
        <v>21</v>
      </c>
      <c r="D266" s="0" t="n">
        <v>25</v>
      </c>
      <c r="E266" s="0" t="n">
        <v>18</v>
      </c>
      <c r="F266" s="0" t="n">
        <v>7</v>
      </c>
      <c r="G266" s="0" t="n">
        <v>5</v>
      </c>
      <c r="H266" s="0" t="n">
        <v>93984</v>
      </c>
      <c r="I266" s="0" t="n">
        <v>0.000191521961184883</v>
      </c>
      <c r="T266" s="0" t="s">
        <v>33</v>
      </c>
      <c r="U266" s="0" t="s">
        <v>35</v>
      </c>
      <c r="V266" s="0" t="s">
        <v>37</v>
      </c>
      <c r="W266" s="0" t="n">
        <v>25</v>
      </c>
      <c r="X266" s="0" t="n">
        <v>15</v>
      </c>
      <c r="Y266" s="0" t="n">
        <v>10</v>
      </c>
      <c r="Z266" s="0" t="n">
        <v>2</v>
      </c>
      <c r="AA266" s="0" t="n">
        <v>111358</v>
      </c>
      <c r="AB266" s="0" t="n">
        <v>0.000134700695055586</v>
      </c>
      <c r="AK266" s="0" t="s">
        <v>33</v>
      </c>
      <c r="AL266" s="0" t="s">
        <v>35</v>
      </c>
      <c r="AM266" s="0" t="s">
        <v>21</v>
      </c>
      <c r="AN266" s="0" t="n">
        <v>25</v>
      </c>
      <c r="AO266" s="0" t="n">
        <v>18</v>
      </c>
      <c r="AP266" s="0" t="n">
        <v>7</v>
      </c>
      <c r="AQ266" s="0" t="n">
        <v>5</v>
      </c>
      <c r="AR266" s="0" t="n">
        <v>93984</v>
      </c>
      <c r="AS266" s="0" t="n">
        <v>0.000191521961184883</v>
      </c>
    </row>
    <row r="267" customFormat="false" ht="14.4" hidden="false" customHeight="false" outlineLevel="0" collapsed="false">
      <c r="A267" s="0" t="s">
        <v>33</v>
      </c>
      <c r="B267" s="0" t="s">
        <v>35</v>
      </c>
      <c r="C267" s="0" t="s">
        <v>21</v>
      </c>
      <c r="D267" s="0" t="n">
        <v>26</v>
      </c>
      <c r="E267" s="0" t="n">
        <v>18</v>
      </c>
      <c r="F267" s="0" t="n">
        <v>8</v>
      </c>
      <c r="G267" s="0" t="n">
        <v>1</v>
      </c>
      <c r="H267" s="0" t="n">
        <v>3125000</v>
      </c>
      <c r="I267" s="0" t="n">
        <v>5.76E-006</v>
      </c>
      <c r="T267" s="0" t="s">
        <v>33</v>
      </c>
      <c r="U267" s="0" t="s">
        <v>32</v>
      </c>
      <c r="V267" s="0" t="s">
        <v>36</v>
      </c>
      <c r="W267" s="0" t="n">
        <v>21</v>
      </c>
      <c r="X267" s="0" t="n">
        <v>15</v>
      </c>
      <c r="Y267" s="0" t="n">
        <v>6</v>
      </c>
      <c r="Z267" s="0" t="n">
        <v>1</v>
      </c>
      <c r="AA267" s="0" t="n">
        <v>111906.598886836</v>
      </c>
      <c r="AB267" s="0" t="n">
        <v>0.000134040352840753</v>
      </c>
      <c r="AK267" s="0" t="s">
        <v>33</v>
      </c>
      <c r="AL267" s="0" t="s">
        <v>35</v>
      </c>
      <c r="AM267" s="0" t="s">
        <v>37</v>
      </c>
      <c r="AN267" s="0" t="n">
        <v>23</v>
      </c>
      <c r="AO267" s="0" t="n">
        <v>17</v>
      </c>
      <c r="AP267" s="0" t="n">
        <v>6</v>
      </c>
      <c r="AQ267" s="0" t="n">
        <v>2</v>
      </c>
      <c r="AR267" s="0" t="n">
        <v>94339</v>
      </c>
      <c r="AS267" s="0" t="n">
        <v>0.00018020118932785</v>
      </c>
    </row>
    <row r="268" customFormat="false" ht="14.4" hidden="false" customHeight="false" outlineLevel="0" collapsed="false">
      <c r="A268" s="0" t="s">
        <v>33</v>
      </c>
      <c r="B268" s="0" t="s">
        <v>35</v>
      </c>
      <c r="C268" s="0" t="s">
        <v>21</v>
      </c>
      <c r="D268" s="0" t="n">
        <v>26</v>
      </c>
      <c r="E268" s="0" t="n">
        <v>18</v>
      </c>
      <c r="F268" s="0" t="n">
        <v>8</v>
      </c>
      <c r="G268" s="0" t="n">
        <v>2</v>
      </c>
      <c r="H268" s="0" t="n">
        <v>438596</v>
      </c>
      <c r="I268" s="0" t="n">
        <v>4.10400459648515E-005</v>
      </c>
      <c r="T268" s="0" t="s">
        <v>33</v>
      </c>
      <c r="U268" s="0" t="s">
        <v>35</v>
      </c>
      <c r="V268" s="0" t="s">
        <v>37</v>
      </c>
      <c r="W268" s="0" t="n">
        <v>23</v>
      </c>
      <c r="X268" s="0" t="n">
        <v>17</v>
      </c>
      <c r="Y268" s="0" t="n">
        <v>6</v>
      </c>
      <c r="Z268" s="0" t="n">
        <v>3</v>
      </c>
      <c r="AA268" s="0" t="n">
        <v>113378</v>
      </c>
      <c r="AB268" s="0" t="n">
        <v>0.00014994090564307</v>
      </c>
      <c r="AK268" s="0" t="s">
        <v>33</v>
      </c>
      <c r="AL268" s="0" t="s">
        <v>32</v>
      </c>
      <c r="AM268" s="0" t="s">
        <v>36</v>
      </c>
      <c r="AN268" s="0" t="n">
        <v>24</v>
      </c>
      <c r="AO268" s="0" t="n">
        <v>16</v>
      </c>
      <c r="AP268" s="0" t="n">
        <v>8</v>
      </c>
      <c r="AQ268" s="0" t="n">
        <v>2</v>
      </c>
      <c r="AR268" s="0" t="n">
        <v>94687.1601307046</v>
      </c>
      <c r="AS268" s="0" t="n">
        <v>0.000168977504214023</v>
      </c>
    </row>
    <row r="269" customFormat="false" ht="14.4" hidden="false" customHeight="false" outlineLevel="0" collapsed="false">
      <c r="A269" s="0" t="s">
        <v>33</v>
      </c>
      <c r="B269" s="0" t="s">
        <v>35</v>
      </c>
      <c r="C269" s="0" t="s">
        <v>21</v>
      </c>
      <c r="D269" s="0" t="n">
        <v>26</v>
      </c>
      <c r="E269" s="0" t="n">
        <v>18</v>
      </c>
      <c r="F269" s="0" t="n">
        <v>8</v>
      </c>
      <c r="G269" s="0" t="n">
        <v>3</v>
      </c>
      <c r="H269" s="0" t="n">
        <v>140056</v>
      </c>
      <c r="I269" s="0" t="n">
        <v>0.000128520020563203</v>
      </c>
      <c r="T269" s="0" t="s">
        <v>33</v>
      </c>
      <c r="U269" s="0" t="s">
        <v>35</v>
      </c>
      <c r="V269" s="0" t="s">
        <v>21</v>
      </c>
      <c r="W269" s="0" t="n">
        <v>26</v>
      </c>
      <c r="X269" s="0" t="n">
        <v>17</v>
      </c>
      <c r="Y269" s="0" t="n">
        <v>9</v>
      </c>
      <c r="Z269" s="0" t="n">
        <v>3</v>
      </c>
      <c r="AA269" s="0" t="n">
        <v>113636</v>
      </c>
      <c r="AB269" s="0" t="n">
        <v>0.000149600478721532</v>
      </c>
      <c r="AK269" s="0" t="s">
        <v>33</v>
      </c>
      <c r="AL269" s="0" t="s">
        <v>35</v>
      </c>
      <c r="AM269" s="0" t="s">
        <v>38</v>
      </c>
      <c r="AN269" s="0" t="n">
        <v>21</v>
      </c>
      <c r="AO269" s="0" t="n">
        <v>14</v>
      </c>
      <c r="AP269" s="0" t="n">
        <v>7</v>
      </c>
      <c r="AQ269" s="0" t="n">
        <v>1</v>
      </c>
      <c r="AR269" s="0" t="n">
        <v>94876</v>
      </c>
      <c r="AS269" s="0" t="n">
        <v>0.000147561027024748</v>
      </c>
    </row>
    <row r="270" customFormat="false" ht="14.4" hidden="false" customHeight="false" outlineLevel="0" collapsed="false">
      <c r="A270" s="0" t="s">
        <v>33</v>
      </c>
      <c r="B270" s="0" t="s">
        <v>35</v>
      </c>
      <c r="C270" s="0" t="s">
        <v>21</v>
      </c>
      <c r="D270" s="0" t="n">
        <v>26</v>
      </c>
      <c r="E270" s="0" t="n">
        <v>18</v>
      </c>
      <c r="F270" s="0" t="n">
        <v>8</v>
      </c>
      <c r="G270" s="0" t="n">
        <v>4</v>
      </c>
      <c r="H270" s="0" t="n">
        <v>93808</v>
      </c>
      <c r="I270" s="0" t="n">
        <v>0.000191881289442265</v>
      </c>
      <c r="T270" s="0" t="s">
        <v>33</v>
      </c>
      <c r="U270" s="0" t="s">
        <v>35</v>
      </c>
      <c r="V270" s="0" t="s">
        <v>21</v>
      </c>
      <c r="W270" s="0" t="n">
        <v>26</v>
      </c>
      <c r="X270" s="0" t="n">
        <v>16</v>
      </c>
      <c r="Y270" s="0" t="n">
        <v>10</v>
      </c>
      <c r="Z270" s="0" t="n">
        <v>3</v>
      </c>
      <c r="AA270" s="0" t="n">
        <v>113636</v>
      </c>
      <c r="AB270" s="0" t="n">
        <v>0.000140800450561442</v>
      </c>
      <c r="AK270" s="0" t="s">
        <v>33</v>
      </c>
      <c r="AL270" s="0" t="s">
        <v>35</v>
      </c>
      <c r="AM270" s="0" t="s">
        <v>37</v>
      </c>
      <c r="AN270" s="0" t="n">
        <v>24</v>
      </c>
      <c r="AO270" s="0" t="n">
        <v>16</v>
      </c>
      <c r="AP270" s="0" t="n">
        <v>8</v>
      </c>
      <c r="AQ270" s="0" t="n">
        <v>2</v>
      </c>
      <c r="AR270" s="0" t="n">
        <v>97656</v>
      </c>
      <c r="AS270" s="0" t="n">
        <v>0.000163840419431474</v>
      </c>
    </row>
    <row r="271" customFormat="false" ht="14.4" hidden="false" customHeight="false" outlineLevel="0" collapsed="false">
      <c r="A271" s="0" t="s">
        <v>33</v>
      </c>
      <c r="B271" s="0" t="s">
        <v>35</v>
      </c>
      <c r="C271" s="0" t="s">
        <v>21</v>
      </c>
      <c r="D271" s="0" t="n">
        <v>26</v>
      </c>
      <c r="E271" s="0" t="n">
        <v>18</v>
      </c>
      <c r="F271" s="0" t="n">
        <v>8</v>
      </c>
      <c r="G271" s="0" t="n">
        <v>5</v>
      </c>
      <c r="H271" s="0" t="n">
        <v>106157</v>
      </c>
      <c r="I271" s="0" t="n">
        <v>0.000169560179733791</v>
      </c>
      <c r="T271" s="0" t="s">
        <v>33</v>
      </c>
      <c r="U271" s="0" t="s">
        <v>35</v>
      </c>
      <c r="V271" s="0" t="s">
        <v>37</v>
      </c>
      <c r="W271" s="0" t="n">
        <v>24</v>
      </c>
      <c r="X271" s="0" t="n">
        <v>17</v>
      </c>
      <c r="Y271" s="0" t="n">
        <v>7</v>
      </c>
      <c r="Z271" s="0" t="n">
        <v>5</v>
      </c>
      <c r="AA271" s="0" t="n">
        <v>115473</v>
      </c>
      <c r="AB271" s="0" t="n">
        <v>0.000147220562382548</v>
      </c>
      <c r="AK271" s="0" t="s">
        <v>33</v>
      </c>
      <c r="AL271" s="0" t="s">
        <v>35</v>
      </c>
      <c r="AM271" s="0" t="s">
        <v>37</v>
      </c>
      <c r="AN271" s="0" t="n">
        <v>23</v>
      </c>
      <c r="AO271" s="0" t="n">
        <v>17</v>
      </c>
      <c r="AP271" s="0" t="n">
        <v>6</v>
      </c>
      <c r="AQ271" s="0" t="n">
        <v>4</v>
      </c>
      <c r="AR271" s="0" t="n">
        <v>98039</v>
      </c>
      <c r="AS271" s="0" t="n">
        <v>0.000173400381480839</v>
      </c>
    </row>
    <row r="272" customFormat="false" ht="14.4" hidden="false" customHeight="false" outlineLevel="0" collapsed="false">
      <c r="A272" s="0" t="s">
        <v>33</v>
      </c>
      <c r="B272" s="0" t="s">
        <v>35</v>
      </c>
      <c r="C272" s="0" t="s">
        <v>21</v>
      </c>
      <c r="D272" s="0" t="n">
        <v>27</v>
      </c>
      <c r="E272" s="0" t="n">
        <v>18</v>
      </c>
      <c r="F272" s="0" t="n">
        <v>9</v>
      </c>
      <c r="G272" s="0" t="n">
        <v>1</v>
      </c>
      <c r="H272" s="0" t="n">
        <v>6250000</v>
      </c>
      <c r="I272" s="0" t="n">
        <v>2.88E-006</v>
      </c>
      <c r="T272" s="0" t="s">
        <v>33</v>
      </c>
      <c r="U272" s="0" t="s">
        <v>35</v>
      </c>
      <c r="V272" s="0" t="s">
        <v>21</v>
      </c>
      <c r="W272" s="0" t="n">
        <v>27</v>
      </c>
      <c r="X272" s="0" t="n">
        <v>18</v>
      </c>
      <c r="Y272" s="0" t="n">
        <v>9</v>
      </c>
      <c r="Z272" s="0" t="n">
        <v>4</v>
      </c>
      <c r="AA272" s="0" t="n">
        <v>116550</v>
      </c>
      <c r="AB272" s="0" t="n">
        <v>0.000154440154440154</v>
      </c>
      <c r="AK272" s="0" t="s">
        <v>33</v>
      </c>
      <c r="AL272" s="0" t="s">
        <v>35</v>
      </c>
      <c r="AM272" s="0" t="s">
        <v>37</v>
      </c>
      <c r="AN272" s="0" t="n">
        <v>23</v>
      </c>
      <c r="AO272" s="0" t="n">
        <v>17</v>
      </c>
      <c r="AP272" s="0" t="n">
        <v>6</v>
      </c>
      <c r="AQ272" s="0" t="n">
        <v>5</v>
      </c>
      <c r="AR272" s="0" t="n">
        <v>99601</v>
      </c>
      <c r="AS272" s="0" t="n">
        <v>0.000170681017258863</v>
      </c>
    </row>
    <row r="273" customFormat="false" ht="14.4" hidden="false" customHeight="false" outlineLevel="0" collapsed="false">
      <c r="A273" s="0" t="s">
        <v>33</v>
      </c>
      <c r="B273" s="0" t="s">
        <v>35</v>
      </c>
      <c r="C273" s="0" t="s">
        <v>21</v>
      </c>
      <c r="D273" s="0" t="n">
        <v>27</v>
      </c>
      <c r="E273" s="0" t="n">
        <v>18</v>
      </c>
      <c r="F273" s="0" t="n">
        <v>9</v>
      </c>
      <c r="G273" s="0" t="n">
        <v>2</v>
      </c>
      <c r="H273" s="0" t="n">
        <v>781250</v>
      </c>
      <c r="I273" s="0" t="n">
        <v>2.304E-005</v>
      </c>
      <c r="T273" s="0" t="s">
        <v>33</v>
      </c>
      <c r="U273" s="0" t="s">
        <v>32</v>
      </c>
      <c r="V273" s="0" t="s">
        <v>36</v>
      </c>
      <c r="W273" s="0" t="n">
        <v>25</v>
      </c>
      <c r="X273" s="0" t="n">
        <v>15</v>
      </c>
      <c r="Y273" s="0" t="n">
        <v>10</v>
      </c>
      <c r="Z273" s="0" t="n">
        <v>2</v>
      </c>
      <c r="AA273" s="0" t="n">
        <v>120129.730659789</v>
      </c>
      <c r="AB273" s="0" t="n">
        <v>0.000124865009832416</v>
      </c>
      <c r="AK273" s="0" t="s">
        <v>33</v>
      </c>
      <c r="AL273" s="0" t="s">
        <v>35</v>
      </c>
      <c r="AM273" s="0" t="s">
        <v>37</v>
      </c>
      <c r="AN273" s="0" t="n">
        <v>21</v>
      </c>
      <c r="AO273" s="0" t="n">
        <v>15</v>
      </c>
      <c r="AP273" s="0" t="n">
        <v>6</v>
      </c>
      <c r="AQ273" s="0" t="n">
        <v>1</v>
      </c>
      <c r="AR273" s="0" t="n">
        <v>101832</v>
      </c>
      <c r="AS273" s="0" t="n">
        <v>0.000147301437662032</v>
      </c>
    </row>
    <row r="274" customFormat="false" ht="14.4" hidden="false" customHeight="false" outlineLevel="0" collapsed="false">
      <c r="A274" s="0" t="s">
        <v>33</v>
      </c>
      <c r="B274" s="0" t="s">
        <v>35</v>
      </c>
      <c r="C274" s="0" t="s">
        <v>21</v>
      </c>
      <c r="D274" s="0" t="n">
        <v>27</v>
      </c>
      <c r="E274" s="0" t="n">
        <v>18</v>
      </c>
      <c r="F274" s="0" t="n">
        <v>9</v>
      </c>
      <c r="G274" s="0" t="n">
        <v>3</v>
      </c>
      <c r="H274" s="0" t="n">
        <v>230414</v>
      </c>
      <c r="I274" s="0" t="n">
        <v>7.81202531096201E-005</v>
      </c>
      <c r="T274" s="0" t="s">
        <v>33</v>
      </c>
      <c r="U274" s="0" t="s">
        <v>35</v>
      </c>
      <c r="V274" s="0" t="s">
        <v>37</v>
      </c>
      <c r="W274" s="0" t="n">
        <v>26</v>
      </c>
      <c r="X274" s="0" t="n">
        <v>17</v>
      </c>
      <c r="Y274" s="0" t="n">
        <v>9</v>
      </c>
      <c r="Z274" s="0" t="n">
        <v>5</v>
      </c>
      <c r="AA274" s="0" t="n">
        <v>122249</v>
      </c>
      <c r="AB274" s="0" t="n">
        <v>0.000139060442212206</v>
      </c>
      <c r="AK274" s="0" t="s">
        <v>33</v>
      </c>
      <c r="AL274" s="0" t="s">
        <v>32</v>
      </c>
      <c r="AM274" s="0" t="s">
        <v>36</v>
      </c>
      <c r="AN274" s="0" t="n">
        <v>21</v>
      </c>
      <c r="AO274" s="0" t="n">
        <v>14</v>
      </c>
      <c r="AP274" s="0" t="n">
        <v>7</v>
      </c>
      <c r="AQ274" s="0" t="n">
        <v>1</v>
      </c>
      <c r="AR274" s="0" t="n">
        <v>103379.711834877</v>
      </c>
      <c r="AS274" s="0" t="n">
        <v>0.000135423089806648</v>
      </c>
    </row>
    <row r="275" customFormat="false" ht="14.4" hidden="false" customHeight="false" outlineLevel="0" collapsed="false">
      <c r="A275" s="0" t="s">
        <v>33</v>
      </c>
      <c r="B275" s="0" t="s">
        <v>35</v>
      </c>
      <c r="C275" s="0" t="s">
        <v>21</v>
      </c>
      <c r="D275" s="0" t="n">
        <v>27</v>
      </c>
      <c r="E275" s="0" t="n">
        <v>18</v>
      </c>
      <c r="F275" s="0" t="n">
        <v>9</v>
      </c>
      <c r="G275" s="0" t="n">
        <v>4</v>
      </c>
      <c r="H275" s="0" t="n">
        <v>116550</v>
      </c>
      <c r="I275" s="0" t="n">
        <v>0.000154440154440154</v>
      </c>
      <c r="T275" s="0" t="s">
        <v>33</v>
      </c>
      <c r="U275" s="0" t="s">
        <v>35</v>
      </c>
      <c r="V275" s="0" t="s">
        <v>38</v>
      </c>
      <c r="W275" s="0" t="n">
        <v>25</v>
      </c>
      <c r="X275" s="0" t="n">
        <v>17</v>
      </c>
      <c r="Y275" s="0" t="n">
        <v>8</v>
      </c>
      <c r="Z275" s="0" t="n">
        <v>4</v>
      </c>
      <c r="AA275" s="0" t="n">
        <v>122249</v>
      </c>
      <c r="AB275" s="0" t="n">
        <v>0.000139060442212206</v>
      </c>
      <c r="AK275" s="0" t="s">
        <v>33</v>
      </c>
      <c r="AL275" s="0" t="s">
        <v>35</v>
      </c>
      <c r="AM275" s="0" t="s">
        <v>38</v>
      </c>
      <c r="AN275" s="0" t="n">
        <v>21</v>
      </c>
      <c r="AO275" s="0" t="n">
        <v>15</v>
      </c>
      <c r="AP275" s="0" t="n">
        <v>6</v>
      </c>
      <c r="AQ275" s="0" t="n">
        <v>1</v>
      </c>
      <c r="AR275" s="0" t="n">
        <v>103519</v>
      </c>
      <c r="AS275" s="0" t="n">
        <v>0.000144900936060047</v>
      </c>
    </row>
    <row r="276" customFormat="false" ht="14.4" hidden="false" customHeight="false" outlineLevel="0" collapsed="false">
      <c r="A276" s="0" t="s">
        <v>33</v>
      </c>
      <c r="B276" s="0" t="s">
        <v>35</v>
      </c>
      <c r="C276" s="0" t="s">
        <v>21</v>
      </c>
      <c r="D276" s="0" t="n">
        <v>27</v>
      </c>
      <c r="E276" s="0" t="n">
        <v>18</v>
      </c>
      <c r="F276" s="0" t="n">
        <v>9</v>
      </c>
      <c r="G276" s="0" t="n">
        <v>5</v>
      </c>
      <c r="H276" s="0" t="n">
        <v>123456</v>
      </c>
      <c r="I276" s="0" t="n">
        <v>0.000145800933125972</v>
      </c>
      <c r="T276" s="0" t="s">
        <v>33</v>
      </c>
      <c r="U276" s="0" t="s">
        <v>35</v>
      </c>
      <c r="V276" s="0" t="s">
        <v>21</v>
      </c>
      <c r="W276" s="0" t="n">
        <v>27</v>
      </c>
      <c r="X276" s="0" t="n">
        <v>18</v>
      </c>
      <c r="Y276" s="0" t="n">
        <v>9</v>
      </c>
      <c r="Z276" s="0" t="n">
        <v>5</v>
      </c>
      <c r="AA276" s="0" t="n">
        <v>123456</v>
      </c>
      <c r="AB276" s="0" t="n">
        <v>0.000145800933125972</v>
      </c>
      <c r="AK276" s="0" t="s">
        <v>33</v>
      </c>
      <c r="AL276" s="0" t="s">
        <v>35</v>
      </c>
      <c r="AM276" s="0" t="s">
        <v>21</v>
      </c>
      <c r="AN276" s="0" t="n">
        <v>24</v>
      </c>
      <c r="AO276" s="0" t="n">
        <v>18</v>
      </c>
      <c r="AP276" s="0" t="n">
        <v>6</v>
      </c>
      <c r="AQ276" s="0" t="n">
        <v>5</v>
      </c>
      <c r="AR276" s="0" t="n">
        <v>105932</v>
      </c>
      <c r="AS276" s="0" t="n">
        <v>0.000169920326247026</v>
      </c>
    </row>
    <row r="277" customFormat="false" ht="14.4" hidden="false" customHeight="false" outlineLevel="0" collapsed="false">
      <c r="A277" s="0" t="s">
        <v>33</v>
      </c>
      <c r="B277" s="0" t="s">
        <v>35</v>
      </c>
      <c r="C277" s="0" t="s">
        <v>21</v>
      </c>
      <c r="D277" s="0" t="n">
        <v>28</v>
      </c>
      <c r="E277" s="0" t="n">
        <v>18</v>
      </c>
      <c r="F277" s="0" t="n">
        <v>10</v>
      </c>
      <c r="G277" s="0" t="n">
        <v>1</v>
      </c>
      <c r="H277" s="0" t="n">
        <v>12500000</v>
      </c>
      <c r="I277" s="0" t="n">
        <v>1.44E-006</v>
      </c>
      <c r="T277" s="0" t="s">
        <v>33</v>
      </c>
      <c r="U277" s="0" t="s">
        <v>35</v>
      </c>
      <c r="V277" s="0" t="s">
        <v>37</v>
      </c>
      <c r="W277" s="0" t="n">
        <v>24</v>
      </c>
      <c r="X277" s="0" t="n">
        <v>17</v>
      </c>
      <c r="Y277" s="0" t="n">
        <v>7</v>
      </c>
      <c r="Z277" s="0" t="n">
        <v>2</v>
      </c>
      <c r="AA277" s="0" t="n">
        <v>123456</v>
      </c>
      <c r="AB277" s="0" t="n">
        <v>0.00013770088128564</v>
      </c>
      <c r="AK277" s="0" t="s">
        <v>33</v>
      </c>
      <c r="AL277" s="0" t="s">
        <v>35</v>
      </c>
      <c r="AM277" s="0" t="s">
        <v>21</v>
      </c>
      <c r="AN277" s="0" t="n">
        <v>26</v>
      </c>
      <c r="AO277" s="0" t="n">
        <v>18</v>
      </c>
      <c r="AP277" s="0" t="n">
        <v>8</v>
      </c>
      <c r="AQ277" s="0" t="n">
        <v>5</v>
      </c>
      <c r="AR277" s="0" t="n">
        <v>106157</v>
      </c>
      <c r="AS277" s="0" t="n">
        <v>0.000169560179733791</v>
      </c>
    </row>
    <row r="278" customFormat="false" ht="14.4" hidden="false" customHeight="false" outlineLevel="0" collapsed="false">
      <c r="A278" s="0" t="s">
        <v>33</v>
      </c>
      <c r="B278" s="0" t="s">
        <v>35</v>
      </c>
      <c r="C278" s="0" t="s">
        <v>21</v>
      </c>
      <c r="D278" s="0" t="n">
        <v>28</v>
      </c>
      <c r="E278" s="0" t="n">
        <v>18</v>
      </c>
      <c r="F278" s="0" t="n">
        <v>10</v>
      </c>
      <c r="G278" s="0" t="n">
        <v>2</v>
      </c>
      <c r="H278" s="0" t="n">
        <v>1515151</v>
      </c>
      <c r="I278" s="0" t="n">
        <v>1.18800040392014E-005</v>
      </c>
      <c r="T278" s="0" t="s">
        <v>33</v>
      </c>
      <c r="U278" s="0" t="s">
        <v>35</v>
      </c>
      <c r="V278" s="0" t="s">
        <v>37</v>
      </c>
      <c r="W278" s="0" t="n">
        <v>26</v>
      </c>
      <c r="X278" s="0" t="n">
        <v>17</v>
      </c>
      <c r="Y278" s="0" t="n">
        <v>9</v>
      </c>
      <c r="Z278" s="0" t="n">
        <v>4</v>
      </c>
      <c r="AA278" s="0" t="n">
        <v>123762</v>
      </c>
      <c r="AB278" s="0" t="n">
        <v>0.000137360417575669</v>
      </c>
      <c r="AK278" s="0" t="s">
        <v>33</v>
      </c>
      <c r="AL278" s="0" t="s">
        <v>35</v>
      </c>
      <c r="AM278" s="0" t="s">
        <v>37</v>
      </c>
      <c r="AN278" s="0" t="n">
        <v>25</v>
      </c>
      <c r="AO278" s="0" t="n">
        <v>15</v>
      </c>
      <c r="AP278" s="0" t="n">
        <v>10</v>
      </c>
      <c r="AQ278" s="0" t="n">
        <v>2</v>
      </c>
      <c r="AR278" s="0" t="n">
        <v>111358</v>
      </c>
      <c r="AS278" s="0" t="n">
        <v>0.000134700695055586</v>
      </c>
    </row>
    <row r="279" customFormat="false" ht="14.4" hidden="false" customHeight="false" outlineLevel="0" collapsed="false">
      <c r="A279" s="0" t="s">
        <v>33</v>
      </c>
      <c r="B279" s="0" t="s">
        <v>35</v>
      </c>
      <c r="C279" s="0" t="s">
        <v>21</v>
      </c>
      <c r="D279" s="0" t="n">
        <v>28</v>
      </c>
      <c r="E279" s="0" t="n">
        <v>18</v>
      </c>
      <c r="F279" s="0" t="n">
        <v>10</v>
      </c>
      <c r="G279" s="0" t="n">
        <v>3</v>
      </c>
      <c r="H279" s="0" t="n">
        <v>340136</v>
      </c>
      <c r="I279" s="0" t="n">
        <v>5.29200084672014E-005</v>
      </c>
      <c r="T279" s="0" t="s">
        <v>33</v>
      </c>
      <c r="U279" s="0" t="s">
        <v>35</v>
      </c>
      <c r="V279" s="0" t="s">
        <v>37</v>
      </c>
      <c r="W279" s="0" t="n">
        <v>27</v>
      </c>
      <c r="X279" s="0" t="n">
        <v>17</v>
      </c>
      <c r="Y279" s="0" t="n">
        <v>10</v>
      </c>
      <c r="Z279" s="0" t="n">
        <v>5</v>
      </c>
      <c r="AA279" s="0" t="n">
        <v>124378</v>
      </c>
      <c r="AB279" s="0" t="n">
        <v>0.000136680120278506</v>
      </c>
      <c r="AK279" s="0" t="s">
        <v>33</v>
      </c>
      <c r="AL279" s="0" t="s">
        <v>32</v>
      </c>
      <c r="AM279" s="0" t="s">
        <v>36</v>
      </c>
      <c r="AN279" s="0" t="n">
        <v>21</v>
      </c>
      <c r="AO279" s="0" t="n">
        <v>15</v>
      </c>
      <c r="AP279" s="0" t="n">
        <v>6</v>
      </c>
      <c r="AQ279" s="0" t="n">
        <v>1</v>
      </c>
      <c r="AR279" s="0" t="n">
        <v>111906.598886836</v>
      </c>
      <c r="AS279" s="0" t="n">
        <v>0.000134040352840753</v>
      </c>
    </row>
    <row r="280" customFormat="false" ht="14.4" hidden="false" customHeight="false" outlineLevel="0" collapsed="false">
      <c r="A280" s="0" t="s">
        <v>33</v>
      </c>
      <c r="B280" s="0" t="s">
        <v>35</v>
      </c>
      <c r="C280" s="0" t="s">
        <v>21</v>
      </c>
      <c r="D280" s="0" t="n">
        <v>28</v>
      </c>
      <c r="E280" s="0" t="n">
        <v>18</v>
      </c>
      <c r="F280" s="0" t="n">
        <v>10</v>
      </c>
      <c r="G280" s="0" t="n">
        <v>4</v>
      </c>
      <c r="H280" s="0" t="n">
        <v>157728</v>
      </c>
      <c r="I280" s="0" t="n">
        <v>0.00011412051125989</v>
      </c>
      <c r="T280" s="0" t="s">
        <v>33</v>
      </c>
      <c r="U280" s="0" t="s">
        <v>35</v>
      </c>
      <c r="V280" s="0" t="s">
        <v>38</v>
      </c>
      <c r="W280" s="0" t="n">
        <v>23</v>
      </c>
      <c r="X280" s="0" t="n">
        <v>17</v>
      </c>
      <c r="Y280" s="0" t="n">
        <v>6</v>
      </c>
      <c r="Z280" s="0" t="n">
        <v>2</v>
      </c>
      <c r="AA280" s="0" t="n">
        <v>124378</v>
      </c>
      <c r="AB280" s="0" t="n">
        <v>0.000136680120278506</v>
      </c>
      <c r="AK280" s="0" t="s">
        <v>33</v>
      </c>
      <c r="AL280" s="0" t="s">
        <v>35</v>
      </c>
      <c r="AM280" s="0" t="s">
        <v>37</v>
      </c>
      <c r="AN280" s="0" t="n">
        <v>23</v>
      </c>
      <c r="AO280" s="0" t="n">
        <v>17</v>
      </c>
      <c r="AP280" s="0" t="n">
        <v>6</v>
      </c>
      <c r="AQ280" s="0" t="n">
        <v>3</v>
      </c>
      <c r="AR280" s="0" t="n">
        <v>113378</v>
      </c>
      <c r="AS280" s="0" t="n">
        <v>0.00014994090564307</v>
      </c>
    </row>
    <row r="281" customFormat="false" ht="14.4" hidden="false" customHeight="false" outlineLevel="0" collapsed="false">
      <c r="A281" s="0" t="s">
        <v>33</v>
      </c>
      <c r="B281" s="0" t="s">
        <v>35</v>
      </c>
      <c r="C281" s="0" t="s">
        <v>21</v>
      </c>
      <c r="D281" s="0" t="n">
        <v>28</v>
      </c>
      <c r="E281" s="0" t="n">
        <v>18</v>
      </c>
      <c r="F281" s="0" t="n">
        <v>10</v>
      </c>
      <c r="G281" s="0" t="n">
        <v>5</v>
      </c>
      <c r="H281" s="0" t="n">
        <v>134048</v>
      </c>
      <c r="I281" s="0" t="n">
        <v>0.000134280257818095</v>
      </c>
      <c r="T281" s="0" t="s">
        <v>33</v>
      </c>
      <c r="U281" s="0" t="s">
        <v>35</v>
      </c>
      <c r="V281" s="0" t="s">
        <v>37</v>
      </c>
      <c r="W281" s="0" t="n">
        <v>25</v>
      </c>
      <c r="X281" s="0" t="n">
        <v>17</v>
      </c>
      <c r="Y281" s="0" t="n">
        <v>8</v>
      </c>
      <c r="Z281" s="0" t="n">
        <v>4</v>
      </c>
      <c r="AA281" s="0" t="n">
        <v>125000</v>
      </c>
      <c r="AB281" s="0" t="n">
        <v>0.000136</v>
      </c>
      <c r="AK281" s="0" t="s">
        <v>33</v>
      </c>
      <c r="AL281" s="0" t="s">
        <v>35</v>
      </c>
      <c r="AM281" s="0" t="s">
        <v>21</v>
      </c>
      <c r="AN281" s="0" t="n">
        <v>26</v>
      </c>
      <c r="AO281" s="0" t="n">
        <v>16</v>
      </c>
      <c r="AP281" s="0" t="n">
        <v>10</v>
      </c>
      <c r="AQ281" s="0" t="n">
        <v>3</v>
      </c>
      <c r="AR281" s="0" t="n">
        <v>113636</v>
      </c>
      <c r="AS281" s="0" t="n">
        <v>0.000140800450561442</v>
      </c>
    </row>
    <row r="282" customFormat="false" ht="14.4" hidden="false" customHeight="false" outlineLevel="0" collapsed="false">
      <c r="A282" s="0" t="s">
        <v>33</v>
      </c>
      <c r="B282" s="0" t="s">
        <v>35</v>
      </c>
      <c r="C282" s="0" t="s">
        <v>37</v>
      </c>
      <c r="D282" s="0" t="n">
        <v>20</v>
      </c>
      <c r="E282" s="0" t="n">
        <v>14</v>
      </c>
      <c r="F282" s="0" t="n">
        <v>6</v>
      </c>
      <c r="G282" s="0" t="n">
        <v>1</v>
      </c>
      <c r="H282" s="0" t="n">
        <v>53763</v>
      </c>
      <c r="I282" s="0" t="n">
        <v>0.000260402135297509</v>
      </c>
      <c r="T282" s="0" t="s">
        <v>33</v>
      </c>
      <c r="U282" s="0" t="s">
        <v>35</v>
      </c>
      <c r="V282" s="0" t="s">
        <v>21</v>
      </c>
      <c r="W282" s="0" t="n">
        <v>21</v>
      </c>
      <c r="X282" s="0" t="n">
        <v>15</v>
      </c>
      <c r="Y282" s="0" t="n">
        <v>6</v>
      </c>
      <c r="Z282" s="0" t="n">
        <v>1</v>
      </c>
      <c r="AA282" s="0" t="n">
        <v>125000</v>
      </c>
      <c r="AB282" s="0" t="n">
        <v>0.00012</v>
      </c>
      <c r="AK282" s="0" t="s">
        <v>33</v>
      </c>
      <c r="AL282" s="0" t="s">
        <v>35</v>
      </c>
      <c r="AM282" s="0" t="s">
        <v>21</v>
      </c>
      <c r="AN282" s="0" t="n">
        <v>26</v>
      </c>
      <c r="AO282" s="0" t="n">
        <v>17</v>
      </c>
      <c r="AP282" s="0" t="n">
        <v>9</v>
      </c>
      <c r="AQ282" s="0" t="n">
        <v>3</v>
      </c>
      <c r="AR282" s="0" t="n">
        <v>113636</v>
      </c>
      <c r="AS282" s="0" t="n">
        <v>0.000149600478721532</v>
      </c>
    </row>
    <row r="283" customFormat="false" ht="14.4" hidden="false" customHeight="false" outlineLevel="0" collapsed="false">
      <c r="A283" s="0" t="s">
        <v>33</v>
      </c>
      <c r="B283" s="0" t="s">
        <v>35</v>
      </c>
      <c r="C283" s="0" t="s">
        <v>37</v>
      </c>
      <c r="D283" s="0" t="n">
        <v>20</v>
      </c>
      <c r="E283" s="0" t="n">
        <v>14</v>
      </c>
      <c r="F283" s="0" t="n">
        <v>6</v>
      </c>
      <c r="G283" s="0" t="n">
        <v>2</v>
      </c>
      <c r="H283" s="0" t="n">
        <v>16134</v>
      </c>
      <c r="I283" s="0" t="n">
        <v>0.000867732738316598</v>
      </c>
      <c r="T283" s="0" t="s">
        <v>33</v>
      </c>
      <c r="U283" s="0" t="s">
        <v>35</v>
      </c>
      <c r="V283" s="0" t="s">
        <v>21</v>
      </c>
      <c r="W283" s="0" t="n">
        <v>24</v>
      </c>
      <c r="X283" s="0" t="n">
        <v>17</v>
      </c>
      <c r="Y283" s="0" t="n">
        <v>7</v>
      </c>
      <c r="Z283" s="0" t="n">
        <v>2</v>
      </c>
      <c r="AA283" s="0" t="n">
        <v>125313</v>
      </c>
      <c r="AB283" s="0" t="n">
        <v>0.000135660306592293</v>
      </c>
      <c r="AK283" s="0" t="s">
        <v>33</v>
      </c>
      <c r="AL283" s="0" t="s">
        <v>35</v>
      </c>
      <c r="AM283" s="0" t="s">
        <v>37</v>
      </c>
      <c r="AN283" s="0" t="n">
        <v>24</v>
      </c>
      <c r="AO283" s="0" t="n">
        <v>17</v>
      </c>
      <c r="AP283" s="0" t="n">
        <v>7</v>
      </c>
      <c r="AQ283" s="0" t="n">
        <v>5</v>
      </c>
      <c r="AR283" s="0" t="n">
        <v>115473</v>
      </c>
      <c r="AS283" s="0" t="n">
        <v>0.000147220562382548</v>
      </c>
    </row>
    <row r="284" customFormat="false" ht="14.4" hidden="false" customHeight="false" outlineLevel="0" collapsed="false">
      <c r="A284" s="0" t="s">
        <v>33</v>
      </c>
      <c r="B284" s="0" t="s">
        <v>35</v>
      </c>
      <c r="C284" s="0" t="s">
        <v>37</v>
      </c>
      <c r="D284" s="0" t="n">
        <v>20</v>
      </c>
      <c r="E284" s="0" t="n">
        <v>14</v>
      </c>
      <c r="F284" s="0" t="n">
        <v>6</v>
      </c>
      <c r="G284" s="0" t="n">
        <v>3</v>
      </c>
      <c r="H284" s="0" t="n">
        <v>15752</v>
      </c>
      <c r="I284" s="0" t="n">
        <v>0.000888776028440833</v>
      </c>
      <c r="T284" s="0" t="s">
        <v>33</v>
      </c>
      <c r="U284" s="0" t="s">
        <v>35</v>
      </c>
      <c r="V284" s="0" t="s">
        <v>38</v>
      </c>
      <c r="W284" s="0" t="n">
        <v>24</v>
      </c>
      <c r="X284" s="0" t="n">
        <v>17</v>
      </c>
      <c r="Y284" s="0" t="n">
        <v>7</v>
      </c>
      <c r="Z284" s="0" t="n">
        <v>5</v>
      </c>
      <c r="AA284" s="0" t="n">
        <v>125944</v>
      </c>
      <c r="AB284" s="0" t="n">
        <v>0.000134980626310106</v>
      </c>
      <c r="AK284" s="0" t="s">
        <v>33</v>
      </c>
      <c r="AL284" s="0" t="s">
        <v>35</v>
      </c>
      <c r="AM284" s="0" t="s">
        <v>21</v>
      </c>
      <c r="AN284" s="0" t="n">
        <v>27</v>
      </c>
      <c r="AO284" s="0" t="n">
        <v>18</v>
      </c>
      <c r="AP284" s="0" t="n">
        <v>9</v>
      </c>
      <c r="AQ284" s="0" t="n">
        <v>4</v>
      </c>
      <c r="AR284" s="0" t="n">
        <v>116550</v>
      </c>
      <c r="AS284" s="0" t="n">
        <v>0.000154440154440154</v>
      </c>
    </row>
    <row r="285" customFormat="false" ht="14.4" hidden="false" customHeight="false" outlineLevel="0" collapsed="false">
      <c r="A285" s="0" t="s">
        <v>33</v>
      </c>
      <c r="B285" s="0" t="s">
        <v>35</v>
      </c>
      <c r="C285" s="0" t="s">
        <v>37</v>
      </c>
      <c r="D285" s="0" t="n">
        <v>20</v>
      </c>
      <c r="E285" s="0" t="n">
        <v>14</v>
      </c>
      <c r="F285" s="0" t="n">
        <v>6</v>
      </c>
      <c r="G285" s="0" t="n">
        <v>4</v>
      </c>
      <c r="H285" s="0" t="n">
        <v>14590</v>
      </c>
      <c r="I285" s="0" t="n">
        <v>0.000959561343385881</v>
      </c>
      <c r="T285" s="0" t="s">
        <v>33</v>
      </c>
      <c r="U285" s="0" t="s">
        <v>35</v>
      </c>
      <c r="V285" s="0" t="s">
        <v>38</v>
      </c>
      <c r="W285" s="0" t="n">
        <v>25</v>
      </c>
      <c r="X285" s="0" t="n">
        <v>17</v>
      </c>
      <c r="Y285" s="0" t="n">
        <v>8</v>
      </c>
      <c r="Z285" s="0" t="n">
        <v>5</v>
      </c>
      <c r="AA285" s="0" t="n">
        <v>126262</v>
      </c>
      <c r="AB285" s="0" t="n">
        <v>0.000134640667817712</v>
      </c>
      <c r="AK285" s="0" t="s">
        <v>33</v>
      </c>
      <c r="AL285" s="0" t="s">
        <v>32</v>
      </c>
      <c r="AM285" s="0" t="s">
        <v>36</v>
      </c>
      <c r="AN285" s="0" t="n">
        <v>25</v>
      </c>
      <c r="AO285" s="0" t="n">
        <v>15</v>
      </c>
      <c r="AP285" s="0" t="n">
        <v>10</v>
      </c>
      <c r="AQ285" s="0" t="n">
        <v>2</v>
      </c>
      <c r="AR285" s="0" t="n">
        <v>120129.730659789</v>
      </c>
      <c r="AS285" s="0" t="n">
        <v>0.000124865009832416</v>
      </c>
    </row>
    <row r="286" customFormat="false" ht="14.4" hidden="false" customHeight="false" outlineLevel="0" collapsed="false">
      <c r="A286" s="0" t="s">
        <v>33</v>
      </c>
      <c r="B286" s="0" t="s">
        <v>35</v>
      </c>
      <c r="C286" s="0" t="s">
        <v>37</v>
      </c>
      <c r="D286" s="0" t="n">
        <v>20</v>
      </c>
      <c r="E286" s="0" t="n">
        <v>14</v>
      </c>
      <c r="F286" s="0" t="n">
        <v>6</v>
      </c>
      <c r="G286" s="0" t="n">
        <v>5</v>
      </c>
      <c r="H286" s="0" t="n">
        <v>13691</v>
      </c>
      <c r="I286" s="0" t="n">
        <v>0.00102256957125119</v>
      </c>
      <c r="T286" s="0" t="s">
        <v>33</v>
      </c>
      <c r="U286" s="0" t="s">
        <v>35</v>
      </c>
      <c r="V286" s="0" t="s">
        <v>38</v>
      </c>
      <c r="W286" s="0" t="n">
        <v>25</v>
      </c>
      <c r="X286" s="0" t="n">
        <v>17</v>
      </c>
      <c r="Y286" s="0" t="n">
        <v>8</v>
      </c>
      <c r="Z286" s="0" t="n">
        <v>3</v>
      </c>
      <c r="AA286" s="0" t="n">
        <v>126582</v>
      </c>
      <c r="AB286" s="0" t="n">
        <v>0.00013430029546065</v>
      </c>
      <c r="AK286" s="0" t="s">
        <v>33</v>
      </c>
      <c r="AL286" s="0" t="s">
        <v>35</v>
      </c>
      <c r="AM286" s="0" t="s">
        <v>37</v>
      </c>
      <c r="AN286" s="0" t="n">
        <v>26</v>
      </c>
      <c r="AO286" s="0" t="n">
        <v>17</v>
      </c>
      <c r="AP286" s="0" t="n">
        <v>9</v>
      </c>
      <c r="AQ286" s="0" t="n">
        <v>5</v>
      </c>
      <c r="AR286" s="0" t="n">
        <v>122249</v>
      </c>
      <c r="AS286" s="0" t="n">
        <v>0.000139060442212206</v>
      </c>
    </row>
    <row r="287" customFormat="false" ht="14.4" hidden="false" customHeight="false" outlineLevel="0" collapsed="false">
      <c r="A287" s="0" t="s">
        <v>33</v>
      </c>
      <c r="B287" s="0" t="s">
        <v>35</v>
      </c>
      <c r="C287" s="0" t="s">
        <v>37</v>
      </c>
      <c r="D287" s="0" t="n">
        <v>21</v>
      </c>
      <c r="E287" s="0" t="n">
        <v>14</v>
      </c>
      <c r="F287" s="0" t="n">
        <v>7</v>
      </c>
      <c r="G287" s="0" t="n">
        <v>1</v>
      </c>
      <c r="H287" s="0" t="n">
        <v>93808</v>
      </c>
      <c r="I287" s="0" t="n">
        <v>0.000149241002899539</v>
      </c>
      <c r="T287" s="0" t="s">
        <v>33</v>
      </c>
      <c r="U287" s="0" t="s">
        <v>35</v>
      </c>
      <c r="V287" s="0" t="s">
        <v>38</v>
      </c>
      <c r="W287" s="0" t="n">
        <v>23</v>
      </c>
      <c r="X287" s="0" t="n">
        <v>17</v>
      </c>
      <c r="Y287" s="0" t="n">
        <v>6</v>
      </c>
      <c r="Z287" s="0" t="n">
        <v>4</v>
      </c>
      <c r="AA287" s="0" t="n">
        <v>127226</v>
      </c>
      <c r="AB287" s="0" t="n">
        <v>0.00013362048637857</v>
      </c>
      <c r="AK287" s="0" t="s">
        <v>33</v>
      </c>
      <c r="AL287" s="0" t="s">
        <v>35</v>
      </c>
      <c r="AM287" s="0" t="s">
        <v>38</v>
      </c>
      <c r="AN287" s="0" t="n">
        <v>25</v>
      </c>
      <c r="AO287" s="0" t="n">
        <v>17</v>
      </c>
      <c r="AP287" s="0" t="n">
        <v>8</v>
      </c>
      <c r="AQ287" s="0" t="n">
        <v>4</v>
      </c>
      <c r="AR287" s="0" t="n">
        <v>122249</v>
      </c>
      <c r="AS287" s="0" t="n">
        <v>0.000139060442212206</v>
      </c>
    </row>
    <row r="288" customFormat="false" ht="14.4" hidden="false" customHeight="false" outlineLevel="0" collapsed="false">
      <c r="A288" s="0" t="s">
        <v>33</v>
      </c>
      <c r="B288" s="0" t="s">
        <v>35</v>
      </c>
      <c r="C288" s="0" t="s">
        <v>37</v>
      </c>
      <c r="D288" s="0" t="n">
        <v>21</v>
      </c>
      <c r="E288" s="0" t="n">
        <v>14</v>
      </c>
      <c r="F288" s="0" t="n">
        <v>7</v>
      </c>
      <c r="G288" s="0" t="n">
        <v>2</v>
      </c>
      <c r="H288" s="0" t="n">
        <v>19716</v>
      </c>
      <c r="I288" s="0" t="n">
        <v>0.000710083181172652</v>
      </c>
      <c r="T288" s="0" t="s">
        <v>33</v>
      </c>
      <c r="U288" s="0" t="s">
        <v>35</v>
      </c>
      <c r="V288" s="0" t="s">
        <v>37</v>
      </c>
      <c r="W288" s="0" t="n">
        <v>24</v>
      </c>
      <c r="X288" s="0" t="n">
        <v>17</v>
      </c>
      <c r="Y288" s="0" t="n">
        <v>7</v>
      </c>
      <c r="Z288" s="0" t="n">
        <v>4</v>
      </c>
      <c r="AA288" s="0" t="n">
        <v>128205</v>
      </c>
      <c r="AB288" s="0" t="n">
        <v>0.000132600132600133</v>
      </c>
      <c r="AK288" s="0" t="s">
        <v>33</v>
      </c>
      <c r="AL288" s="0" t="s">
        <v>35</v>
      </c>
      <c r="AM288" s="0" t="s">
        <v>37</v>
      </c>
      <c r="AN288" s="0" t="n">
        <v>24</v>
      </c>
      <c r="AO288" s="0" t="n">
        <v>17</v>
      </c>
      <c r="AP288" s="0" t="n">
        <v>7</v>
      </c>
      <c r="AQ288" s="0" t="n">
        <v>2</v>
      </c>
      <c r="AR288" s="0" t="n">
        <v>123456</v>
      </c>
      <c r="AS288" s="0" t="n">
        <v>0.00013770088128564</v>
      </c>
    </row>
    <row r="289" customFormat="false" ht="14.4" hidden="false" customHeight="false" outlineLevel="0" collapsed="false">
      <c r="A289" s="0" t="s">
        <v>33</v>
      </c>
      <c r="B289" s="0" t="s">
        <v>35</v>
      </c>
      <c r="C289" s="0" t="s">
        <v>37</v>
      </c>
      <c r="D289" s="0" t="n">
        <v>21</v>
      </c>
      <c r="E289" s="0" t="n">
        <v>14</v>
      </c>
      <c r="F289" s="0" t="n">
        <v>7</v>
      </c>
      <c r="G289" s="0" t="n">
        <v>3</v>
      </c>
      <c r="H289" s="0" t="n">
        <v>18142</v>
      </c>
      <c r="I289" s="0" t="n">
        <v>0.000771690001102414</v>
      </c>
      <c r="T289" s="0" t="s">
        <v>33</v>
      </c>
      <c r="U289" s="0" t="s">
        <v>35</v>
      </c>
      <c r="V289" s="0" t="s">
        <v>37</v>
      </c>
      <c r="W289" s="0" t="n">
        <v>25</v>
      </c>
      <c r="X289" s="0" t="n">
        <v>17</v>
      </c>
      <c r="Y289" s="0" t="n">
        <v>8</v>
      </c>
      <c r="Z289" s="0" t="n">
        <v>3</v>
      </c>
      <c r="AA289" s="0" t="n">
        <v>129533</v>
      </c>
      <c r="AB289" s="0" t="n">
        <v>0.000131240687701204</v>
      </c>
      <c r="AK289" s="0" t="s">
        <v>33</v>
      </c>
      <c r="AL289" s="0" t="s">
        <v>35</v>
      </c>
      <c r="AM289" s="0" t="s">
        <v>21</v>
      </c>
      <c r="AN289" s="0" t="n">
        <v>27</v>
      </c>
      <c r="AO289" s="0" t="n">
        <v>18</v>
      </c>
      <c r="AP289" s="0" t="n">
        <v>9</v>
      </c>
      <c r="AQ289" s="0" t="n">
        <v>5</v>
      </c>
      <c r="AR289" s="0" t="n">
        <v>123456</v>
      </c>
      <c r="AS289" s="0" t="n">
        <v>0.000145800933125972</v>
      </c>
    </row>
    <row r="290" customFormat="false" ht="14.4" hidden="false" customHeight="false" outlineLevel="0" collapsed="false">
      <c r="A290" s="0" t="s">
        <v>33</v>
      </c>
      <c r="B290" s="0" t="s">
        <v>35</v>
      </c>
      <c r="C290" s="0" t="s">
        <v>37</v>
      </c>
      <c r="D290" s="0" t="n">
        <v>21</v>
      </c>
      <c r="E290" s="0" t="n">
        <v>14</v>
      </c>
      <c r="F290" s="0" t="n">
        <v>7</v>
      </c>
      <c r="G290" s="0" t="n">
        <v>4</v>
      </c>
      <c r="H290" s="0" t="n">
        <v>16233</v>
      </c>
      <c r="I290" s="0" t="n">
        <v>0.00086244070720138</v>
      </c>
      <c r="T290" s="0" t="s">
        <v>33</v>
      </c>
      <c r="U290" s="0" t="s">
        <v>35</v>
      </c>
      <c r="V290" s="0" t="s">
        <v>37</v>
      </c>
      <c r="W290" s="0" t="n">
        <v>26</v>
      </c>
      <c r="X290" s="0" t="n">
        <v>17</v>
      </c>
      <c r="Y290" s="0" t="n">
        <v>9</v>
      </c>
      <c r="Z290" s="0" t="n">
        <v>3</v>
      </c>
      <c r="AA290" s="0" t="n">
        <v>129870</v>
      </c>
      <c r="AB290" s="0" t="n">
        <v>0.000130900130900131</v>
      </c>
      <c r="AK290" s="0" t="s">
        <v>33</v>
      </c>
      <c r="AL290" s="0" t="s">
        <v>35</v>
      </c>
      <c r="AM290" s="0" t="s">
        <v>37</v>
      </c>
      <c r="AN290" s="0" t="n">
        <v>26</v>
      </c>
      <c r="AO290" s="0" t="n">
        <v>17</v>
      </c>
      <c r="AP290" s="0" t="n">
        <v>9</v>
      </c>
      <c r="AQ290" s="0" t="n">
        <v>4</v>
      </c>
      <c r="AR290" s="0" t="n">
        <v>123762</v>
      </c>
      <c r="AS290" s="0" t="n">
        <v>0.000137360417575669</v>
      </c>
    </row>
    <row r="291" customFormat="false" ht="14.4" hidden="false" customHeight="false" outlineLevel="0" collapsed="false">
      <c r="A291" s="0" t="s">
        <v>33</v>
      </c>
      <c r="B291" s="0" t="s">
        <v>35</v>
      </c>
      <c r="C291" s="0" t="s">
        <v>37</v>
      </c>
      <c r="D291" s="0" t="n">
        <v>21</v>
      </c>
      <c r="E291" s="0" t="n">
        <v>14</v>
      </c>
      <c r="F291" s="0" t="n">
        <v>7</v>
      </c>
      <c r="G291" s="0" t="n">
        <v>5</v>
      </c>
      <c r="H291" s="0" t="n">
        <v>17253</v>
      </c>
      <c r="I291" s="0" t="n">
        <v>0.00081145308062366</v>
      </c>
      <c r="T291" s="0" t="s">
        <v>33</v>
      </c>
      <c r="U291" s="0" t="s">
        <v>35</v>
      </c>
      <c r="V291" s="0" t="s">
        <v>21</v>
      </c>
      <c r="W291" s="0" t="n">
        <v>21</v>
      </c>
      <c r="X291" s="0" t="n">
        <v>14</v>
      </c>
      <c r="Y291" s="0" t="n">
        <v>7</v>
      </c>
      <c r="Z291" s="0" t="n">
        <v>1</v>
      </c>
      <c r="AA291" s="0" t="n">
        <v>130890</v>
      </c>
      <c r="AB291" s="0" t="n">
        <v>0.000106960042784017</v>
      </c>
      <c r="AK291" s="0" t="s">
        <v>33</v>
      </c>
      <c r="AL291" s="0" t="s">
        <v>35</v>
      </c>
      <c r="AM291" s="0" t="s">
        <v>37</v>
      </c>
      <c r="AN291" s="0" t="n">
        <v>27</v>
      </c>
      <c r="AO291" s="0" t="n">
        <v>17</v>
      </c>
      <c r="AP291" s="0" t="n">
        <v>10</v>
      </c>
      <c r="AQ291" s="0" t="n">
        <v>5</v>
      </c>
      <c r="AR291" s="0" t="n">
        <v>124378</v>
      </c>
      <c r="AS291" s="0" t="n">
        <v>0.000136680120278506</v>
      </c>
    </row>
    <row r="292" customFormat="false" ht="14.4" hidden="false" customHeight="false" outlineLevel="0" collapsed="false">
      <c r="A292" s="0" t="s">
        <v>33</v>
      </c>
      <c r="B292" s="0" t="s">
        <v>35</v>
      </c>
      <c r="C292" s="0" t="s">
        <v>37</v>
      </c>
      <c r="D292" s="0" t="n">
        <v>22</v>
      </c>
      <c r="E292" s="0" t="n">
        <v>14</v>
      </c>
      <c r="F292" s="0" t="n">
        <v>8</v>
      </c>
      <c r="G292" s="0" t="n">
        <v>1</v>
      </c>
      <c r="H292" s="0" t="n">
        <v>176678</v>
      </c>
      <c r="I292" s="0" t="n">
        <v>7.92401996853032E-005</v>
      </c>
      <c r="T292" s="0" t="s">
        <v>31</v>
      </c>
      <c r="U292" s="0" t="s">
        <v>32</v>
      </c>
      <c r="W292" s="0" t="n">
        <v>17</v>
      </c>
      <c r="X292" s="0" t="n">
        <v>17</v>
      </c>
      <c r="Y292" s="0" t="n">
        <v>0</v>
      </c>
      <c r="Z292" s="0" t="n">
        <v>0</v>
      </c>
      <c r="AA292" s="0" t="n">
        <v>131072</v>
      </c>
      <c r="AB292" s="0" t="n">
        <v>0.00012969970703125</v>
      </c>
      <c r="AK292" s="0" t="s">
        <v>33</v>
      </c>
      <c r="AL292" s="0" t="s">
        <v>35</v>
      </c>
      <c r="AM292" s="0" t="s">
        <v>38</v>
      </c>
      <c r="AN292" s="0" t="n">
        <v>23</v>
      </c>
      <c r="AO292" s="0" t="n">
        <v>17</v>
      </c>
      <c r="AP292" s="0" t="n">
        <v>6</v>
      </c>
      <c r="AQ292" s="0" t="n">
        <v>2</v>
      </c>
      <c r="AR292" s="0" t="n">
        <v>124378</v>
      </c>
      <c r="AS292" s="0" t="n">
        <v>0.000136680120278506</v>
      </c>
    </row>
    <row r="293" customFormat="false" ht="14.4" hidden="false" customHeight="false" outlineLevel="0" collapsed="false">
      <c r="A293" s="0" t="s">
        <v>33</v>
      </c>
      <c r="B293" s="0" t="s">
        <v>35</v>
      </c>
      <c r="C293" s="0" t="s">
        <v>37</v>
      </c>
      <c r="D293" s="0" t="n">
        <v>22</v>
      </c>
      <c r="E293" s="0" t="n">
        <v>14</v>
      </c>
      <c r="F293" s="0" t="n">
        <v>8</v>
      </c>
      <c r="G293" s="0" t="n">
        <v>2</v>
      </c>
      <c r="H293" s="0" t="n">
        <v>25641</v>
      </c>
      <c r="I293" s="0" t="n">
        <v>0.000546000546000546</v>
      </c>
      <c r="T293" s="0" t="s">
        <v>33</v>
      </c>
      <c r="U293" s="0" t="s">
        <v>32</v>
      </c>
      <c r="V293" s="0" t="s">
        <v>36</v>
      </c>
      <c r="W293" s="0" t="n">
        <v>23</v>
      </c>
      <c r="X293" s="0" t="n">
        <v>17</v>
      </c>
      <c r="Y293" s="0" t="n">
        <v>6</v>
      </c>
      <c r="Z293" s="0" t="n">
        <v>4</v>
      </c>
      <c r="AA293" s="0" t="n">
        <v>131072</v>
      </c>
      <c r="AB293" s="0" t="n">
        <v>0.00012969970703125</v>
      </c>
      <c r="AK293" s="0" t="s">
        <v>33</v>
      </c>
      <c r="AL293" s="0" t="s">
        <v>35</v>
      </c>
      <c r="AM293" s="0" t="s">
        <v>21</v>
      </c>
      <c r="AN293" s="0" t="n">
        <v>21</v>
      </c>
      <c r="AO293" s="0" t="n">
        <v>15</v>
      </c>
      <c r="AP293" s="0" t="n">
        <v>6</v>
      </c>
      <c r="AQ293" s="0" t="n">
        <v>1</v>
      </c>
      <c r="AR293" s="0" t="n">
        <v>125000</v>
      </c>
      <c r="AS293" s="0" t="n">
        <v>0.00012</v>
      </c>
    </row>
    <row r="294" customFormat="false" ht="14.4" hidden="false" customHeight="false" outlineLevel="0" collapsed="false">
      <c r="A294" s="0" t="s">
        <v>33</v>
      </c>
      <c r="B294" s="0" t="s">
        <v>35</v>
      </c>
      <c r="C294" s="0" t="s">
        <v>37</v>
      </c>
      <c r="D294" s="0" t="n">
        <v>22</v>
      </c>
      <c r="E294" s="0" t="n">
        <v>14</v>
      </c>
      <c r="F294" s="0" t="n">
        <v>8</v>
      </c>
      <c r="G294" s="0" t="n">
        <v>3</v>
      </c>
      <c r="H294" s="0" t="n">
        <v>18443</v>
      </c>
      <c r="I294" s="0" t="n">
        <v>0.000759095591823456</v>
      </c>
      <c r="T294" s="0" t="s">
        <v>33</v>
      </c>
      <c r="U294" s="0" t="s">
        <v>32</v>
      </c>
      <c r="V294" s="0" t="s">
        <v>36</v>
      </c>
      <c r="W294" s="0" t="n">
        <v>23</v>
      </c>
      <c r="X294" s="0" t="n">
        <v>17</v>
      </c>
      <c r="Y294" s="0" t="n">
        <v>6</v>
      </c>
      <c r="Z294" s="0" t="n">
        <v>5</v>
      </c>
      <c r="AA294" s="0" t="n">
        <v>131072</v>
      </c>
      <c r="AB294" s="0" t="n">
        <v>0.00012969970703125</v>
      </c>
      <c r="AK294" s="0" t="s">
        <v>33</v>
      </c>
      <c r="AL294" s="0" t="s">
        <v>35</v>
      </c>
      <c r="AM294" s="0" t="s">
        <v>37</v>
      </c>
      <c r="AN294" s="0" t="n">
        <v>25</v>
      </c>
      <c r="AO294" s="0" t="n">
        <v>17</v>
      </c>
      <c r="AP294" s="0" t="n">
        <v>8</v>
      </c>
      <c r="AQ294" s="0" t="n">
        <v>4</v>
      </c>
      <c r="AR294" s="0" t="n">
        <v>125000</v>
      </c>
      <c r="AS294" s="0" t="n">
        <v>0.000136</v>
      </c>
    </row>
    <row r="295" customFormat="false" ht="14.4" hidden="false" customHeight="false" outlineLevel="0" collapsed="false">
      <c r="A295" s="0" t="s">
        <v>33</v>
      </c>
      <c r="B295" s="0" t="s">
        <v>35</v>
      </c>
      <c r="C295" s="0" t="s">
        <v>37</v>
      </c>
      <c r="D295" s="0" t="n">
        <v>22</v>
      </c>
      <c r="E295" s="0" t="n">
        <v>14</v>
      </c>
      <c r="F295" s="0" t="n">
        <v>8</v>
      </c>
      <c r="G295" s="0" t="n">
        <v>4</v>
      </c>
      <c r="H295" s="0" t="n">
        <v>16835</v>
      </c>
      <c r="I295" s="0" t="n">
        <v>0.000831600831600832</v>
      </c>
      <c r="T295" s="0" t="s">
        <v>33</v>
      </c>
      <c r="U295" s="0" t="s">
        <v>32</v>
      </c>
      <c r="V295" s="0" t="s">
        <v>36</v>
      </c>
      <c r="W295" s="0" t="n">
        <v>24</v>
      </c>
      <c r="X295" s="0" t="n">
        <v>17</v>
      </c>
      <c r="Y295" s="0" t="n">
        <v>7</v>
      </c>
      <c r="Z295" s="0" t="n">
        <v>4</v>
      </c>
      <c r="AA295" s="0" t="n">
        <v>131072</v>
      </c>
      <c r="AB295" s="0" t="n">
        <v>0.00012969970703125</v>
      </c>
      <c r="AK295" s="0" t="s">
        <v>33</v>
      </c>
      <c r="AL295" s="0" t="s">
        <v>35</v>
      </c>
      <c r="AM295" s="0" t="s">
        <v>21</v>
      </c>
      <c r="AN295" s="0" t="n">
        <v>24</v>
      </c>
      <c r="AO295" s="0" t="n">
        <v>17</v>
      </c>
      <c r="AP295" s="0" t="n">
        <v>7</v>
      </c>
      <c r="AQ295" s="0" t="n">
        <v>2</v>
      </c>
      <c r="AR295" s="0" t="n">
        <v>125313</v>
      </c>
      <c r="AS295" s="0" t="n">
        <v>0.000135660306592293</v>
      </c>
    </row>
    <row r="296" customFormat="false" ht="14.4" hidden="false" customHeight="false" outlineLevel="0" collapsed="false">
      <c r="A296" s="0" t="s">
        <v>33</v>
      </c>
      <c r="B296" s="0" t="s">
        <v>35</v>
      </c>
      <c r="C296" s="0" t="s">
        <v>37</v>
      </c>
      <c r="D296" s="0" t="n">
        <v>22</v>
      </c>
      <c r="E296" s="0" t="n">
        <v>14</v>
      </c>
      <c r="F296" s="0" t="n">
        <v>8</v>
      </c>
      <c r="G296" s="0" t="n">
        <v>5</v>
      </c>
      <c r="H296" s="0" t="n">
        <v>17568</v>
      </c>
      <c r="I296" s="0" t="n">
        <v>0.000796903460837887</v>
      </c>
      <c r="T296" s="0" t="s">
        <v>33</v>
      </c>
      <c r="U296" s="0" t="s">
        <v>32</v>
      </c>
      <c r="V296" s="0" t="s">
        <v>36</v>
      </c>
      <c r="W296" s="0" t="n">
        <v>24</v>
      </c>
      <c r="X296" s="0" t="n">
        <v>17</v>
      </c>
      <c r="Y296" s="0" t="n">
        <v>7</v>
      </c>
      <c r="Z296" s="0" t="n">
        <v>5</v>
      </c>
      <c r="AA296" s="0" t="n">
        <v>131072</v>
      </c>
      <c r="AB296" s="0" t="n">
        <v>0.00012969970703125</v>
      </c>
      <c r="AK296" s="0" t="s">
        <v>33</v>
      </c>
      <c r="AL296" s="0" t="s">
        <v>35</v>
      </c>
      <c r="AM296" s="0" t="s">
        <v>38</v>
      </c>
      <c r="AN296" s="0" t="n">
        <v>24</v>
      </c>
      <c r="AO296" s="0" t="n">
        <v>17</v>
      </c>
      <c r="AP296" s="0" t="n">
        <v>7</v>
      </c>
      <c r="AQ296" s="0" t="n">
        <v>5</v>
      </c>
      <c r="AR296" s="0" t="n">
        <v>125944</v>
      </c>
      <c r="AS296" s="0" t="n">
        <v>0.000134980626310106</v>
      </c>
    </row>
    <row r="297" customFormat="false" ht="14.4" hidden="false" customHeight="false" outlineLevel="0" collapsed="false">
      <c r="A297" s="0" t="s">
        <v>33</v>
      </c>
      <c r="B297" s="0" t="s">
        <v>35</v>
      </c>
      <c r="C297" s="0" t="s">
        <v>37</v>
      </c>
      <c r="D297" s="0" t="n">
        <v>23</v>
      </c>
      <c r="E297" s="0" t="n">
        <v>14</v>
      </c>
      <c r="F297" s="0" t="n">
        <v>9</v>
      </c>
      <c r="G297" s="0" t="n">
        <v>1</v>
      </c>
      <c r="H297" s="0" t="n">
        <v>316455</v>
      </c>
      <c r="I297" s="0" t="n">
        <v>4.42400973282141E-005</v>
      </c>
      <c r="T297" s="0" t="s">
        <v>33</v>
      </c>
      <c r="U297" s="0" t="s">
        <v>32</v>
      </c>
      <c r="V297" s="0" t="s">
        <v>36</v>
      </c>
      <c r="W297" s="0" t="n">
        <v>25</v>
      </c>
      <c r="X297" s="0" t="n">
        <v>17</v>
      </c>
      <c r="Y297" s="0" t="n">
        <v>8</v>
      </c>
      <c r="Z297" s="0" t="n">
        <v>5</v>
      </c>
      <c r="AA297" s="0" t="n">
        <v>131072</v>
      </c>
      <c r="AB297" s="0" t="n">
        <v>0.00012969970703125</v>
      </c>
      <c r="AK297" s="0" t="s">
        <v>33</v>
      </c>
      <c r="AL297" s="0" t="s">
        <v>35</v>
      </c>
      <c r="AM297" s="0" t="s">
        <v>38</v>
      </c>
      <c r="AN297" s="0" t="n">
        <v>25</v>
      </c>
      <c r="AO297" s="0" t="n">
        <v>17</v>
      </c>
      <c r="AP297" s="0" t="n">
        <v>8</v>
      </c>
      <c r="AQ297" s="0" t="n">
        <v>5</v>
      </c>
      <c r="AR297" s="0" t="n">
        <v>126262</v>
      </c>
      <c r="AS297" s="0" t="n">
        <v>0.000134640667817712</v>
      </c>
    </row>
    <row r="298" customFormat="false" ht="14.4" hidden="false" customHeight="false" outlineLevel="0" collapsed="false">
      <c r="A298" s="0" t="s">
        <v>33</v>
      </c>
      <c r="B298" s="0" t="s">
        <v>35</v>
      </c>
      <c r="C298" s="0" t="s">
        <v>37</v>
      </c>
      <c r="D298" s="0" t="n">
        <v>23</v>
      </c>
      <c r="E298" s="0" t="n">
        <v>14</v>
      </c>
      <c r="F298" s="0" t="n">
        <v>9</v>
      </c>
      <c r="G298" s="0" t="n">
        <v>2</v>
      </c>
      <c r="H298" s="0" t="n">
        <v>36416</v>
      </c>
      <c r="I298" s="0" t="n">
        <v>0.000384446397188049</v>
      </c>
      <c r="T298" s="0" t="s">
        <v>33</v>
      </c>
      <c r="U298" s="0" t="s">
        <v>32</v>
      </c>
      <c r="V298" s="0" t="s">
        <v>36</v>
      </c>
      <c r="W298" s="0" t="n">
        <v>26</v>
      </c>
      <c r="X298" s="0" t="n">
        <v>17</v>
      </c>
      <c r="Y298" s="0" t="n">
        <v>9</v>
      </c>
      <c r="Z298" s="0" t="n">
        <v>5</v>
      </c>
      <c r="AA298" s="0" t="n">
        <v>131072</v>
      </c>
      <c r="AB298" s="0" t="n">
        <v>0.00012969970703125</v>
      </c>
      <c r="AK298" s="0" t="s">
        <v>33</v>
      </c>
      <c r="AL298" s="0" t="s">
        <v>35</v>
      </c>
      <c r="AM298" s="0" t="s">
        <v>38</v>
      </c>
      <c r="AN298" s="0" t="n">
        <v>25</v>
      </c>
      <c r="AO298" s="0" t="n">
        <v>17</v>
      </c>
      <c r="AP298" s="0" t="n">
        <v>8</v>
      </c>
      <c r="AQ298" s="0" t="n">
        <v>3</v>
      </c>
      <c r="AR298" s="0" t="n">
        <v>126582</v>
      </c>
      <c r="AS298" s="0" t="n">
        <v>0.00013430029546065</v>
      </c>
    </row>
    <row r="299" customFormat="false" ht="14.4" hidden="false" customHeight="false" outlineLevel="0" collapsed="false">
      <c r="A299" s="0" t="s">
        <v>33</v>
      </c>
      <c r="B299" s="0" t="s">
        <v>35</v>
      </c>
      <c r="C299" s="0" t="s">
        <v>37</v>
      </c>
      <c r="D299" s="0" t="n">
        <v>23</v>
      </c>
      <c r="E299" s="0" t="n">
        <v>14</v>
      </c>
      <c r="F299" s="0" t="n">
        <v>9</v>
      </c>
      <c r="G299" s="0" t="n">
        <v>3</v>
      </c>
      <c r="H299" s="0" t="n">
        <v>16700</v>
      </c>
      <c r="I299" s="0" t="n">
        <v>0.000838323353293413</v>
      </c>
      <c r="T299" s="0" t="s">
        <v>33</v>
      </c>
      <c r="U299" s="0" t="s">
        <v>32</v>
      </c>
      <c r="V299" s="0" t="s">
        <v>36</v>
      </c>
      <c r="W299" s="0" t="n">
        <v>27</v>
      </c>
      <c r="X299" s="0" t="n">
        <v>17</v>
      </c>
      <c r="Y299" s="0" t="n">
        <v>10</v>
      </c>
      <c r="Z299" s="0" t="n">
        <v>5</v>
      </c>
      <c r="AA299" s="0" t="n">
        <v>131072</v>
      </c>
      <c r="AB299" s="0" t="n">
        <v>0.00012969970703125</v>
      </c>
      <c r="AK299" s="0" t="s">
        <v>33</v>
      </c>
      <c r="AL299" s="0" t="s">
        <v>35</v>
      </c>
      <c r="AM299" s="0" t="s">
        <v>38</v>
      </c>
      <c r="AN299" s="0" t="n">
        <v>23</v>
      </c>
      <c r="AO299" s="0" t="n">
        <v>17</v>
      </c>
      <c r="AP299" s="0" t="n">
        <v>6</v>
      </c>
      <c r="AQ299" s="0" t="n">
        <v>4</v>
      </c>
      <c r="AR299" s="0" t="n">
        <v>127226</v>
      </c>
      <c r="AS299" s="0" t="n">
        <v>0.00013362048637857</v>
      </c>
    </row>
    <row r="300" customFormat="false" ht="14.4" hidden="false" customHeight="false" outlineLevel="0" collapsed="false">
      <c r="A300" s="0" t="s">
        <v>33</v>
      </c>
      <c r="B300" s="0" t="s">
        <v>35</v>
      </c>
      <c r="C300" s="0" t="s">
        <v>37</v>
      </c>
      <c r="D300" s="0" t="n">
        <v>23</v>
      </c>
      <c r="E300" s="0" t="n">
        <v>14</v>
      </c>
      <c r="F300" s="0" t="n">
        <v>9</v>
      </c>
      <c r="G300" s="0" t="n">
        <v>4</v>
      </c>
      <c r="H300" s="0" t="n">
        <v>16212</v>
      </c>
      <c r="I300" s="0" t="n">
        <v>0.000863557858376511</v>
      </c>
      <c r="T300" s="0" t="s">
        <v>33</v>
      </c>
      <c r="U300" s="0" t="s">
        <v>32</v>
      </c>
      <c r="V300" s="0" t="s">
        <v>36</v>
      </c>
      <c r="W300" s="0" t="n">
        <v>25</v>
      </c>
      <c r="X300" s="0" t="n">
        <v>17</v>
      </c>
      <c r="Y300" s="0" t="n">
        <v>8</v>
      </c>
      <c r="Z300" s="0" t="n">
        <v>4</v>
      </c>
      <c r="AA300" s="0" t="n">
        <v>131072</v>
      </c>
      <c r="AB300" s="0" t="n">
        <v>0.00012969970703125</v>
      </c>
      <c r="AK300" s="0" t="s">
        <v>33</v>
      </c>
      <c r="AL300" s="0" t="s">
        <v>35</v>
      </c>
      <c r="AM300" s="0" t="s">
        <v>37</v>
      </c>
      <c r="AN300" s="0" t="n">
        <v>24</v>
      </c>
      <c r="AO300" s="0" t="n">
        <v>17</v>
      </c>
      <c r="AP300" s="0" t="n">
        <v>7</v>
      </c>
      <c r="AQ300" s="0" t="n">
        <v>4</v>
      </c>
      <c r="AR300" s="0" t="n">
        <v>128205</v>
      </c>
      <c r="AS300" s="0" t="n">
        <v>0.000132600132600133</v>
      </c>
    </row>
    <row r="301" customFormat="false" ht="14.4" hidden="false" customHeight="false" outlineLevel="0" collapsed="false">
      <c r="A301" s="0" t="s">
        <v>33</v>
      </c>
      <c r="B301" s="0" t="s">
        <v>35</v>
      </c>
      <c r="C301" s="0" t="s">
        <v>37</v>
      </c>
      <c r="D301" s="0" t="n">
        <v>23</v>
      </c>
      <c r="E301" s="0" t="n">
        <v>14</v>
      </c>
      <c r="F301" s="0" t="n">
        <v>9</v>
      </c>
      <c r="G301" s="0" t="n">
        <v>5</v>
      </c>
      <c r="H301" s="0" t="n">
        <v>15532</v>
      </c>
      <c r="I301" s="0" t="n">
        <v>0.000901364924027814</v>
      </c>
      <c r="T301" s="0" t="s">
        <v>33</v>
      </c>
      <c r="U301" s="0" t="s">
        <v>32</v>
      </c>
      <c r="V301" s="0" t="s">
        <v>36</v>
      </c>
      <c r="W301" s="0" t="n">
        <v>26</v>
      </c>
      <c r="X301" s="0" t="n">
        <v>17</v>
      </c>
      <c r="Y301" s="0" t="n">
        <v>9</v>
      </c>
      <c r="Z301" s="0" t="n">
        <v>4</v>
      </c>
      <c r="AA301" s="0" t="n">
        <v>131072</v>
      </c>
      <c r="AB301" s="0" t="n">
        <v>0.00012969970703125</v>
      </c>
      <c r="AK301" s="0" t="s">
        <v>33</v>
      </c>
      <c r="AL301" s="0" t="s">
        <v>35</v>
      </c>
      <c r="AM301" s="0" t="s">
        <v>37</v>
      </c>
      <c r="AN301" s="0" t="n">
        <v>25</v>
      </c>
      <c r="AO301" s="0" t="n">
        <v>17</v>
      </c>
      <c r="AP301" s="0" t="n">
        <v>8</v>
      </c>
      <c r="AQ301" s="0" t="n">
        <v>3</v>
      </c>
      <c r="AR301" s="0" t="n">
        <v>129533</v>
      </c>
      <c r="AS301" s="0" t="n">
        <v>0.000131240687701204</v>
      </c>
    </row>
    <row r="302" customFormat="false" ht="14.4" hidden="false" customHeight="false" outlineLevel="0" collapsed="false">
      <c r="A302" s="0" t="s">
        <v>33</v>
      </c>
      <c r="B302" s="0" t="s">
        <v>35</v>
      </c>
      <c r="C302" s="0" t="s">
        <v>37</v>
      </c>
      <c r="D302" s="0" t="n">
        <v>24</v>
      </c>
      <c r="E302" s="0" t="n">
        <v>14</v>
      </c>
      <c r="F302" s="0" t="n">
        <v>10</v>
      </c>
      <c r="G302" s="0" t="n">
        <v>1</v>
      </c>
      <c r="H302" s="0" t="n">
        <v>657894</v>
      </c>
      <c r="I302" s="0" t="n">
        <v>2.12800238336267E-005</v>
      </c>
      <c r="T302" s="0" t="s">
        <v>33</v>
      </c>
      <c r="U302" s="0" t="s">
        <v>32</v>
      </c>
      <c r="V302" s="0" t="s">
        <v>36</v>
      </c>
      <c r="W302" s="0" t="n">
        <v>23</v>
      </c>
      <c r="X302" s="0" t="n">
        <v>17</v>
      </c>
      <c r="Y302" s="0" t="n">
        <v>6</v>
      </c>
      <c r="Z302" s="0" t="n">
        <v>3</v>
      </c>
      <c r="AA302" s="0" t="n">
        <v>131072.000000001</v>
      </c>
      <c r="AB302" s="0" t="n">
        <v>0.000129699707031249</v>
      </c>
      <c r="AK302" s="0" t="s">
        <v>33</v>
      </c>
      <c r="AL302" s="0" t="s">
        <v>35</v>
      </c>
      <c r="AM302" s="0" t="s">
        <v>37</v>
      </c>
      <c r="AN302" s="0" t="n">
        <v>26</v>
      </c>
      <c r="AO302" s="0" t="n">
        <v>17</v>
      </c>
      <c r="AP302" s="0" t="n">
        <v>9</v>
      </c>
      <c r="AQ302" s="0" t="n">
        <v>3</v>
      </c>
      <c r="AR302" s="0" t="n">
        <v>129870</v>
      </c>
      <c r="AS302" s="0" t="n">
        <v>0.000130900130900131</v>
      </c>
    </row>
    <row r="303" customFormat="false" ht="14.4" hidden="false" customHeight="false" outlineLevel="0" collapsed="false">
      <c r="A303" s="0" t="s">
        <v>33</v>
      </c>
      <c r="B303" s="0" t="s">
        <v>35</v>
      </c>
      <c r="C303" s="0" t="s">
        <v>37</v>
      </c>
      <c r="D303" s="0" t="n">
        <v>24</v>
      </c>
      <c r="E303" s="0" t="n">
        <v>14</v>
      </c>
      <c r="F303" s="0" t="n">
        <v>10</v>
      </c>
      <c r="G303" s="0" t="n">
        <v>2</v>
      </c>
      <c r="H303" s="0" t="n">
        <v>60168</v>
      </c>
      <c r="I303" s="0" t="n">
        <v>0.000232681824225502</v>
      </c>
      <c r="T303" s="0" t="s">
        <v>33</v>
      </c>
      <c r="U303" s="0" t="s">
        <v>32</v>
      </c>
      <c r="V303" s="0" t="s">
        <v>36</v>
      </c>
      <c r="W303" s="0" t="n">
        <v>27</v>
      </c>
      <c r="X303" s="0" t="n">
        <v>17</v>
      </c>
      <c r="Y303" s="0" t="n">
        <v>10</v>
      </c>
      <c r="Z303" s="0" t="n">
        <v>4</v>
      </c>
      <c r="AA303" s="0" t="n">
        <v>131072.000185643</v>
      </c>
      <c r="AB303" s="0" t="n">
        <v>0.00012969970684755</v>
      </c>
      <c r="AK303" s="0" t="s">
        <v>33</v>
      </c>
      <c r="AL303" s="0" t="s">
        <v>35</v>
      </c>
      <c r="AM303" s="0" t="s">
        <v>21</v>
      </c>
      <c r="AN303" s="0" t="n">
        <v>21</v>
      </c>
      <c r="AO303" s="0" t="n">
        <v>14</v>
      </c>
      <c r="AP303" s="0" t="n">
        <v>7</v>
      </c>
      <c r="AQ303" s="0" t="n">
        <v>1</v>
      </c>
      <c r="AR303" s="0" t="n">
        <v>130890</v>
      </c>
      <c r="AS303" s="0" t="n">
        <v>0.000106960042784017</v>
      </c>
    </row>
    <row r="304" customFormat="false" ht="14.4" hidden="false" customHeight="false" outlineLevel="0" collapsed="false">
      <c r="A304" s="0" t="s">
        <v>33</v>
      </c>
      <c r="B304" s="0" t="s">
        <v>35</v>
      </c>
      <c r="C304" s="0" t="s">
        <v>37</v>
      </c>
      <c r="D304" s="0" t="n">
        <v>24</v>
      </c>
      <c r="E304" s="0" t="n">
        <v>14</v>
      </c>
      <c r="F304" s="0" t="n">
        <v>10</v>
      </c>
      <c r="G304" s="0" t="n">
        <v>3</v>
      </c>
      <c r="H304" s="0" t="n">
        <v>18281</v>
      </c>
      <c r="I304" s="0" t="n">
        <v>0.000765822438597451</v>
      </c>
      <c r="T304" s="0" t="s">
        <v>33</v>
      </c>
      <c r="U304" s="0" t="s">
        <v>32</v>
      </c>
      <c r="V304" s="0" t="s">
        <v>36</v>
      </c>
      <c r="W304" s="0" t="n">
        <v>24</v>
      </c>
      <c r="X304" s="0" t="n">
        <v>17</v>
      </c>
      <c r="Y304" s="0" t="n">
        <v>7</v>
      </c>
      <c r="Z304" s="0" t="n">
        <v>3</v>
      </c>
      <c r="AA304" s="0" t="n">
        <v>131072.001577545</v>
      </c>
      <c r="AB304" s="0" t="n">
        <v>0.000129699705470222</v>
      </c>
      <c r="AK304" s="0" t="s">
        <v>33</v>
      </c>
      <c r="AL304" s="0" t="s">
        <v>32</v>
      </c>
      <c r="AM304" s="0" t="s">
        <v>36</v>
      </c>
      <c r="AN304" s="0" t="n">
        <v>23</v>
      </c>
      <c r="AO304" s="0" t="n">
        <v>17</v>
      </c>
      <c r="AP304" s="0" t="n">
        <v>6</v>
      </c>
      <c r="AQ304" s="0" t="n">
        <v>4</v>
      </c>
      <c r="AR304" s="0" t="n">
        <v>131072</v>
      </c>
      <c r="AS304" s="0" t="n">
        <v>0.00012969970703125</v>
      </c>
    </row>
    <row r="305" customFormat="false" ht="14.4" hidden="false" customHeight="false" outlineLevel="0" collapsed="false">
      <c r="A305" s="0" t="s">
        <v>33</v>
      </c>
      <c r="B305" s="0" t="s">
        <v>35</v>
      </c>
      <c r="C305" s="0" t="s">
        <v>37</v>
      </c>
      <c r="D305" s="0" t="n">
        <v>24</v>
      </c>
      <c r="E305" s="0" t="n">
        <v>14</v>
      </c>
      <c r="F305" s="0" t="n">
        <v>10</v>
      </c>
      <c r="G305" s="0" t="n">
        <v>4</v>
      </c>
      <c r="H305" s="0" t="n">
        <v>17373</v>
      </c>
      <c r="I305" s="0" t="n">
        <v>0.000805848155183331</v>
      </c>
      <c r="T305" s="0" t="s">
        <v>33</v>
      </c>
      <c r="U305" s="0" t="s">
        <v>32</v>
      </c>
      <c r="V305" s="0" t="s">
        <v>36</v>
      </c>
      <c r="W305" s="0" t="n">
        <v>25</v>
      </c>
      <c r="X305" s="0" t="n">
        <v>17</v>
      </c>
      <c r="Y305" s="0" t="n">
        <v>8</v>
      </c>
      <c r="Z305" s="0" t="n">
        <v>3</v>
      </c>
      <c r="AA305" s="0" t="n">
        <v>131076.507022958</v>
      </c>
      <c r="AB305" s="0" t="n">
        <v>0.000129695247349111</v>
      </c>
      <c r="AK305" s="0" t="s">
        <v>33</v>
      </c>
      <c r="AL305" s="0" t="s">
        <v>32</v>
      </c>
      <c r="AM305" s="0" t="s">
        <v>36</v>
      </c>
      <c r="AN305" s="0" t="n">
        <v>23</v>
      </c>
      <c r="AO305" s="0" t="n">
        <v>17</v>
      </c>
      <c r="AP305" s="0" t="n">
        <v>6</v>
      </c>
      <c r="AQ305" s="0" t="n">
        <v>5</v>
      </c>
      <c r="AR305" s="0" t="n">
        <v>131072</v>
      </c>
      <c r="AS305" s="0" t="n">
        <v>0.00012969970703125</v>
      </c>
    </row>
    <row r="306" customFormat="false" ht="14.4" hidden="false" customHeight="false" outlineLevel="0" collapsed="false">
      <c r="A306" s="0" t="s">
        <v>33</v>
      </c>
      <c r="B306" s="0" t="s">
        <v>35</v>
      </c>
      <c r="C306" s="0" t="s">
        <v>37</v>
      </c>
      <c r="D306" s="0" t="n">
        <v>24</v>
      </c>
      <c r="E306" s="0" t="n">
        <v>14</v>
      </c>
      <c r="F306" s="0" t="n">
        <v>10</v>
      </c>
      <c r="G306" s="0" t="n">
        <v>5</v>
      </c>
      <c r="H306" s="0" t="n">
        <v>16452</v>
      </c>
      <c r="I306" s="0" t="n">
        <v>0.000850960369559932</v>
      </c>
      <c r="T306" s="0" t="s">
        <v>31</v>
      </c>
      <c r="U306" s="0" t="s">
        <v>35</v>
      </c>
      <c r="W306" s="0" t="n">
        <v>17</v>
      </c>
      <c r="X306" s="0" t="n">
        <v>17</v>
      </c>
      <c r="Y306" s="0" t="n">
        <v>0</v>
      </c>
      <c r="Z306" s="0" t="n">
        <v>0</v>
      </c>
      <c r="AA306" s="0" t="n">
        <v>131164</v>
      </c>
      <c r="AB306" s="0" t="n">
        <v>0.00012960873410387</v>
      </c>
      <c r="AK306" s="0" t="s">
        <v>33</v>
      </c>
      <c r="AL306" s="0" t="s">
        <v>32</v>
      </c>
      <c r="AM306" s="0" t="s">
        <v>36</v>
      </c>
      <c r="AN306" s="0" t="n">
        <v>24</v>
      </c>
      <c r="AO306" s="0" t="n">
        <v>17</v>
      </c>
      <c r="AP306" s="0" t="n">
        <v>7</v>
      </c>
      <c r="AQ306" s="0" t="n">
        <v>4</v>
      </c>
      <c r="AR306" s="0" t="n">
        <v>131072</v>
      </c>
      <c r="AS306" s="0" t="n">
        <v>0.00012969970703125</v>
      </c>
    </row>
    <row r="307" customFormat="false" ht="14.4" hidden="false" customHeight="false" outlineLevel="0" collapsed="false">
      <c r="A307" s="0" t="s">
        <v>33</v>
      </c>
      <c r="B307" s="0" t="s">
        <v>35</v>
      </c>
      <c r="C307" s="0" t="s">
        <v>37</v>
      </c>
      <c r="D307" s="0" t="n">
        <v>21</v>
      </c>
      <c r="E307" s="0" t="n">
        <v>15</v>
      </c>
      <c r="F307" s="0" t="n">
        <v>6</v>
      </c>
      <c r="G307" s="0" t="n">
        <v>1</v>
      </c>
      <c r="H307" s="0" t="n">
        <v>101832</v>
      </c>
      <c r="I307" s="0" t="n">
        <v>0.000147301437662032</v>
      </c>
      <c r="T307" s="0" t="s">
        <v>33</v>
      </c>
      <c r="U307" s="0" t="s">
        <v>32</v>
      </c>
      <c r="V307" s="0" t="s">
        <v>36</v>
      </c>
      <c r="W307" s="0" t="n">
        <v>26</v>
      </c>
      <c r="X307" s="0" t="n">
        <v>17</v>
      </c>
      <c r="Y307" s="0" t="n">
        <v>9</v>
      </c>
      <c r="Z307" s="0" t="n">
        <v>3</v>
      </c>
      <c r="AA307" s="0" t="n">
        <v>131481.673261479</v>
      </c>
      <c r="AB307" s="0" t="n">
        <v>0.000129295586056256</v>
      </c>
      <c r="AK307" s="0" t="s">
        <v>33</v>
      </c>
      <c r="AL307" s="0" t="s">
        <v>32</v>
      </c>
      <c r="AM307" s="0" t="s">
        <v>36</v>
      </c>
      <c r="AN307" s="0" t="n">
        <v>24</v>
      </c>
      <c r="AO307" s="0" t="n">
        <v>17</v>
      </c>
      <c r="AP307" s="0" t="n">
        <v>7</v>
      </c>
      <c r="AQ307" s="0" t="n">
        <v>5</v>
      </c>
      <c r="AR307" s="0" t="n">
        <v>131072</v>
      </c>
      <c r="AS307" s="0" t="n">
        <v>0.00012969970703125</v>
      </c>
    </row>
    <row r="308" customFormat="false" ht="14.4" hidden="false" customHeight="false" outlineLevel="0" collapsed="false">
      <c r="A308" s="0" t="s">
        <v>33</v>
      </c>
      <c r="B308" s="0" t="s">
        <v>35</v>
      </c>
      <c r="C308" s="0" t="s">
        <v>37</v>
      </c>
      <c r="D308" s="0" t="n">
        <v>21</v>
      </c>
      <c r="E308" s="0" t="n">
        <v>15</v>
      </c>
      <c r="F308" s="0" t="n">
        <v>6</v>
      </c>
      <c r="G308" s="0" t="n">
        <v>2</v>
      </c>
      <c r="H308" s="0" t="n">
        <v>30120</v>
      </c>
      <c r="I308" s="0" t="n">
        <v>0.00049800796812749</v>
      </c>
      <c r="T308" s="0" t="s">
        <v>33</v>
      </c>
      <c r="U308" s="0" t="s">
        <v>35</v>
      </c>
      <c r="V308" s="0" t="s">
        <v>37</v>
      </c>
      <c r="W308" s="0" t="n">
        <v>24</v>
      </c>
      <c r="X308" s="0" t="n">
        <v>17</v>
      </c>
      <c r="Y308" s="0" t="n">
        <v>7</v>
      </c>
      <c r="Z308" s="0" t="n">
        <v>3</v>
      </c>
      <c r="AA308" s="0" t="n">
        <v>131578</v>
      </c>
      <c r="AB308" s="0" t="n">
        <v>0.000129200930246698</v>
      </c>
      <c r="AK308" s="0" t="s">
        <v>33</v>
      </c>
      <c r="AL308" s="0" t="s">
        <v>32</v>
      </c>
      <c r="AM308" s="0" t="s">
        <v>36</v>
      </c>
      <c r="AN308" s="0" t="n">
        <v>25</v>
      </c>
      <c r="AO308" s="0" t="n">
        <v>17</v>
      </c>
      <c r="AP308" s="0" t="n">
        <v>8</v>
      </c>
      <c r="AQ308" s="0" t="n">
        <v>5</v>
      </c>
      <c r="AR308" s="0" t="n">
        <v>131072</v>
      </c>
      <c r="AS308" s="0" t="n">
        <v>0.00012969970703125</v>
      </c>
    </row>
    <row r="309" customFormat="false" ht="14.4" hidden="false" customHeight="false" outlineLevel="0" collapsed="false">
      <c r="A309" s="0" t="s">
        <v>33</v>
      </c>
      <c r="B309" s="0" t="s">
        <v>35</v>
      </c>
      <c r="C309" s="0" t="s">
        <v>37</v>
      </c>
      <c r="D309" s="0" t="n">
        <v>21</v>
      </c>
      <c r="E309" s="0" t="n">
        <v>15</v>
      </c>
      <c r="F309" s="0" t="n">
        <v>6</v>
      </c>
      <c r="G309" s="0" t="n">
        <v>3</v>
      </c>
      <c r="H309" s="0" t="n">
        <v>30339</v>
      </c>
      <c r="I309" s="0" t="n">
        <v>0.000494413131612776</v>
      </c>
      <c r="T309" s="0" t="s">
        <v>33</v>
      </c>
      <c r="U309" s="0" t="s">
        <v>35</v>
      </c>
      <c r="V309" s="0" t="s">
        <v>38</v>
      </c>
      <c r="W309" s="0" t="n">
        <v>24</v>
      </c>
      <c r="X309" s="0" t="n">
        <v>17</v>
      </c>
      <c r="Y309" s="0" t="n">
        <v>7</v>
      </c>
      <c r="Z309" s="0" t="n">
        <v>4</v>
      </c>
      <c r="AA309" s="0" t="n">
        <v>131578</v>
      </c>
      <c r="AB309" s="0" t="n">
        <v>0.000129200930246698</v>
      </c>
      <c r="AK309" s="0" t="s">
        <v>33</v>
      </c>
      <c r="AL309" s="0" t="s">
        <v>32</v>
      </c>
      <c r="AM309" s="0" t="s">
        <v>36</v>
      </c>
      <c r="AN309" s="0" t="n">
        <v>26</v>
      </c>
      <c r="AO309" s="0" t="n">
        <v>17</v>
      </c>
      <c r="AP309" s="0" t="n">
        <v>9</v>
      </c>
      <c r="AQ309" s="0" t="n">
        <v>5</v>
      </c>
      <c r="AR309" s="0" t="n">
        <v>131072</v>
      </c>
      <c r="AS309" s="0" t="n">
        <v>0.00012969970703125</v>
      </c>
    </row>
    <row r="310" customFormat="false" ht="14.4" hidden="false" customHeight="false" outlineLevel="0" collapsed="false">
      <c r="A310" s="0" t="s">
        <v>33</v>
      </c>
      <c r="B310" s="0" t="s">
        <v>35</v>
      </c>
      <c r="C310" s="0" t="s">
        <v>37</v>
      </c>
      <c r="D310" s="0" t="n">
        <v>21</v>
      </c>
      <c r="E310" s="0" t="n">
        <v>15</v>
      </c>
      <c r="F310" s="0" t="n">
        <v>6</v>
      </c>
      <c r="G310" s="0" t="n">
        <v>4</v>
      </c>
      <c r="H310" s="0" t="n">
        <v>29188</v>
      </c>
      <c r="I310" s="0" t="n">
        <v>0.000513909825955872</v>
      </c>
      <c r="T310" s="0" t="s">
        <v>33</v>
      </c>
      <c r="U310" s="0" t="s">
        <v>35</v>
      </c>
      <c r="V310" s="0" t="s">
        <v>21</v>
      </c>
      <c r="W310" s="0" t="n">
        <v>24</v>
      </c>
      <c r="X310" s="0" t="n">
        <v>16</v>
      </c>
      <c r="Y310" s="0" t="n">
        <v>8</v>
      </c>
      <c r="Z310" s="0" t="n">
        <v>2</v>
      </c>
      <c r="AA310" s="0" t="n">
        <v>131578</v>
      </c>
      <c r="AB310" s="0" t="n">
        <v>0.000121600875526304</v>
      </c>
      <c r="AK310" s="0" t="s">
        <v>33</v>
      </c>
      <c r="AL310" s="0" t="s">
        <v>32</v>
      </c>
      <c r="AM310" s="0" t="s">
        <v>36</v>
      </c>
      <c r="AN310" s="0" t="n">
        <v>27</v>
      </c>
      <c r="AO310" s="0" t="n">
        <v>17</v>
      </c>
      <c r="AP310" s="0" t="n">
        <v>10</v>
      </c>
      <c r="AQ310" s="0" t="n">
        <v>5</v>
      </c>
      <c r="AR310" s="0" t="n">
        <v>131072</v>
      </c>
      <c r="AS310" s="0" t="n">
        <v>0.00012969970703125</v>
      </c>
    </row>
    <row r="311" customFormat="false" ht="14.4" hidden="false" customHeight="false" outlineLevel="0" collapsed="false">
      <c r="A311" s="0" t="s">
        <v>33</v>
      </c>
      <c r="B311" s="0" t="s">
        <v>35</v>
      </c>
      <c r="C311" s="0" t="s">
        <v>37</v>
      </c>
      <c r="D311" s="0" t="n">
        <v>21</v>
      </c>
      <c r="E311" s="0" t="n">
        <v>15</v>
      </c>
      <c r="F311" s="0" t="n">
        <v>6</v>
      </c>
      <c r="G311" s="0" t="n">
        <v>5</v>
      </c>
      <c r="H311" s="0" t="n">
        <v>26881</v>
      </c>
      <c r="I311" s="0" t="n">
        <v>0.000558014954800789</v>
      </c>
      <c r="T311" s="0" t="s">
        <v>33</v>
      </c>
      <c r="U311" s="0" t="s">
        <v>35</v>
      </c>
      <c r="V311" s="0" t="s">
        <v>37</v>
      </c>
      <c r="W311" s="0" t="n">
        <v>25</v>
      </c>
      <c r="X311" s="0" t="n">
        <v>17</v>
      </c>
      <c r="Y311" s="0" t="n">
        <v>8</v>
      </c>
      <c r="Z311" s="0" t="n">
        <v>5</v>
      </c>
      <c r="AA311" s="0" t="n">
        <v>131926</v>
      </c>
      <c r="AB311" s="0" t="n">
        <v>0.000128860118551309</v>
      </c>
      <c r="AK311" s="0" t="s">
        <v>33</v>
      </c>
      <c r="AL311" s="0" t="s">
        <v>32</v>
      </c>
      <c r="AM311" s="0" t="s">
        <v>36</v>
      </c>
      <c r="AN311" s="0" t="n">
        <v>25</v>
      </c>
      <c r="AO311" s="0" t="n">
        <v>17</v>
      </c>
      <c r="AP311" s="0" t="n">
        <v>8</v>
      </c>
      <c r="AQ311" s="0" t="n">
        <v>4</v>
      </c>
      <c r="AR311" s="0" t="n">
        <v>131072</v>
      </c>
      <c r="AS311" s="0" t="n">
        <v>0.00012969970703125</v>
      </c>
    </row>
    <row r="312" customFormat="false" ht="14.4" hidden="false" customHeight="false" outlineLevel="0" collapsed="false">
      <c r="A312" s="0" t="s">
        <v>33</v>
      </c>
      <c r="B312" s="0" t="s">
        <v>35</v>
      </c>
      <c r="C312" s="0" t="s">
        <v>37</v>
      </c>
      <c r="D312" s="0" t="n">
        <v>22</v>
      </c>
      <c r="E312" s="0" t="n">
        <v>15</v>
      </c>
      <c r="F312" s="0" t="n">
        <v>7</v>
      </c>
      <c r="G312" s="0" t="n">
        <v>1</v>
      </c>
      <c r="H312" s="0" t="n">
        <v>179856</v>
      </c>
      <c r="I312" s="0" t="n">
        <v>8.34000533760342E-005</v>
      </c>
      <c r="T312" s="0" t="s">
        <v>33</v>
      </c>
      <c r="U312" s="0" t="s">
        <v>35</v>
      </c>
      <c r="V312" s="0" t="s">
        <v>37</v>
      </c>
      <c r="W312" s="0" t="n">
        <v>27</v>
      </c>
      <c r="X312" s="0" t="n">
        <v>17</v>
      </c>
      <c r="Y312" s="0" t="n">
        <v>10</v>
      </c>
      <c r="Z312" s="0" t="n">
        <v>4</v>
      </c>
      <c r="AA312" s="0" t="n">
        <v>132275</v>
      </c>
      <c r="AB312" s="0" t="n">
        <v>0.000128520128520129</v>
      </c>
      <c r="AK312" s="0" t="s">
        <v>33</v>
      </c>
      <c r="AL312" s="0" t="s">
        <v>32</v>
      </c>
      <c r="AM312" s="0" t="s">
        <v>36</v>
      </c>
      <c r="AN312" s="0" t="n">
        <v>26</v>
      </c>
      <c r="AO312" s="0" t="n">
        <v>17</v>
      </c>
      <c r="AP312" s="0" t="n">
        <v>9</v>
      </c>
      <c r="AQ312" s="0" t="n">
        <v>4</v>
      </c>
      <c r="AR312" s="0" t="n">
        <v>131072</v>
      </c>
      <c r="AS312" s="0" t="n">
        <v>0.00012969970703125</v>
      </c>
    </row>
    <row r="313" customFormat="false" ht="14.4" hidden="false" customHeight="false" outlineLevel="0" collapsed="false">
      <c r="A313" s="0" t="s">
        <v>33</v>
      </c>
      <c r="B313" s="0" t="s">
        <v>35</v>
      </c>
      <c r="C313" s="0" t="s">
        <v>37</v>
      </c>
      <c r="D313" s="0" t="n">
        <v>22</v>
      </c>
      <c r="E313" s="0" t="n">
        <v>15</v>
      </c>
      <c r="F313" s="0" t="n">
        <v>7</v>
      </c>
      <c r="G313" s="0" t="n">
        <v>2</v>
      </c>
      <c r="H313" s="0" t="n">
        <v>37481</v>
      </c>
      <c r="I313" s="0" t="n">
        <v>0.000400202769403164</v>
      </c>
      <c r="T313" s="0" t="s">
        <v>33</v>
      </c>
      <c r="U313" s="0" t="s">
        <v>35</v>
      </c>
      <c r="V313" s="0" t="s">
        <v>38</v>
      </c>
      <c r="W313" s="0" t="n">
        <v>24</v>
      </c>
      <c r="X313" s="0" t="n">
        <v>17</v>
      </c>
      <c r="Y313" s="0" t="n">
        <v>7</v>
      </c>
      <c r="Z313" s="0" t="n">
        <v>3</v>
      </c>
      <c r="AA313" s="0" t="n">
        <v>132275</v>
      </c>
      <c r="AB313" s="0" t="n">
        <v>0.000128520128520129</v>
      </c>
      <c r="AK313" s="0" t="s">
        <v>33</v>
      </c>
      <c r="AL313" s="0" t="s">
        <v>32</v>
      </c>
      <c r="AM313" s="0" t="s">
        <v>36</v>
      </c>
      <c r="AN313" s="0" t="n">
        <v>23</v>
      </c>
      <c r="AO313" s="0" t="n">
        <v>17</v>
      </c>
      <c r="AP313" s="0" t="n">
        <v>6</v>
      </c>
      <c r="AQ313" s="0" t="n">
        <v>3</v>
      </c>
      <c r="AR313" s="0" t="n">
        <v>131072.000000001</v>
      </c>
      <c r="AS313" s="0" t="n">
        <v>0.000129699707031249</v>
      </c>
    </row>
    <row r="314" customFormat="false" ht="14.4" hidden="false" customHeight="false" outlineLevel="0" collapsed="false">
      <c r="A314" s="0" t="s">
        <v>33</v>
      </c>
      <c r="B314" s="0" t="s">
        <v>35</v>
      </c>
      <c r="C314" s="0" t="s">
        <v>37</v>
      </c>
      <c r="D314" s="0" t="n">
        <v>22</v>
      </c>
      <c r="E314" s="0" t="n">
        <v>15</v>
      </c>
      <c r="F314" s="0" t="n">
        <v>7</v>
      </c>
      <c r="G314" s="0" t="n">
        <v>3</v>
      </c>
      <c r="H314" s="0" t="n">
        <v>33921</v>
      </c>
      <c r="I314" s="0" t="n">
        <v>0.000442203944459185</v>
      </c>
      <c r="T314" s="0" t="s">
        <v>33</v>
      </c>
      <c r="U314" s="0" t="s">
        <v>32</v>
      </c>
      <c r="V314" s="0" t="s">
        <v>36</v>
      </c>
      <c r="W314" s="0" t="n">
        <v>23</v>
      </c>
      <c r="X314" s="0" t="n">
        <v>17</v>
      </c>
      <c r="Y314" s="0" t="n">
        <v>6</v>
      </c>
      <c r="Z314" s="0" t="n">
        <v>2</v>
      </c>
      <c r="AA314" s="0" t="n">
        <v>132764.629054843</v>
      </c>
      <c r="AB314" s="0" t="n">
        <v>0.000128046152962756</v>
      </c>
      <c r="AK314" s="0" t="s">
        <v>33</v>
      </c>
      <c r="AL314" s="0" t="s">
        <v>32</v>
      </c>
      <c r="AM314" s="0" t="s">
        <v>36</v>
      </c>
      <c r="AN314" s="0" t="n">
        <v>27</v>
      </c>
      <c r="AO314" s="0" t="n">
        <v>17</v>
      </c>
      <c r="AP314" s="0" t="n">
        <v>10</v>
      </c>
      <c r="AQ314" s="0" t="n">
        <v>4</v>
      </c>
      <c r="AR314" s="0" t="n">
        <v>131072.000185643</v>
      </c>
      <c r="AS314" s="0" t="n">
        <v>0.00012969970684755</v>
      </c>
    </row>
    <row r="315" customFormat="false" ht="14.4" hidden="false" customHeight="false" outlineLevel="0" collapsed="false">
      <c r="A315" s="0" t="s">
        <v>33</v>
      </c>
      <c r="B315" s="0" t="s">
        <v>35</v>
      </c>
      <c r="C315" s="0" t="s">
        <v>37</v>
      </c>
      <c r="D315" s="0" t="n">
        <v>22</v>
      </c>
      <c r="E315" s="0" t="n">
        <v>15</v>
      </c>
      <c r="F315" s="0" t="n">
        <v>7</v>
      </c>
      <c r="G315" s="0" t="n">
        <v>4</v>
      </c>
      <c r="H315" s="0" t="n">
        <v>33670</v>
      </c>
      <c r="I315" s="0" t="n">
        <v>0.000445500445500446</v>
      </c>
      <c r="T315" s="0" t="s">
        <v>33</v>
      </c>
      <c r="U315" s="0" t="s">
        <v>35</v>
      </c>
      <c r="V315" s="0" t="s">
        <v>21</v>
      </c>
      <c r="W315" s="0" t="n">
        <v>28</v>
      </c>
      <c r="X315" s="0" t="n">
        <v>18</v>
      </c>
      <c r="Y315" s="0" t="n">
        <v>10</v>
      </c>
      <c r="Z315" s="0" t="n">
        <v>5</v>
      </c>
      <c r="AA315" s="0" t="n">
        <v>134048</v>
      </c>
      <c r="AB315" s="0" t="n">
        <v>0.000134280257818095</v>
      </c>
      <c r="AK315" s="0" t="s">
        <v>33</v>
      </c>
      <c r="AL315" s="0" t="s">
        <v>32</v>
      </c>
      <c r="AM315" s="0" t="s">
        <v>36</v>
      </c>
      <c r="AN315" s="0" t="n">
        <v>24</v>
      </c>
      <c r="AO315" s="0" t="n">
        <v>17</v>
      </c>
      <c r="AP315" s="0" t="n">
        <v>7</v>
      </c>
      <c r="AQ315" s="0" t="n">
        <v>3</v>
      </c>
      <c r="AR315" s="0" t="n">
        <v>131072.001577545</v>
      </c>
      <c r="AS315" s="0" t="n">
        <v>0.000129699705470222</v>
      </c>
    </row>
    <row r="316" customFormat="false" ht="14.4" hidden="false" customHeight="false" outlineLevel="0" collapsed="false">
      <c r="A316" s="0" t="s">
        <v>33</v>
      </c>
      <c r="B316" s="0" t="s">
        <v>35</v>
      </c>
      <c r="C316" s="0" t="s">
        <v>37</v>
      </c>
      <c r="D316" s="0" t="n">
        <v>22</v>
      </c>
      <c r="E316" s="0" t="n">
        <v>15</v>
      </c>
      <c r="F316" s="0" t="n">
        <v>7</v>
      </c>
      <c r="G316" s="0" t="n">
        <v>5</v>
      </c>
      <c r="H316" s="0" t="n">
        <v>31446</v>
      </c>
      <c r="I316" s="0" t="n">
        <v>0.000477008204541118</v>
      </c>
      <c r="T316" s="0" t="s">
        <v>33</v>
      </c>
      <c r="U316" s="0" t="s">
        <v>32</v>
      </c>
      <c r="V316" s="0" t="s">
        <v>36</v>
      </c>
      <c r="W316" s="0" t="n">
        <v>27</v>
      </c>
      <c r="X316" s="0" t="n">
        <v>17</v>
      </c>
      <c r="Y316" s="0" t="n">
        <v>10</v>
      </c>
      <c r="Z316" s="0" t="n">
        <v>3</v>
      </c>
      <c r="AA316" s="0" t="n">
        <v>136480.899643277</v>
      </c>
      <c r="AB316" s="0" t="n">
        <v>0.000124559554079972</v>
      </c>
      <c r="AK316" s="0" t="s">
        <v>33</v>
      </c>
      <c r="AL316" s="0" t="s">
        <v>32</v>
      </c>
      <c r="AM316" s="0" t="s">
        <v>36</v>
      </c>
      <c r="AN316" s="0" t="n">
        <v>25</v>
      </c>
      <c r="AO316" s="0" t="n">
        <v>17</v>
      </c>
      <c r="AP316" s="0" t="n">
        <v>8</v>
      </c>
      <c r="AQ316" s="0" t="n">
        <v>3</v>
      </c>
      <c r="AR316" s="0" t="n">
        <v>131076.507022958</v>
      </c>
      <c r="AS316" s="0" t="n">
        <v>0.000129695247349111</v>
      </c>
    </row>
    <row r="317" customFormat="false" ht="14.4" hidden="false" customHeight="false" outlineLevel="0" collapsed="false">
      <c r="A317" s="0" t="s">
        <v>33</v>
      </c>
      <c r="B317" s="0" t="s">
        <v>35</v>
      </c>
      <c r="C317" s="0" t="s">
        <v>37</v>
      </c>
      <c r="D317" s="0" t="n">
        <v>23</v>
      </c>
      <c r="E317" s="0" t="n">
        <v>15</v>
      </c>
      <c r="F317" s="0" t="n">
        <v>8</v>
      </c>
      <c r="G317" s="0" t="n">
        <v>1</v>
      </c>
      <c r="H317" s="0" t="n">
        <v>357142</v>
      </c>
      <c r="I317" s="0" t="n">
        <v>4.20001008002419E-005</v>
      </c>
      <c r="T317" s="0" t="s">
        <v>33</v>
      </c>
      <c r="U317" s="0" t="s">
        <v>35</v>
      </c>
      <c r="V317" s="0" t="s">
        <v>21</v>
      </c>
      <c r="W317" s="0" t="n">
        <v>24</v>
      </c>
      <c r="X317" s="0" t="n">
        <v>18</v>
      </c>
      <c r="Y317" s="0" t="n">
        <v>6</v>
      </c>
      <c r="Z317" s="0" t="n">
        <v>2</v>
      </c>
      <c r="AA317" s="0" t="n">
        <v>136612</v>
      </c>
      <c r="AB317" s="0" t="n">
        <v>0.000131760021081603</v>
      </c>
      <c r="AK317" s="0" t="s">
        <v>33</v>
      </c>
      <c r="AL317" s="0" t="s">
        <v>32</v>
      </c>
      <c r="AM317" s="0" t="s">
        <v>36</v>
      </c>
      <c r="AN317" s="0" t="n">
        <v>26</v>
      </c>
      <c r="AO317" s="0" t="n">
        <v>17</v>
      </c>
      <c r="AP317" s="0" t="n">
        <v>9</v>
      </c>
      <c r="AQ317" s="0" t="n">
        <v>3</v>
      </c>
      <c r="AR317" s="0" t="n">
        <v>131481.673261479</v>
      </c>
      <c r="AS317" s="0" t="n">
        <v>0.000129295586056256</v>
      </c>
    </row>
    <row r="318" customFormat="false" ht="14.4" hidden="false" customHeight="false" outlineLevel="0" collapsed="false">
      <c r="A318" s="0" t="s">
        <v>33</v>
      </c>
      <c r="B318" s="0" t="s">
        <v>35</v>
      </c>
      <c r="C318" s="0" t="s">
        <v>37</v>
      </c>
      <c r="D318" s="0" t="n">
        <v>23</v>
      </c>
      <c r="E318" s="0" t="n">
        <v>15</v>
      </c>
      <c r="F318" s="0" t="n">
        <v>8</v>
      </c>
      <c r="G318" s="0" t="n">
        <v>2</v>
      </c>
      <c r="H318" s="0" t="n">
        <v>49261</v>
      </c>
      <c r="I318" s="0" t="n">
        <v>0.00030450051765088</v>
      </c>
      <c r="T318" s="0" t="s">
        <v>33</v>
      </c>
      <c r="U318" s="0" t="s">
        <v>35</v>
      </c>
      <c r="V318" s="0" t="s">
        <v>37</v>
      </c>
      <c r="W318" s="0" t="n">
        <v>27</v>
      </c>
      <c r="X318" s="0" t="n">
        <v>17</v>
      </c>
      <c r="Y318" s="0" t="n">
        <v>10</v>
      </c>
      <c r="Z318" s="0" t="n">
        <v>3</v>
      </c>
      <c r="AA318" s="0" t="n">
        <v>136612</v>
      </c>
      <c r="AB318" s="0" t="n">
        <v>0.000124440019910403</v>
      </c>
      <c r="AK318" s="0" t="s">
        <v>33</v>
      </c>
      <c r="AL318" s="0" t="s">
        <v>35</v>
      </c>
      <c r="AM318" s="0" t="s">
        <v>21</v>
      </c>
      <c r="AN318" s="0" t="n">
        <v>24</v>
      </c>
      <c r="AO318" s="0" t="n">
        <v>16</v>
      </c>
      <c r="AP318" s="0" t="n">
        <v>8</v>
      </c>
      <c r="AQ318" s="0" t="n">
        <v>2</v>
      </c>
      <c r="AR318" s="0" t="n">
        <v>131578</v>
      </c>
      <c r="AS318" s="0" t="n">
        <v>0.000121600875526304</v>
      </c>
    </row>
    <row r="319" customFormat="false" ht="14.4" hidden="false" customHeight="false" outlineLevel="0" collapsed="false">
      <c r="A319" s="0" t="s">
        <v>33</v>
      </c>
      <c r="B319" s="0" t="s">
        <v>35</v>
      </c>
      <c r="C319" s="0" t="s">
        <v>37</v>
      </c>
      <c r="D319" s="0" t="n">
        <v>23</v>
      </c>
      <c r="E319" s="0" t="n">
        <v>15</v>
      </c>
      <c r="F319" s="0" t="n">
        <v>8</v>
      </c>
      <c r="G319" s="0" t="n">
        <v>3</v>
      </c>
      <c r="H319" s="0" t="n">
        <v>34554</v>
      </c>
      <c r="I319" s="0" t="n">
        <v>0.000434103142906755</v>
      </c>
      <c r="T319" s="0" t="s">
        <v>33</v>
      </c>
      <c r="U319" s="0" t="s">
        <v>35</v>
      </c>
      <c r="V319" s="0" t="s">
        <v>37</v>
      </c>
      <c r="W319" s="0" t="n">
        <v>25</v>
      </c>
      <c r="X319" s="0" t="n">
        <v>16</v>
      </c>
      <c r="Y319" s="0" t="n">
        <v>9</v>
      </c>
      <c r="Z319" s="0" t="n">
        <v>2</v>
      </c>
      <c r="AA319" s="0" t="n">
        <v>136612</v>
      </c>
      <c r="AB319" s="0" t="n">
        <v>0.000117120018739203</v>
      </c>
      <c r="AK319" s="0" t="s">
        <v>33</v>
      </c>
      <c r="AL319" s="0" t="s">
        <v>35</v>
      </c>
      <c r="AM319" s="0" t="s">
        <v>37</v>
      </c>
      <c r="AN319" s="0" t="n">
        <v>24</v>
      </c>
      <c r="AO319" s="0" t="n">
        <v>17</v>
      </c>
      <c r="AP319" s="0" t="n">
        <v>7</v>
      </c>
      <c r="AQ319" s="0" t="n">
        <v>3</v>
      </c>
      <c r="AR319" s="0" t="n">
        <v>131578</v>
      </c>
      <c r="AS319" s="0" t="n">
        <v>0.000129200930246698</v>
      </c>
    </row>
    <row r="320" customFormat="false" ht="14.4" hidden="false" customHeight="false" outlineLevel="0" collapsed="false">
      <c r="A320" s="0" t="s">
        <v>33</v>
      </c>
      <c r="B320" s="0" t="s">
        <v>35</v>
      </c>
      <c r="C320" s="0" t="s">
        <v>37</v>
      </c>
      <c r="D320" s="0" t="n">
        <v>23</v>
      </c>
      <c r="E320" s="0" t="n">
        <v>15</v>
      </c>
      <c r="F320" s="0" t="n">
        <v>8</v>
      </c>
      <c r="G320" s="0" t="n">
        <v>4</v>
      </c>
      <c r="H320" s="0" t="n">
        <v>31806</v>
      </c>
      <c r="I320" s="0" t="n">
        <v>0.000471609130352764</v>
      </c>
      <c r="T320" s="0" t="s">
        <v>33</v>
      </c>
      <c r="U320" s="0" t="s">
        <v>35</v>
      </c>
      <c r="V320" s="0" t="s">
        <v>38</v>
      </c>
      <c r="W320" s="0" t="n">
        <v>24</v>
      </c>
      <c r="X320" s="0" t="n">
        <v>17</v>
      </c>
      <c r="Y320" s="0" t="n">
        <v>7</v>
      </c>
      <c r="Z320" s="0" t="n">
        <v>2</v>
      </c>
      <c r="AA320" s="0" t="n">
        <v>138504</v>
      </c>
      <c r="AB320" s="0" t="n">
        <v>0.000122740137468954</v>
      </c>
      <c r="AK320" s="0" t="s">
        <v>33</v>
      </c>
      <c r="AL320" s="0" t="s">
        <v>35</v>
      </c>
      <c r="AM320" s="0" t="s">
        <v>38</v>
      </c>
      <c r="AN320" s="0" t="n">
        <v>24</v>
      </c>
      <c r="AO320" s="0" t="n">
        <v>17</v>
      </c>
      <c r="AP320" s="0" t="n">
        <v>7</v>
      </c>
      <c r="AQ320" s="0" t="n">
        <v>4</v>
      </c>
      <c r="AR320" s="0" t="n">
        <v>131578</v>
      </c>
      <c r="AS320" s="0" t="n">
        <v>0.000129200930246698</v>
      </c>
    </row>
    <row r="321" customFormat="false" ht="14.4" hidden="false" customHeight="false" outlineLevel="0" collapsed="false">
      <c r="A321" s="0" t="s">
        <v>33</v>
      </c>
      <c r="B321" s="0" t="s">
        <v>35</v>
      </c>
      <c r="C321" s="0" t="s">
        <v>37</v>
      </c>
      <c r="D321" s="0" t="n">
        <v>23</v>
      </c>
      <c r="E321" s="0" t="n">
        <v>15</v>
      </c>
      <c r="F321" s="0" t="n">
        <v>8</v>
      </c>
      <c r="G321" s="0" t="n">
        <v>5</v>
      </c>
      <c r="H321" s="0" t="n">
        <v>33090</v>
      </c>
      <c r="I321" s="0" t="n">
        <v>0.000453309156844968</v>
      </c>
      <c r="T321" s="0" t="s">
        <v>33</v>
      </c>
      <c r="U321" s="0" t="s">
        <v>35</v>
      </c>
      <c r="V321" s="0" t="s">
        <v>21</v>
      </c>
      <c r="W321" s="0" t="n">
        <v>24</v>
      </c>
      <c r="X321" s="0" t="n">
        <v>15</v>
      </c>
      <c r="Y321" s="0" t="n">
        <v>9</v>
      </c>
      <c r="Z321" s="0" t="n">
        <v>2</v>
      </c>
      <c r="AA321" s="0" t="n">
        <v>138504</v>
      </c>
      <c r="AB321" s="0" t="n">
        <v>0.000108300121296136</v>
      </c>
      <c r="AK321" s="0" t="s">
        <v>33</v>
      </c>
      <c r="AL321" s="0" t="s">
        <v>35</v>
      </c>
      <c r="AM321" s="0" t="s">
        <v>37</v>
      </c>
      <c r="AN321" s="0" t="n">
        <v>25</v>
      </c>
      <c r="AO321" s="0" t="n">
        <v>17</v>
      </c>
      <c r="AP321" s="0" t="n">
        <v>8</v>
      </c>
      <c r="AQ321" s="0" t="n">
        <v>5</v>
      </c>
      <c r="AR321" s="0" t="n">
        <v>131926</v>
      </c>
      <c r="AS321" s="0" t="n">
        <v>0.000128860118551309</v>
      </c>
    </row>
    <row r="322" customFormat="false" ht="14.4" hidden="false" customHeight="false" outlineLevel="0" collapsed="false">
      <c r="A322" s="0" t="s">
        <v>33</v>
      </c>
      <c r="B322" s="0" t="s">
        <v>35</v>
      </c>
      <c r="C322" s="0" t="s">
        <v>37</v>
      </c>
      <c r="D322" s="0" t="n">
        <v>24</v>
      </c>
      <c r="E322" s="0" t="n">
        <v>15</v>
      </c>
      <c r="F322" s="0" t="n">
        <v>9</v>
      </c>
      <c r="G322" s="0" t="n">
        <v>1</v>
      </c>
      <c r="H322" s="0" t="n">
        <v>675675</v>
      </c>
      <c r="I322" s="0" t="n">
        <v>2.22000222000222E-005</v>
      </c>
      <c r="T322" s="0" t="s">
        <v>33</v>
      </c>
      <c r="U322" s="0" t="s">
        <v>35</v>
      </c>
      <c r="V322" s="0" t="s">
        <v>38</v>
      </c>
      <c r="W322" s="0" t="n">
        <v>23</v>
      </c>
      <c r="X322" s="0" t="n">
        <v>17</v>
      </c>
      <c r="Y322" s="0" t="n">
        <v>6</v>
      </c>
      <c r="Z322" s="0" t="n">
        <v>3</v>
      </c>
      <c r="AA322" s="0" t="n">
        <v>138888</v>
      </c>
      <c r="AB322" s="0" t="n">
        <v>0.000122400783365014</v>
      </c>
      <c r="AK322" s="0" t="s">
        <v>33</v>
      </c>
      <c r="AL322" s="0" t="s">
        <v>35</v>
      </c>
      <c r="AM322" s="0" t="s">
        <v>37</v>
      </c>
      <c r="AN322" s="0" t="n">
        <v>27</v>
      </c>
      <c r="AO322" s="0" t="n">
        <v>17</v>
      </c>
      <c r="AP322" s="0" t="n">
        <v>10</v>
      </c>
      <c r="AQ322" s="0" t="n">
        <v>4</v>
      </c>
      <c r="AR322" s="0" t="n">
        <v>132275</v>
      </c>
      <c r="AS322" s="0" t="n">
        <v>0.000128520128520129</v>
      </c>
    </row>
    <row r="323" customFormat="false" ht="14.4" hidden="false" customHeight="false" outlineLevel="0" collapsed="false">
      <c r="A323" s="0" t="s">
        <v>33</v>
      </c>
      <c r="B323" s="0" t="s">
        <v>35</v>
      </c>
      <c r="C323" s="0" t="s">
        <v>37</v>
      </c>
      <c r="D323" s="0" t="n">
        <v>24</v>
      </c>
      <c r="E323" s="0" t="n">
        <v>15</v>
      </c>
      <c r="F323" s="0" t="n">
        <v>9</v>
      </c>
      <c r="G323" s="0" t="n">
        <v>2</v>
      </c>
      <c r="H323" s="0" t="n">
        <v>68119</v>
      </c>
      <c r="I323" s="0" t="n">
        <v>0.000220202880253674</v>
      </c>
      <c r="T323" s="0" t="s">
        <v>33</v>
      </c>
      <c r="U323" s="0" t="s">
        <v>32</v>
      </c>
      <c r="V323" s="0" t="s">
        <v>36</v>
      </c>
      <c r="W323" s="0" t="n">
        <v>25</v>
      </c>
      <c r="X323" s="0" t="n">
        <v>16</v>
      </c>
      <c r="Y323" s="0" t="n">
        <v>9</v>
      </c>
      <c r="Z323" s="0" t="n">
        <v>2</v>
      </c>
      <c r="AA323" s="0" t="n">
        <v>139052.551844866</v>
      </c>
      <c r="AB323" s="0" t="n">
        <v>0.000115064411172047</v>
      </c>
      <c r="AK323" s="0" t="s">
        <v>33</v>
      </c>
      <c r="AL323" s="0" t="s">
        <v>35</v>
      </c>
      <c r="AM323" s="0" t="s">
        <v>38</v>
      </c>
      <c r="AN323" s="0" t="n">
        <v>24</v>
      </c>
      <c r="AO323" s="0" t="n">
        <v>17</v>
      </c>
      <c r="AP323" s="0" t="n">
        <v>7</v>
      </c>
      <c r="AQ323" s="0" t="n">
        <v>3</v>
      </c>
      <c r="AR323" s="0" t="n">
        <v>132275</v>
      </c>
      <c r="AS323" s="0" t="n">
        <v>0.000128520128520129</v>
      </c>
    </row>
    <row r="324" customFormat="false" ht="14.4" hidden="false" customHeight="false" outlineLevel="0" collapsed="false">
      <c r="A324" s="0" t="s">
        <v>33</v>
      </c>
      <c r="B324" s="0" t="s">
        <v>35</v>
      </c>
      <c r="C324" s="0" t="s">
        <v>37</v>
      </c>
      <c r="D324" s="0" t="n">
        <v>24</v>
      </c>
      <c r="E324" s="0" t="n">
        <v>15</v>
      </c>
      <c r="F324" s="0" t="n">
        <v>9</v>
      </c>
      <c r="G324" s="0" t="n">
        <v>3</v>
      </c>
      <c r="H324" s="0" t="n">
        <v>33355</v>
      </c>
      <c r="I324" s="0" t="n">
        <v>0.000449707690001499</v>
      </c>
      <c r="T324" s="0" t="s">
        <v>33</v>
      </c>
      <c r="U324" s="0" t="s">
        <v>35</v>
      </c>
      <c r="V324" s="0" t="s">
        <v>38</v>
      </c>
      <c r="W324" s="0" t="n">
        <v>23</v>
      </c>
      <c r="X324" s="0" t="n">
        <v>17</v>
      </c>
      <c r="Y324" s="0" t="n">
        <v>6</v>
      </c>
      <c r="Z324" s="0" t="n">
        <v>5</v>
      </c>
      <c r="AA324" s="0" t="n">
        <v>139664</v>
      </c>
      <c r="AB324" s="0" t="n">
        <v>0.000121720701111238</v>
      </c>
      <c r="AK324" s="0" t="s">
        <v>33</v>
      </c>
      <c r="AL324" s="0" t="s">
        <v>32</v>
      </c>
      <c r="AM324" s="0" t="s">
        <v>36</v>
      </c>
      <c r="AN324" s="0" t="n">
        <v>23</v>
      </c>
      <c r="AO324" s="0" t="n">
        <v>17</v>
      </c>
      <c r="AP324" s="0" t="n">
        <v>6</v>
      </c>
      <c r="AQ324" s="0" t="n">
        <v>2</v>
      </c>
      <c r="AR324" s="0" t="n">
        <v>132764.629054843</v>
      </c>
      <c r="AS324" s="0" t="n">
        <v>0.000128046152962756</v>
      </c>
    </row>
    <row r="325" customFormat="false" ht="14.4" hidden="false" customHeight="false" outlineLevel="0" collapsed="false">
      <c r="A325" s="0" t="s">
        <v>33</v>
      </c>
      <c r="B325" s="0" t="s">
        <v>35</v>
      </c>
      <c r="C325" s="0" t="s">
        <v>37</v>
      </c>
      <c r="D325" s="0" t="n">
        <v>24</v>
      </c>
      <c r="E325" s="0" t="n">
        <v>15</v>
      </c>
      <c r="F325" s="0" t="n">
        <v>9</v>
      </c>
      <c r="G325" s="0" t="n">
        <v>4</v>
      </c>
      <c r="H325" s="0" t="n">
        <v>32092</v>
      </c>
      <c r="I325" s="0" t="n">
        <v>0.000467406207154431</v>
      </c>
      <c r="T325" s="0" t="s">
        <v>33</v>
      </c>
      <c r="U325" s="0" t="s">
        <v>35</v>
      </c>
      <c r="V325" s="0" t="s">
        <v>21</v>
      </c>
      <c r="W325" s="0" t="n">
        <v>26</v>
      </c>
      <c r="X325" s="0" t="n">
        <v>18</v>
      </c>
      <c r="Y325" s="0" t="n">
        <v>8</v>
      </c>
      <c r="Z325" s="0" t="n">
        <v>3</v>
      </c>
      <c r="AA325" s="0" t="n">
        <v>140056</v>
      </c>
      <c r="AB325" s="0" t="n">
        <v>0.000128520020563203</v>
      </c>
      <c r="AK325" s="0" t="s">
        <v>33</v>
      </c>
      <c r="AL325" s="0" t="s">
        <v>35</v>
      </c>
      <c r="AM325" s="0" t="s">
        <v>21</v>
      </c>
      <c r="AN325" s="0" t="n">
        <v>28</v>
      </c>
      <c r="AO325" s="0" t="n">
        <v>18</v>
      </c>
      <c r="AP325" s="0" t="n">
        <v>10</v>
      </c>
      <c r="AQ325" s="0" t="n">
        <v>5</v>
      </c>
      <c r="AR325" s="0" t="n">
        <v>134048</v>
      </c>
      <c r="AS325" s="0" t="n">
        <v>0.000134280257818095</v>
      </c>
    </row>
    <row r="326" customFormat="false" ht="14.4" hidden="false" customHeight="false" outlineLevel="0" collapsed="false">
      <c r="A326" s="0" t="s">
        <v>33</v>
      </c>
      <c r="B326" s="0" t="s">
        <v>35</v>
      </c>
      <c r="C326" s="0" t="s">
        <v>37</v>
      </c>
      <c r="D326" s="0" t="n">
        <v>24</v>
      </c>
      <c r="E326" s="0" t="n">
        <v>15</v>
      </c>
      <c r="F326" s="0" t="n">
        <v>9</v>
      </c>
      <c r="G326" s="0" t="n">
        <v>5</v>
      </c>
      <c r="H326" s="0" t="n">
        <v>31766</v>
      </c>
      <c r="I326" s="0" t="n">
        <v>0.000472202984322861</v>
      </c>
      <c r="T326" s="0" t="s">
        <v>33</v>
      </c>
      <c r="U326" s="0" t="s">
        <v>32</v>
      </c>
      <c r="V326" s="0" t="s">
        <v>36</v>
      </c>
      <c r="W326" s="0" t="n">
        <v>24</v>
      </c>
      <c r="X326" s="0" t="n">
        <v>17</v>
      </c>
      <c r="Y326" s="0" t="n">
        <v>7</v>
      </c>
      <c r="Z326" s="0" t="n">
        <v>2</v>
      </c>
      <c r="AA326" s="0" t="n">
        <v>144726.201494669</v>
      </c>
      <c r="AB326" s="0" t="n">
        <v>0.00011746318098887</v>
      </c>
      <c r="AK326" s="0" t="s">
        <v>33</v>
      </c>
      <c r="AL326" s="0" t="s">
        <v>32</v>
      </c>
      <c r="AM326" s="0" t="s">
        <v>36</v>
      </c>
      <c r="AN326" s="0" t="n">
        <v>27</v>
      </c>
      <c r="AO326" s="0" t="n">
        <v>17</v>
      </c>
      <c r="AP326" s="0" t="n">
        <v>10</v>
      </c>
      <c r="AQ326" s="0" t="n">
        <v>3</v>
      </c>
      <c r="AR326" s="0" t="n">
        <v>136480.899643277</v>
      </c>
      <c r="AS326" s="0" t="n">
        <v>0.000124559554079972</v>
      </c>
    </row>
    <row r="327" customFormat="false" ht="14.4" hidden="false" customHeight="false" outlineLevel="0" collapsed="false">
      <c r="A327" s="0" t="s">
        <v>33</v>
      </c>
      <c r="B327" s="0" t="s">
        <v>35</v>
      </c>
      <c r="C327" s="0" t="s">
        <v>37</v>
      </c>
      <c r="D327" s="0" t="n">
        <v>25</v>
      </c>
      <c r="E327" s="0" t="n">
        <v>15</v>
      </c>
      <c r="F327" s="0" t="n">
        <v>10</v>
      </c>
      <c r="G327" s="0" t="n">
        <v>1</v>
      </c>
      <c r="H327" s="0" t="n">
        <v>1190476</v>
      </c>
      <c r="I327" s="0" t="n">
        <v>1.26000020160003E-005</v>
      </c>
      <c r="T327" s="0" t="s">
        <v>33</v>
      </c>
      <c r="U327" s="0" t="s">
        <v>35</v>
      </c>
      <c r="V327" s="0" t="s">
        <v>21</v>
      </c>
      <c r="W327" s="0" t="n">
        <v>28</v>
      </c>
      <c r="X327" s="0" t="n">
        <v>18</v>
      </c>
      <c r="Y327" s="0" t="n">
        <v>10</v>
      </c>
      <c r="Z327" s="0" t="n">
        <v>4</v>
      </c>
      <c r="AA327" s="0" t="n">
        <v>157728</v>
      </c>
      <c r="AB327" s="0" t="n">
        <v>0.00011412051125989</v>
      </c>
      <c r="AK327" s="0" t="s">
        <v>33</v>
      </c>
      <c r="AL327" s="0" t="s">
        <v>35</v>
      </c>
      <c r="AM327" s="0" t="s">
        <v>37</v>
      </c>
      <c r="AN327" s="0" t="n">
        <v>25</v>
      </c>
      <c r="AO327" s="0" t="n">
        <v>16</v>
      </c>
      <c r="AP327" s="0" t="n">
        <v>9</v>
      </c>
      <c r="AQ327" s="0" t="n">
        <v>2</v>
      </c>
      <c r="AR327" s="0" t="n">
        <v>136612</v>
      </c>
      <c r="AS327" s="0" t="n">
        <v>0.000117120018739203</v>
      </c>
    </row>
    <row r="328" customFormat="false" ht="14.4" hidden="false" customHeight="false" outlineLevel="0" collapsed="false">
      <c r="A328" s="0" t="s">
        <v>33</v>
      </c>
      <c r="B328" s="0" t="s">
        <v>35</v>
      </c>
      <c r="C328" s="0" t="s">
        <v>37</v>
      </c>
      <c r="D328" s="0" t="n">
        <v>25</v>
      </c>
      <c r="E328" s="0" t="n">
        <v>15</v>
      </c>
      <c r="F328" s="0" t="n">
        <v>10</v>
      </c>
      <c r="G328" s="0" t="n">
        <v>2</v>
      </c>
      <c r="H328" s="0" t="n">
        <v>111358</v>
      </c>
      <c r="I328" s="0" t="n">
        <v>0.000134700695055586</v>
      </c>
      <c r="T328" s="0" t="s">
        <v>33</v>
      </c>
      <c r="U328" s="0" t="s">
        <v>35</v>
      </c>
      <c r="V328" s="0" t="s">
        <v>21</v>
      </c>
      <c r="W328" s="0" t="n">
        <v>24</v>
      </c>
      <c r="X328" s="0" t="n">
        <v>14</v>
      </c>
      <c r="Y328" s="0" t="n">
        <v>10</v>
      </c>
      <c r="Z328" s="0" t="n">
        <v>2</v>
      </c>
      <c r="AA328" s="0" t="n">
        <v>166112</v>
      </c>
      <c r="AB328" s="0" t="n">
        <v>8.42804854555962E-005</v>
      </c>
      <c r="AK328" s="0" t="s">
        <v>33</v>
      </c>
      <c r="AL328" s="0" t="s">
        <v>35</v>
      </c>
      <c r="AM328" s="0" t="s">
        <v>37</v>
      </c>
      <c r="AN328" s="0" t="n">
        <v>27</v>
      </c>
      <c r="AO328" s="0" t="n">
        <v>17</v>
      </c>
      <c r="AP328" s="0" t="n">
        <v>10</v>
      </c>
      <c r="AQ328" s="0" t="n">
        <v>3</v>
      </c>
      <c r="AR328" s="0" t="n">
        <v>136612</v>
      </c>
      <c r="AS328" s="0" t="n">
        <v>0.000124440019910403</v>
      </c>
    </row>
    <row r="329" customFormat="false" ht="14.4" hidden="false" customHeight="false" outlineLevel="0" collapsed="false">
      <c r="A329" s="0" t="s">
        <v>33</v>
      </c>
      <c r="B329" s="0" t="s">
        <v>35</v>
      </c>
      <c r="C329" s="0" t="s">
        <v>37</v>
      </c>
      <c r="D329" s="0" t="n">
        <v>25</v>
      </c>
      <c r="E329" s="0" t="n">
        <v>15</v>
      </c>
      <c r="F329" s="0" t="n">
        <v>10</v>
      </c>
      <c r="G329" s="0" t="n">
        <v>3</v>
      </c>
      <c r="H329" s="0" t="n">
        <v>37481</v>
      </c>
      <c r="I329" s="0" t="n">
        <v>0.000400202769403164</v>
      </c>
      <c r="T329" s="0" t="s">
        <v>33</v>
      </c>
      <c r="U329" s="0" t="s">
        <v>35</v>
      </c>
      <c r="V329" s="0" t="s">
        <v>37</v>
      </c>
      <c r="W329" s="0" t="n">
        <v>25</v>
      </c>
      <c r="X329" s="0" t="n">
        <v>17</v>
      </c>
      <c r="Y329" s="0" t="n">
        <v>8</v>
      </c>
      <c r="Z329" s="0" t="n">
        <v>2</v>
      </c>
      <c r="AA329" s="0" t="n">
        <v>173611</v>
      </c>
      <c r="AB329" s="0" t="n">
        <v>9.79200626688401E-005</v>
      </c>
      <c r="AK329" s="0" t="s">
        <v>33</v>
      </c>
      <c r="AL329" s="0" t="s">
        <v>35</v>
      </c>
      <c r="AM329" s="0" t="s">
        <v>21</v>
      </c>
      <c r="AN329" s="0" t="n">
        <v>24</v>
      </c>
      <c r="AO329" s="0" t="n">
        <v>18</v>
      </c>
      <c r="AP329" s="0" t="n">
        <v>6</v>
      </c>
      <c r="AQ329" s="0" t="n">
        <v>2</v>
      </c>
      <c r="AR329" s="0" t="n">
        <v>136612</v>
      </c>
      <c r="AS329" s="0" t="n">
        <v>0.000131760021081603</v>
      </c>
    </row>
    <row r="330" customFormat="false" ht="14.4" hidden="false" customHeight="false" outlineLevel="0" collapsed="false">
      <c r="A330" s="0" t="s">
        <v>33</v>
      </c>
      <c r="B330" s="0" t="s">
        <v>35</v>
      </c>
      <c r="C330" s="0" t="s">
        <v>37</v>
      </c>
      <c r="D330" s="0" t="n">
        <v>25</v>
      </c>
      <c r="E330" s="0" t="n">
        <v>15</v>
      </c>
      <c r="F330" s="0" t="n">
        <v>10</v>
      </c>
      <c r="G330" s="0" t="n">
        <v>4</v>
      </c>
      <c r="H330" s="0" t="n">
        <v>34411</v>
      </c>
      <c r="I330" s="0" t="n">
        <v>0.000435907122722385</v>
      </c>
      <c r="T330" s="0" t="s">
        <v>33</v>
      </c>
      <c r="U330" s="0" t="s">
        <v>35</v>
      </c>
      <c r="V330" s="0" t="s">
        <v>37</v>
      </c>
      <c r="W330" s="0" t="n">
        <v>22</v>
      </c>
      <c r="X330" s="0" t="n">
        <v>14</v>
      </c>
      <c r="Y330" s="0" t="n">
        <v>8</v>
      </c>
      <c r="Z330" s="0" t="n">
        <v>1</v>
      </c>
      <c r="AA330" s="0" t="n">
        <v>176678</v>
      </c>
      <c r="AB330" s="0" t="n">
        <v>7.92401996853032E-005</v>
      </c>
      <c r="AK330" s="0" t="s">
        <v>33</v>
      </c>
      <c r="AL330" s="0" t="s">
        <v>35</v>
      </c>
      <c r="AM330" s="0" t="s">
        <v>21</v>
      </c>
      <c r="AN330" s="0" t="n">
        <v>24</v>
      </c>
      <c r="AO330" s="0" t="n">
        <v>15</v>
      </c>
      <c r="AP330" s="0" t="n">
        <v>9</v>
      </c>
      <c r="AQ330" s="0" t="n">
        <v>2</v>
      </c>
      <c r="AR330" s="0" t="n">
        <v>138504</v>
      </c>
      <c r="AS330" s="0" t="n">
        <v>0.000108300121296136</v>
      </c>
    </row>
    <row r="331" customFormat="false" ht="14.4" hidden="false" customHeight="false" outlineLevel="0" collapsed="false">
      <c r="A331" s="0" t="s">
        <v>33</v>
      </c>
      <c r="B331" s="0" t="s">
        <v>35</v>
      </c>
      <c r="C331" s="0" t="s">
        <v>37</v>
      </c>
      <c r="D331" s="0" t="n">
        <v>25</v>
      </c>
      <c r="E331" s="0" t="n">
        <v>15</v>
      </c>
      <c r="F331" s="0" t="n">
        <v>10</v>
      </c>
      <c r="G331" s="0" t="n">
        <v>5</v>
      </c>
      <c r="H331" s="0" t="n">
        <v>34867</v>
      </c>
      <c r="I331" s="0" t="n">
        <v>0.000430206212177704</v>
      </c>
      <c r="T331" s="0" t="s">
        <v>33</v>
      </c>
      <c r="U331" s="0" t="s">
        <v>35</v>
      </c>
      <c r="V331" s="0" t="s">
        <v>37</v>
      </c>
      <c r="W331" s="0" t="n">
        <v>22</v>
      </c>
      <c r="X331" s="0" t="n">
        <v>15</v>
      </c>
      <c r="Y331" s="0" t="n">
        <v>7</v>
      </c>
      <c r="Z331" s="0" t="n">
        <v>1</v>
      </c>
      <c r="AA331" s="0" t="n">
        <v>179856</v>
      </c>
      <c r="AB331" s="0" t="n">
        <v>8.34000533760342E-005</v>
      </c>
      <c r="AK331" s="0" t="s">
        <v>33</v>
      </c>
      <c r="AL331" s="0" t="s">
        <v>35</v>
      </c>
      <c r="AM331" s="0" t="s">
        <v>38</v>
      </c>
      <c r="AN331" s="0" t="n">
        <v>24</v>
      </c>
      <c r="AO331" s="0" t="n">
        <v>17</v>
      </c>
      <c r="AP331" s="0" t="n">
        <v>7</v>
      </c>
      <c r="AQ331" s="0" t="n">
        <v>2</v>
      </c>
      <c r="AR331" s="0" t="n">
        <v>138504</v>
      </c>
      <c r="AS331" s="0" t="n">
        <v>0.000122740137468954</v>
      </c>
    </row>
    <row r="332" customFormat="false" ht="14.4" hidden="false" customHeight="false" outlineLevel="0" collapsed="false">
      <c r="A332" s="0" t="s">
        <v>33</v>
      </c>
      <c r="B332" s="0" t="s">
        <v>35</v>
      </c>
      <c r="C332" s="0" t="s">
        <v>37</v>
      </c>
      <c r="D332" s="0" t="n">
        <v>22</v>
      </c>
      <c r="E332" s="0" t="n">
        <v>16</v>
      </c>
      <c r="F332" s="0" t="n">
        <v>6</v>
      </c>
      <c r="G332" s="0" t="n">
        <v>1</v>
      </c>
      <c r="H332" s="0" t="n">
        <v>200803</v>
      </c>
      <c r="I332" s="0" t="n">
        <v>7.96800844608895E-005</v>
      </c>
      <c r="T332" s="0" t="s">
        <v>33</v>
      </c>
      <c r="U332" s="0" t="s">
        <v>35</v>
      </c>
      <c r="V332" s="0" t="s">
        <v>38</v>
      </c>
      <c r="W332" s="0" t="n">
        <v>22</v>
      </c>
      <c r="X332" s="0" t="n">
        <v>15</v>
      </c>
      <c r="Y332" s="0" t="n">
        <v>7</v>
      </c>
      <c r="Z332" s="0" t="n">
        <v>1</v>
      </c>
      <c r="AA332" s="0" t="n">
        <v>179856</v>
      </c>
      <c r="AB332" s="0" t="n">
        <v>8.34000533760342E-005</v>
      </c>
      <c r="AK332" s="0" t="s">
        <v>33</v>
      </c>
      <c r="AL332" s="0" t="s">
        <v>35</v>
      </c>
      <c r="AM332" s="0" t="s">
        <v>38</v>
      </c>
      <c r="AN332" s="0" t="n">
        <v>23</v>
      </c>
      <c r="AO332" s="0" t="n">
        <v>17</v>
      </c>
      <c r="AP332" s="0" t="n">
        <v>6</v>
      </c>
      <c r="AQ332" s="0" t="n">
        <v>3</v>
      </c>
      <c r="AR332" s="0" t="n">
        <v>138888</v>
      </c>
      <c r="AS332" s="0" t="n">
        <v>0.000122400783365014</v>
      </c>
    </row>
    <row r="333" customFormat="false" ht="14.4" hidden="false" customHeight="false" outlineLevel="0" collapsed="false">
      <c r="A333" s="0" t="s">
        <v>33</v>
      </c>
      <c r="B333" s="0" t="s">
        <v>35</v>
      </c>
      <c r="C333" s="0" t="s">
        <v>37</v>
      </c>
      <c r="D333" s="0" t="n">
        <v>22</v>
      </c>
      <c r="E333" s="0" t="n">
        <v>16</v>
      </c>
      <c r="F333" s="0" t="n">
        <v>6</v>
      </c>
      <c r="G333" s="0" t="n">
        <v>2</v>
      </c>
      <c r="H333" s="0" t="n">
        <v>56561</v>
      </c>
      <c r="I333" s="0" t="n">
        <v>0.000282880429978254</v>
      </c>
      <c r="T333" s="0" t="s">
        <v>33</v>
      </c>
      <c r="U333" s="0" t="s">
        <v>35</v>
      </c>
      <c r="V333" s="0" t="s">
        <v>38</v>
      </c>
      <c r="W333" s="0" t="n">
        <v>22</v>
      </c>
      <c r="X333" s="0" t="n">
        <v>14</v>
      </c>
      <c r="Y333" s="0" t="n">
        <v>8</v>
      </c>
      <c r="Z333" s="0" t="n">
        <v>1</v>
      </c>
      <c r="AA333" s="0" t="n">
        <v>179856</v>
      </c>
      <c r="AB333" s="0" t="n">
        <v>7.78400498176319E-005</v>
      </c>
      <c r="AK333" s="0" t="s">
        <v>33</v>
      </c>
      <c r="AL333" s="0" t="s">
        <v>32</v>
      </c>
      <c r="AM333" s="0" t="s">
        <v>36</v>
      </c>
      <c r="AN333" s="0" t="n">
        <v>25</v>
      </c>
      <c r="AO333" s="0" t="n">
        <v>16</v>
      </c>
      <c r="AP333" s="0" t="n">
        <v>9</v>
      </c>
      <c r="AQ333" s="0" t="n">
        <v>2</v>
      </c>
      <c r="AR333" s="0" t="n">
        <v>139052.551844866</v>
      </c>
      <c r="AS333" s="0" t="n">
        <v>0.000115064411172047</v>
      </c>
    </row>
    <row r="334" customFormat="false" ht="14.4" hidden="false" customHeight="false" outlineLevel="0" collapsed="false">
      <c r="A334" s="0" t="s">
        <v>33</v>
      </c>
      <c r="B334" s="0" t="s">
        <v>35</v>
      </c>
      <c r="C334" s="0" t="s">
        <v>37</v>
      </c>
      <c r="D334" s="0" t="n">
        <v>22</v>
      </c>
      <c r="E334" s="0" t="n">
        <v>16</v>
      </c>
      <c r="F334" s="0" t="n">
        <v>6</v>
      </c>
      <c r="G334" s="0" t="n">
        <v>3</v>
      </c>
      <c r="H334" s="0" t="n">
        <v>55309</v>
      </c>
      <c r="I334" s="0" t="n">
        <v>0.000289283841689418</v>
      </c>
      <c r="T334" s="0" t="s">
        <v>33</v>
      </c>
      <c r="U334" s="0" t="s">
        <v>32</v>
      </c>
      <c r="V334" s="0" t="s">
        <v>36</v>
      </c>
      <c r="W334" s="0" t="n">
        <v>25</v>
      </c>
      <c r="X334" s="0" t="n">
        <v>17</v>
      </c>
      <c r="Y334" s="0" t="n">
        <v>8</v>
      </c>
      <c r="Z334" s="0" t="n">
        <v>2</v>
      </c>
      <c r="AA334" s="0" t="n">
        <v>181835.053593443</v>
      </c>
      <c r="AB334" s="0" t="n">
        <v>9.34913244946133E-005</v>
      </c>
      <c r="AK334" s="0" t="s">
        <v>33</v>
      </c>
      <c r="AL334" s="0" t="s">
        <v>35</v>
      </c>
      <c r="AM334" s="0" t="s">
        <v>38</v>
      </c>
      <c r="AN334" s="0" t="n">
        <v>23</v>
      </c>
      <c r="AO334" s="0" t="n">
        <v>17</v>
      </c>
      <c r="AP334" s="0" t="n">
        <v>6</v>
      </c>
      <c r="AQ334" s="0" t="n">
        <v>5</v>
      </c>
      <c r="AR334" s="0" t="n">
        <v>139664</v>
      </c>
      <c r="AS334" s="0" t="n">
        <v>0.000121720701111238</v>
      </c>
    </row>
    <row r="335" customFormat="false" ht="14.4" hidden="false" customHeight="false" outlineLevel="0" collapsed="false">
      <c r="A335" s="0" t="s">
        <v>33</v>
      </c>
      <c r="B335" s="0" t="s">
        <v>35</v>
      </c>
      <c r="C335" s="0" t="s">
        <v>37</v>
      </c>
      <c r="D335" s="0" t="n">
        <v>22</v>
      </c>
      <c r="E335" s="0" t="n">
        <v>16</v>
      </c>
      <c r="F335" s="0" t="n">
        <v>6</v>
      </c>
      <c r="G335" s="0" t="n">
        <v>4</v>
      </c>
      <c r="H335" s="0" t="n">
        <v>53191</v>
      </c>
      <c r="I335" s="0" t="n">
        <v>0.00030080276738546</v>
      </c>
      <c r="T335" s="0" t="s">
        <v>33</v>
      </c>
      <c r="U335" s="0" t="s">
        <v>35</v>
      </c>
      <c r="V335" s="0" t="s">
        <v>38</v>
      </c>
      <c r="W335" s="0" t="n">
        <v>25</v>
      </c>
      <c r="X335" s="0" t="n">
        <v>17</v>
      </c>
      <c r="Y335" s="0" t="n">
        <v>8</v>
      </c>
      <c r="Z335" s="0" t="n">
        <v>2</v>
      </c>
      <c r="AA335" s="0" t="n">
        <v>185185</v>
      </c>
      <c r="AB335" s="0" t="n">
        <v>9.18000918000918E-005</v>
      </c>
      <c r="AK335" s="0" t="s">
        <v>33</v>
      </c>
      <c r="AL335" s="0" t="s">
        <v>35</v>
      </c>
      <c r="AM335" s="0" t="s">
        <v>21</v>
      </c>
      <c r="AN335" s="0" t="n">
        <v>26</v>
      </c>
      <c r="AO335" s="0" t="n">
        <v>18</v>
      </c>
      <c r="AP335" s="0" t="n">
        <v>8</v>
      </c>
      <c r="AQ335" s="0" t="n">
        <v>3</v>
      </c>
      <c r="AR335" s="0" t="n">
        <v>140056</v>
      </c>
      <c r="AS335" s="0" t="n">
        <v>0.000128520020563203</v>
      </c>
    </row>
    <row r="336" customFormat="false" ht="14.4" hidden="false" customHeight="false" outlineLevel="0" collapsed="false">
      <c r="A336" s="0" t="s">
        <v>33</v>
      </c>
      <c r="B336" s="0" t="s">
        <v>35</v>
      </c>
      <c r="C336" s="0" t="s">
        <v>37</v>
      </c>
      <c r="D336" s="0" t="n">
        <v>22</v>
      </c>
      <c r="E336" s="0" t="n">
        <v>16</v>
      </c>
      <c r="F336" s="0" t="n">
        <v>6</v>
      </c>
      <c r="G336" s="0" t="n">
        <v>5</v>
      </c>
      <c r="H336" s="0" t="n">
        <v>54644</v>
      </c>
      <c r="I336" s="0" t="n">
        <v>0.000292804333504136</v>
      </c>
      <c r="T336" s="0" t="s">
        <v>33</v>
      </c>
      <c r="U336" s="0" t="s">
        <v>32</v>
      </c>
      <c r="V336" s="0" t="s">
        <v>36</v>
      </c>
      <c r="W336" s="0" t="n">
        <v>22</v>
      </c>
      <c r="X336" s="0" t="n">
        <v>14</v>
      </c>
      <c r="Y336" s="0" t="n">
        <v>8</v>
      </c>
      <c r="Z336" s="0" t="n">
        <v>1</v>
      </c>
      <c r="AA336" s="0" t="n">
        <v>190319.527506401</v>
      </c>
      <c r="AB336" s="0" t="n">
        <v>7.35605020852585E-005</v>
      </c>
      <c r="AK336" s="0" t="s">
        <v>33</v>
      </c>
      <c r="AL336" s="0" t="s">
        <v>32</v>
      </c>
      <c r="AM336" s="0" t="s">
        <v>36</v>
      </c>
      <c r="AN336" s="0" t="n">
        <v>24</v>
      </c>
      <c r="AO336" s="0" t="n">
        <v>17</v>
      </c>
      <c r="AP336" s="0" t="n">
        <v>7</v>
      </c>
      <c r="AQ336" s="0" t="n">
        <v>2</v>
      </c>
      <c r="AR336" s="0" t="n">
        <v>144726.201494669</v>
      </c>
      <c r="AS336" s="0" t="n">
        <v>0.00011746318098887</v>
      </c>
    </row>
    <row r="337" customFormat="false" ht="14.4" hidden="false" customHeight="false" outlineLevel="0" collapsed="false">
      <c r="A337" s="0" t="s">
        <v>33</v>
      </c>
      <c r="B337" s="0" t="s">
        <v>35</v>
      </c>
      <c r="C337" s="0" t="s">
        <v>37</v>
      </c>
      <c r="D337" s="0" t="n">
        <v>23</v>
      </c>
      <c r="E337" s="0" t="n">
        <v>16</v>
      </c>
      <c r="F337" s="0" t="n">
        <v>7</v>
      </c>
      <c r="G337" s="0" t="n">
        <v>1</v>
      </c>
      <c r="H337" s="0" t="n">
        <v>370370</v>
      </c>
      <c r="I337" s="0" t="n">
        <v>4.32000432000432E-005</v>
      </c>
      <c r="T337" s="0" t="s">
        <v>33</v>
      </c>
      <c r="U337" s="0" t="s">
        <v>32</v>
      </c>
      <c r="V337" s="0" t="s">
        <v>36</v>
      </c>
      <c r="W337" s="0" t="n">
        <v>22</v>
      </c>
      <c r="X337" s="0" t="n">
        <v>15</v>
      </c>
      <c r="Y337" s="0" t="n">
        <v>7</v>
      </c>
      <c r="Z337" s="0" t="n">
        <v>1</v>
      </c>
      <c r="AA337" s="0" t="n">
        <v>198524.090892922</v>
      </c>
      <c r="AB337" s="0" t="n">
        <v>7.55575806066307E-005</v>
      </c>
      <c r="AK337" s="0" t="s">
        <v>33</v>
      </c>
      <c r="AL337" s="0" t="s">
        <v>35</v>
      </c>
      <c r="AM337" s="0" t="s">
        <v>21</v>
      </c>
      <c r="AN337" s="0" t="n">
        <v>28</v>
      </c>
      <c r="AO337" s="0" t="n">
        <v>18</v>
      </c>
      <c r="AP337" s="0" t="n">
        <v>10</v>
      </c>
      <c r="AQ337" s="0" t="n">
        <v>4</v>
      </c>
      <c r="AR337" s="0" t="n">
        <v>157728</v>
      </c>
      <c r="AS337" s="0" t="n">
        <v>0.00011412051125989</v>
      </c>
    </row>
    <row r="338" customFormat="false" ht="14.4" hidden="false" customHeight="false" outlineLevel="0" collapsed="false">
      <c r="A338" s="0" t="s">
        <v>33</v>
      </c>
      <c r="B338" s="0" t="s">
        <v>35</v>
      </c>
      <c r="C338" s="0" t="s">
        <v>37</v>
      </c>
      <c r="D338" s="0" t="n">
        <v>23</v>
      </c>
      <c r="E338" s="0" t="n">
        <v>16</v>
      </c>
      <c r="F338" s="0" t="n">
        <v>7</v>
      </c>
      <c r="G338" s="0" t="n">
        <v>2</v>
      </c>
      <c r="H338" s="0" t="n">
        <v>69444</v>
      </c>
      <c r="I338" s="0" t="n">
        <v>0.000230401474569437</v>
      </c>
      <c r="T338" s="0" t="s">
        <v>33</v>
      </c>
      <c r="U338" s="0" t="s">
        <v>35</v>
      </c>
      <c r="V338" s="0" t="s">
        <v>37</v>
      </c>
      <c r="W338" s="0" t="n">
        <v>22</v>
      </c>
      <c r="X338" s="0" t="n">
        <v>16</v>
      </c>
      <c r="Y338" s="0" t="n">
        <v>6</v>
      </c>
      <c r="Z338" s="0" t="n">
        <v>1</v>
      </c>
      <c r="AA338" s="0" t="n">
        <v>200803</v>
      </c>
      <c r="AB338" s="0" t="n">
        <v>7.96800844608895E-005</v>
      </c>
      <c r="AK338" s="0" t="s">
        <v>33</v>
      </c>
      <c r="AL338" s="0" t="s">
        <v>35</v>
      </c>
      <c r="AM338" s="0" t="s">
        <v>21</v>
      </c>
      <c r="AN338" s="0" t="n">
        <v>24</v>
      </c>
      <c r="AO338" s="0" t="n">
        <v>14</v>
      </c>
      <c r="AP338" s="0" t="n">
        <v>10</v>
      </c>
      <c r="AQ338" s="0" t="n">
        <v>2</v>
      </c>
      <c r="AR338" s="0" t="n">
        <v>166112</v>
      </c>
      <c r="AS338" s="0" t="n">
        <v>8.42804854555962E-005</v>
      </c>
    </row>
    <row r="339" customFormat="false" ht="14.4" hidden="false" customHeight="false" outlineLevel="0" collapsed="false">
      <c r="A339" s="0" t="s">
        <v>33</v>
      </c>
      <c r="B339" s="0" t="s">
        <v>35</v>
      </c>
      <c r="C339" s="0" t="s">
        <v>37</v>
      </c>
      <c r="D339" s="0" t="n">
        <v>23</v>
      </c>
      <c r="E339" s="0" t="n">
        <v>16</v>
      </c>
      <c r="F339" s="0" t="n">
        <v>7</v>
      </c>
      <c r="G339" s="0" t="n">
        <v>3</v>
      </c>
      <c r="H339" s="0" t="n">
        <v>67114</v>
      </c>
      <c r="I339" s="0" t="n">
        <v>0.000238400333760467</v>
      </c>
      <c r="T339" s="0" t="s">
        <v>33</v>
      </c>
      <c r="U339" s="0" t="s">
        <v>35</v>
      </c>
      <c r="V339" s="0" t="s">
        <v>21</v>
      </c>
      <c r="W339" s="0" t="n">
        <v>22</v>
      </c>
      <c r="X339" s="0" t="n">
        <v>16</v>
      </c>
      <c r="Y339" s="0" t="n">
        <v>6</v>
      </c>
      <c r="Z339" s="0" t="n">
        <v>1</v>
      </c>
      <c r="AA339" s="0" t="n">
        <v>206611</v>
      </c>
      <c r="AB339" s="0" t="n">
        <v>7.74402137349899E-005</v>
      </c>
      <c r="AK339" s="0" t="s">
        <v>33</v>
      </c>
      <c r="AL339" s="0" t="s">
        <v>35</v>
      </c>
      <c r="AM339" s="0" t="s">
        <v>37</v>
      </c>
      <c r="AN339" s="0" t="n">
        <v>25</v>
      </c>
      <c r="AO339" s="0" t="n">
        <v>17</v>
      </c>
      <c r="AP339" s="0" t="n">
        <v>8</v>
      </c>
      <c r="AQ339" s="0" t="n">
        <v>2</v>
      </c>
      <c r="AR339" s="0" t="n">
        <v>173611</v>
      </c>
      <c r="AS339" s="0" t="n">
        <v>9.79200626688401E-005</v>
      </c>
    </row>
    <row r="340" customFormat="false" ht="14.4" hidden="false" customHeight="false" outlineLevel="0" collapsed="false">
      <c r="A340" s="0" t="s">
        <v>33</v>
      </c>
      <c r="B340" s="0" t="s">
        <v>35</v>
      </c>
      <c r="C340" s="0" t="s">
        <v>37</v>
      </c>
      <c r="D340" s="0" t="n">
        <v>23</v>
      </c>
      <c r="E340" s="0" t="n">
        <v>16</v>
      </c>
      <c r="F340" s="0" t="n">
        <v>7</v>
      </c>
      <c r="G340" s="0" t="n">
        <v>4</v>
      </c>
      <c r="H340" s="0" t="n">
        <v>66934</v>
      </c>
      <c r="I340" s="0" t="n">
        <v>0.000239041443810321</v>
      </c>
      <c r="T340" s="0" t="s">
        <v>33</v>
      </c>
      <c r="U340" s="0" t="s">
        <v>35</v>
      </c>
      <c r="V340" s="0" t="s">
        <v>38</v>
      </c>
      <c r="W340" s="0" t="n">
        <v>22</v>
      </c>
      <c r="X340" s="0" t="n">
        <v>16</v>
      </c>
      <c r="Y340" s="0" t="n">
        <v>6</v>
      </c>
      <c r="Z340" s="0" t="n">
        <v>1</v>
      </c>
      <c r="AA340" s="0" t="n">
        <v>209205</v>
      </c>
      <c r="AB340" s="0" t="n">
        <v>7.64800076480008E-005</v>
      </c>
      <c r="AK340" s="0" t="s">
        <v>33</v>
      </c>
      <c r="AL340" s="0" t="s">
        <v>35</v>
      </c>
      <c r="AM340" s="0" t="s">
        <v>37</v>
      </c>
      <c r="AN340" s="0" t="n">
        <v>22</v>
      </c>
      <c r="AO340" s="0" t="n">
        <v>14</v>
      </c>
      <c r="AP340" s="0" t="n">
        <v>8</v>
      </c>
      <c r="AQ340" s="0" t="n">
        <v>1</v>
      </c>
      <c r="AR340" s="0" t="n">
        <v>176678</v>
      </c>
      <c r="AS340" s="0" t="n">
        <v>7.92401996853032E-005</v>
      </c>
    </row>
    <row r="341" customFormat="false" ht="14.4" hidden="false" customHeight="false" outlineLevel="0" collapsed="false">
      <c r="A341" s="0" t="s">
        <v>33</v>
      </c>
      <c r="B341" s="0" t="s">
        <v>35</v>
      </c>
      <c r="C341" s="0" t="s">
        <v>37</v>
      </c>
      <c r="D341" s="0" t="n">
        <v>23</v>
      </c>
      <c r="E341" s="0" t="n">
        <v>16</v>
      </c>
      <c r="F341" s="0" t="n">
        <v>7</v>
      </c>
      <c r="G341" s="0" t="n">
        <v>5</v>
      </c>
      <c r="H341" s="0" t="n">
        <v>62656</v>
      </c>
      <c r="I341" s="0" t="n">
        <v>0.000255362614913177</v>
      </c>
      <c r="T341" s="0" t="s">
        <v>33</v>
      </c>
      <c r="U341" s="0" t="s">
        <v>35</v>
      </c>
      <c r="V341" s="0" t="s">
        <v>37</v>
      </c>
      <c r="W341" s="0" t="n">
        <v>24</v>
      </c>
      <c r="X341" s="0" t="n">
        <v>18</v>
      </c>
      <c r="Y341" s="0" t="n">
        <v>6</v>
      </c>
      <c r="Z341" s="0" t="n">
        <v>2</v>
      </c>
      <c r="AA341" s="0" t="n">
        <v>210970</v>
      </c>
      <c r="AB341" s="0" t="n">
        <v>8.5320187704413E-005</v>
      </c>
      <c r="AK341" s="0" t="s">
        <v>33</v>
      </c>
      <c r="AL341" s="0" t="s">
        <v>35</v>
      </c>
      <c r="AM341" s="0" t="s">
        <v>38</v>
      </c>
      <c r="AN341" s="0" t="n">
        <v>22</v>
      </c>
      <c r="AO341" s="0" t="n">
        <v>14</v>
      </c>
      <c r="AP341" s="0" t="n">
        <v>8</v>
      </c>
      <c r="AQ341" s="0" t="n">
        <v>1</v>
      </c>
      <c r="AR341" s="0" t="n">
        <v>179856</v>
      </c>
      <c r="AS341" s="0" t="n">
        <v>7.78400498176319E-005</v>
      </c>
    </row>
    <row r="342" customFormat="false" ht="14.4" hidden="false" customHeight="false" outlineLevel="0" collapsed="false">
      <c r="A342" s="0" t="s">
        <v>33</v>
      </c>
      <c r="B342" s="0" t="s">
        <v>35</v>
      </c>
      <c r="C342" s="0" t="s">
        <v>37</v>
      </c>
      <c r="D342" s="0" t="n">
        <v>24</v>
      </c>
      <c r="E342" s="0" t="n">
        <v>16</v>
      </c>
      <c r="F342" s="0" t="n">
        <v>8</v>
      </c>
      <c r="G342" s="0" t="n">
        <v>1</v>
      </c>
      <c r="H342" s="0" t="n">
        <v>757575</v>
      </c>
      <c r="I342" s="0" t="n">
        <v>2.11200211200211E-005</v>
      </c>
      <c r="T342" s="0" t="s">
        <v>33</v>
      </c>
      <c r="U342" s="0" t="s">
        <v>32</v>
      </c>
      <c r="V342" s="0" t="s">
        <v>36</v>
      </c>
      <c r="W342" s="0" t="n">
        <v>22</v>
      </c>
      <c r="X342" s="0" t="n">
        <v>16</v>
      </c>
      <c r="Y342" s="0" t="n">
        <v>6</v>
      </c>
      <c r="Z342" s="0" t="n">
        <v>1</v>
      </c>
      <c r="AA342" s="0" t="n">
        <v>215674.457987151</v>
      </c>
      <c r="AB342" s="0" t="n">
        <v>7.41858825070201E-005</v>
      </c>
      <c r="AK342" s="0" t="s">
        <v>33</v>
      </c>
      <c r="AL342" s="0" t="s">
        <v>35</v>
      </c>
      <c r="AM342" s="0" t="s">
        <v>37</v>
      </c>
      <c r="AN342" s="0" t="n">
        <v>22</v>
      </c>
      <c r="AO342" s="0" t="n">
        <v>15</v>
      </c>
      <c r="AP342" s="0" t="n">
        <v>7</v>
      </c>
      <c r="AQ342" s="0" t="n">
        <v>1</v>
      </c>
      <c r="AR342" s="0" t="n">
        <v>179856</v>
      </c>
      <c r="AS342" s="0" t="n">
        <v>8.34000533760342E-005</v>
      </c>
    </row>
    <row r="343" customFormat="false" ht="14.4" hidden="false" customHeight="false" outlineLevel="0" collapsed="false">
      <c r="A343" s="0" t="s">
        <v>33</v>
      </c>
      <c r="B343" s="0" t="s">
        <v>35</v>
      </c>
      <c r="C343" s="0" t="s">
        <v>37</v>
      </c>
      <c r="D343" s="0" t="n">
        <v>24</v>
      </c>
      <c r="E343" s="0" t="n">
        <v>16</v>
      </c>
      <c r="F343" s="0" t="n">
        <v>8</v>
      </c>
      <c r="G343" s="0" t="n">
        <v>2</v>
      </c>
      <c r="H343" s="0" t="n">
        <v>97656</v>
      </c>
      <c r="I343" s="0" t="n">
        <v>0.000163840419431474</v>
      </c>
      <c r="T343" s="0" t="s">
        <v>33</v>
      </c>
      <c r="U343" s="0" t="s">
        <v>32</v>
      </c>
      <c r="V343" s="0" t="s">
        <v>36</v>
      </c>
      <c r="W343" s="0" t="n">
        <v>26</v>
      </c>
      <c r="X343" s="0" t="n">
        <v>16</v>
      </c>
      <c r="Y343" s="0" t="n">
        <v>10</v>
      </c>
      <c r="Z343" s="0" t="n">
        <v>2</v>
      </c>
      <c r="AA343" s="0" t="n">
        <v>225199.634099718</v>
      </c>
      <c r="AB343" s="0" t="n">
        <v>7.10480728086585E-005</v>
      </c>
      <c r="AK343" s="0" t="s">
        <v>33</v>
      </c>
      <c r="AL343" s="0" t="s">
        <v>35</v>
      </c>
      <c r="AM343" s="0" t="s">
        <v>38</v>
      </c>
      <c r="AN343" s="0" t="n">
        <v>22</v>
      </c>
      <c r="AO343" s="0" t="n">
        <v>15</v>
      </c>
      <c r="AP343" s="0" t="n">
        <v>7</v>
      </c>
      <c r="AQ343" s="0" t="n">
        <v>1</v>
      </c>
      <c r="AR343" s="0" t="n">
        <v>179856</v>
      </c>
      <c r="AS343" s="0" t="n">
        <v>8.34000533760342E-005</v>
      </c>
    </row>
    <row r="344" customFormat="false" ht="14.4" hidden="false" customHeight="false" outlineLevel="0" collapsed="false">
      <c r="A344" s="0" t="s">
        <v>33</v>
      </c>
      <c r="B344" s="0" t="s">
        <v>35</v>
      </c>
      <c r="C344" s="0" t="s">
        <v>37</v>
      </c>
      <c r="D344" s="0" t="n">
        <v>24</v>
      </c>
      <c r="E344" s="0" t="n">
        <v>16</v>
      </c>
      <c r="F344" s="0" t="n">
        <v>8</v>
      </c>
      <c r="G344" s="0" t="n">
        <v>3</v>
      </c>
      <c r="H344" s="0" t="n">
        <v>64599</v>
      </c>
      <c r="I344" s="0" t="n">
        <v>0.000247681852660258</v>
      </c>
      <c r="T344" s="0" t="s">
        <v>33</v>
      </c>
      <c r="U344" s="0" t="s">
        <v>35</v>
      </c>
      <c r="V344" s="0" t="s">
        <v>21</v>
      </c>
      <c r="W344" s="0" t="n">
        <v>22</v>
      </c>
      <c r="X344" s="0" t="n">
        <v>15</v>
      </c>
      <c r="Y344" s="0" t="n">
        <v>7</v>
      </c>
      <c r="Z344" s="0" t="n">
        <v>1</v>
      </c>
      <c r="AA344" s="0" t="n">
        <v>226244</v>
      </c>
      <c r="AB344" s="0" t="n">
        <v>6.63001007761532E-005</v>
      </c>
      <c r="AK344" s="0" t="s">
        <v>33</v>
      </c>
      <c r="AL344" s="0" t="s">
        <v>32</v>
      </c>
      <c r="AM344" s="0" t="s">
        <v>36</v>
      </c>
      <c r="AN344" s="0" t="n">
        <v>25</v>
      </c>
      <c r="AO344" s="0" t="n">
        <v>17</v>
      </c>
      <c r="AP344" s="0" t="n">
        <v>8</v>
      </c>
      <c r="AQ344" s="0" t="n">
        <v>2</v>
      </c>
      <c r="AR344" s="0" t="n">
        <v>181835.053593443</v>
      </c>
      <c r="AS344" s="0" t="n">
        <v>9.34913244946133E-005</v>
      </c>
    </row>
    <row r="345" customFormat="false" ht="14.4" hidden="false" customHeight="false" outlineLevel="0" collapsed="false">
      <c r="A345" s="0" t="s">
        <v>33</v>
      </c>
      <c r="B345" s="0" t="s">
        <v>35</v>
      </c>
      <c r="C345" s="0" t="s">
        <v>37</v>
      </c>
      <c r="D345" s="0" t="n">
        <v>24</v>
      </c>
      <c r="E345" s="0" t="n">
        <v>16</v>
      </c>
      <c r="F345" s="0" t="n">
        <v>8</v>
      </c>
      <c r="G345" s="0" t="n">
        <v>4</v>
      </c>
      <c r="H345" s="0" t="n">
        <v>64350</v>
      </c>
      <c r="I345" s="0" t="n">
        <v>0.000248640248640249</v>
      </c>
      <c r="T345" s="0" t="s">
        <v>33</v>
      </c>
      <c r="U345" s="0" t="s">
        <v>35</v>
      </c>
      <c r="V345" s="0" t="s">
        <v>37</v>
      </c>
      <c r="W345" s="0" t="n">
        <v>26</v>
      </c>
      <c r="X345" s="0" t="n">
        <v>16</v>
      </c>
      <c r="Y345" s="0" t="n">
        <v>10</v>
      </c>
      <c r="Z345" s="0" t="n">
        <v>2</v>
      </c>
      <c r="AA345" s="0" t="n">
        <v>229357</v>
      </c>
      <c r="AB345" s="0" t="n">
        <v>6.97602427656448E-005</v>
      </c>
      <c r="AK345" s="0" t="s">
        <v>33</v>
      </c>
      <c r="AL345" s="0" t="s">
        <v>35</v>
      </c>
      <c r="AM345" s="0" t="s">
        <v>38</v>
      </c>
      <c r="AN345" s="0" t="n">
        <v>25</v>
      </c>
      <c r="AO345" s="0" t="n">
        <v>17</v>
      </c>
      <c r="AP345" s="0" t="n">
        <v>8</v>
      </c>
      <c r="AQ345" s="0" t="n">
        <v>2</v>
      </c>
      <c r="AR345" s="0" t="n">
        <v>185185</v>
      </c>
      <c r="AS345" s="0" t="n">
        <v>9.18000918000918E-005</v>
      </c>
    </row>
    <row r="346" customFormat="false" ht="14.4" hidden="false" customHeight="false" outlineLevel="0" collapsed="false">
      <c r="A346" s="0" t="s">
        <v>33</v>
      </c>
      <c r="B346" s="0" t="s">
        <v>35</v>
      </c>
      <c r="C346" s="0" t="s">
        <v>37</v>
      </c>
      <c r="D346" s="0" t="n">
        <v>24</v>
      </c>
      <c r="E346" s="0" t="n">
        <v>16</v>
      </c>
      <c r="F346" s="0" t="n">
        <v>8</v>
      </c>
      <c r="G346" s="0" t="n">
        <v>5</v>
      </c>
      <c r="H346" s="0" t="n">
        <v>69252</v>
      </c>
      <c r="I346" s="0" t="n">
        <v>0.00023104025876509</v>
      </c>
      <c r="T346" s="0" t="s">
        <v>33</v>
      </c>
      <c r="U346" s="0" t="s">
        <v>35</v>
      </c>
      <c r="V346" s="0" t="s">
        <v>21</v>
      </c>
      <c r="W346" s="0" t="n">
        <v>27</v>
      </c>
      <c r="X346" s="0" t="n">
        <v>18</v>
      </c>
      <c r="Y346" s="0" t="n">
        <v>9</v>
      </c>
      <c r="Z346" s="0" t="n">
        <v>3</v>
      </c>
      <c r="AA346" s="0" t="n">
        <v>230414</v>
      </c>
      <c r="AB346" s="0" t="n">
        <v>7.81202531096201E-005</v>
      </c>
      <c r="AK346" s="0" t="s">
        <v>33</v>
      </c>
      <c r="AL346" s="0" t="s">
        <v>32</v>
      </c>
      <c r="AM346" s="0" t="s">
        <v>36</v>
      </c>
      <c r="AN346" s="0" t="n">
        <v>22</v>
      </c>
      <c r="AO346" s="0" t="n">
        <v>14</v>
      </c>
      <c r="AP346" s="0" t="n">
        <v>8</v>
      </c>
      <c r="AQ346" s="0" t="n">
        <v>1</v>
      </c>
      <c r="AR346" s="0" t="n">
        <v>190319.527506401</v>
      </c>
      <c r="AS346" s="0" t="n">
        <v>7.35605020852585E-005</v>
      </c>
    </row>
    <row r="347" customFormat="false" ht="14.4" hidden="false" customHeight="false" outlineLevel="0" collapsed="false">
      <c r="A347" s="0" t="s">
        <v>33</v>
      </c>
      <c r="B347" s="0" t="s">
        <v>35</v>
      </c>
      <c r="C347" s="0" t="s">
        <v>37</v>
      </c>
      <c r="D347" s="0" t="n">
        <v>25</v>
      </c>
      <c r="E347" s="0" t="n">
        <v>16</v>
      </c>
      <c r="F347" s="0" t="n">
        <v>9</v>
      </c>
      <c r="G347" s="0" t="n">
        <v>1</v>
      </c>
      <c r="H347" s="0" t="n">
        <v>1724137</v>
      </c>
      <c r="I347" s="0" t="n">
        <v>9.28000501120271E-006</v>
      </c>
      <c r="T347" s="0" t="s">
        <v>33</v>
      </c>
      <c r="U347" s="0" t="s">
        <v>35</v>
      </c>
      <c r="V347" s="0" t="s">
        <v>37</v>
      </c>
      <c r="W347" s="0" t="n">
        <v>24</v>
      </c>
      <c r="X347" s="0" t="n">
        <v>18</v>
      </c>
      <c r="Y347" s="0" t="n">
        <v>6</v>
      </c>
      <c r="Z347" s="0" t="n">
        <v>3</v>
      </c>
      <c r="AA347" s="0" t="n">
        <v>230414</v>
      </c>
      <c r="AB347" s="0" t="n">
        <v>7.81202531096201E-005</v>
      </c>
      <c r="AK347" s="0" t="s">
        <v>33</v>
      </c>
      <c r="AL347" s="0" t="s">
        <v>32</v>
      </c>
      <c r="AM347" s="0" t="s">
        <v>36</v>
      </c>
      <c r="AN347" s="0" t="n">
        <v>22</v>
      </c>
      <c r="AO347" s="0" t="n">
        <v>15</v>
      </c>
      <c r="AP347" s="0" t="n">
        <v>7</v>
      </c>
      <c r="AQ347" s="0" t="n">
        <v>1</v>
      </c>
      <c r="AR347" s="0" t="n">
        <v>198524.090892922</v>
      </c>
      <c r="AS347" s="0" t="n">
        <v>7.55575806066307E-005</v>
      </c>
    </row>
    <row r="348" customFormat="false" ht="14.4" hidden="false" customHeight="false" outlineLevel="0" collapsed="false">
      <c r="A348" s="0" t="s">
        <v>33</v>
      </c>
      <c r="B348" s="0" t="s">
        <v>35</v>
      </c>
      <c r="C348" s="0" t="s">
        <v>37</v>
      </c>
      <c r="D348" s="0" t="n">
        <v>25</v>
      </c>
      <c r="E348" s="0" t="n">
        <v>16</v>
      </c>
      <c r="F348" s="0" t="n">
        <v>9</v>
      </c>
      <c r="G348" s="0" t="n">
        <v>2</v>
      </c>
      <c r="H348" s="0" t="n">
        <v>136612</v>
      </c>
      <c r="I348" s="0" t="n">
        <v>0.000117120018739203</v>
      </c>
      <c r="T348" s="0" t="s">
        <v>33</v>
      </c>
      <c r="U348" s="0" t="s">
        <v>35</v>
      </c>
      <c r="V348" s="0" t="s">
        <v>37</v>
      </c>
      <c r="W348" s="0" t="n">
        <v>28</v>
      </c>
      <c r="X348" s="0" t="n">
        <v>18</v>
      </c>
      <c r="Y348" s="0" t="n">
        <v>10</v>
      </c>
      <c r="Z348" s="0" t="n">
        <v>4</v>
      </c>
      <c r="AA348" s="0" t="n">
        <v>230414</v>
      </c>
      <c r="AB348" s="0" t="n">
        <v>7.81202531096201E-005</v>
      </c>
      <c r="AK348" s="0" t="s">
        <v>33</v>
      </c>
      <c r="AL348" s="0" t="s">
        <v>35</v>
      </c>
      <c r="AM348" s="0" t="s">
        <v>37</v>
      </c>
      <c r="AN348" s="0" t="n">
        <v>22</v>
      </c>
      <c r="AO348" s="0" t="n">
        <v>16</v>
      </c>
      <c r="AP348" s="0" t="n">
        <v>6</v>
      </c>
      <c r="AQ348" s="0" t="n">
        <v>1</v>
      </c>
      <c r="AR348" s="0" t="n">
        <v>200803</v>
      </c>
      <c r="AS348" s="0" t="n">
        <v>7.96800844608895E-005</v>
      </c>
    </row>
    <row r="349" customFormat="false" ht="14.4" hidden="false" customHeight="false" outlineLevel="0" collapsed="false">
      <c r="A349" s="0" t="s">
        <v>33</v>
      </c>
      <c r="B349" s="0" t="s">
        <v>35</v>
      </c>
      <c r="C349" s="0" t="s">
        <v>37</v>
      </c>
      <c r="D349" s="0" t="n">
        <v>25</v>
      </c>
      <c r="E349" s="0" t="n">
        <v>16</v>
      </c>
      <c r="F349" s="0" t="n">
        <v>9</v>
      </c>
      <c r="G349" s="0" t="n">
        <v>3</v>
      </c>
      <c r="H349" s="0" t="n">
        <v>66312</v>
      </c>
      <c r="I349" s="0" t="n">
        <v>0.000241283628905779</v>
      </c>
      <c r="T349" s="0" t="s">
        <v>33</v>
      </c>
      <c r="U349" s="0" t="s">
        <v>35</v>
      </c>
      <c r="V349" s="0" t="s">
        <v>38</v>
      </c>
      <c r="W349" s="0" t="n">
        <v>26</v>
      </c>
      <c r="X349" s="0" t="n">
        <v>18</v>
      </c>
      <c r="Y349" s="0" t="n">
        <v>8</v>
      </c>
      <c r="Z349" s="0" t="n">
        <v>4</v>
      </c>
      <c r="AA349" s="0" t="n">
        <v>230414</v>
      </c>
      <c r="AB349" s="0" t="n">
        <v>7.81202531096201E-005</v>
      </c>
      <c r="AK349" s="0" t="s">
        <v>33</v>
      </c>
      <c r="AL349" s="0" t="s">
        <v>35</v>
      </c>
      <c r="AM349" s="0" t="s">
        <v>21</v>
      </c>
      <c r="AN349" s="0" t="n">
        <v>22</v>
      </c>
      <c r="AO349" s="0" t="n">
        <v>16</v>
      </c>
      <c r="AP349" s="0" t="n">
        <v>6</v>
      </c>
      <c r="AQ349" s="0" t="n">
        <v>1</v>
      </c>
      <c r="AR349" s="0" t="n">
        <v>206611</v>
      </c>
      <c r="AS349" s="0" t="n">
        <v>7.74402137349899E-005</v>
      </c>
    </row>
    <row r="350" customFormat="false" ht="14.4" hidden="false" customHeight="false" outlineLevel="0" collapsed="false">
      <c r="A350" s="0" t="s">
        <v>33</v>
      </c>
      <c r="B350" s="0" t="s">
        <v>35</v>
      </c>
      <c r="C350" s="0" t="s">
        <v>37</v>
      </c>
      <c r="D350" s="0" t="n">
        <v>25</v>
      </c>
      <c r="E350" s="0" t="n">
        <v>16</v>
      </c>
      <c r="F350" s="0" t="n">
        <v>9</v>
      </c>
      <c r="G350" s="0" t="n">
        <v>4</v>
      </c>
      <c r="H350" s="0" t="n">
        <v>66755</v>
      </c>
      <c r="I350" s="0" t="n">
        <v>0.00023968242079245</v>
      </c>
      <c r="T350" s="0" t="s">
        <v>33</v>
      </c>
      <c r="U350" s="0" t="s">
        <v>35</v>
      </c>
      <c r="V350" s="0" t="s">
        <v>21</v>
      </c>
      <c r="W350" s="0" t="n">
        <v>25</v>
      </c>
      <c r="X350" s="0" t="n">
        <v>16</v>
      </c>
      <c r="Y350" s="0" t="n">
        <v>9</v>
      </c>
      <c r="Z350" s="0" t="n">
        <v>2</v>
      </c>
      <c r="AA350" s="0" t="n">
        <v>230414</v>
      </c>
      <c r="AB350" s="0" t="n">
        <v>6.9440224986329E-005</v>
      </c>
      <c r="AK350" s="0" t="s">
        <v>33</v>
      </c>
      <c r="AL350" s="0" t="s">
        <v>35</v>
      </c>
      <c r="AM350" s="0" t="s">
        <v>38</v>
      </c>
      <c r="AN350" s="0" t="n">
        <v>22</v>
      </c>
      <c r="AO350" s="0" t="n">
        <v>16</v>
      </c>
      <c r="AP350" s="0" t="n">
        <v>6</v>
      </c>
      <c r="AQ350" s="0" t="n">
        <v>1</v>
      </c>
      <c r="AR350" s="0" t="n">
        <v>209205</v>
      </c>
      <c r="AS350" s="0" t="n">
        <v>7.64800076480008E-005</v>
      </c>
    </row>
    <row r="351" customFormat="false" ht="14.4" hidden="false" customHeight="false" outlineLevel="0" collapsed="false">
      <c r="A351" s="0" t="s">
        <v>33</v>
      </c>
      <c r="B351" s="0" t="s">
        <v>35</v>
      </c>
      <c r="C351" s="0" t="s">
        <v>37</v>
      </c>
      <c r="D351" s="0" t="n">
        <v>25</v>
      </c>
      <c r="E351" s="0" t="n">
        <v>16</v>
      </c>
      <c r="F351" s="0" t="n">
        <v>9</v>
      </c>
      <c r="G351" s="0" t="n">
        <v>5</v>
      </c>
      <c r="H351" s="0" t="n">
        <v>62111</v>
      </c>
      <c r="I351" s="0" t="n">
        <v>0.000257603323082868</v>
      </c>
      <c r="T351" s="0" t="s">
        <v>33</v>
      </c>
      <c r="U351" s="0" t="s">
        <v>35</v>
      </c>
      <c r="V351" s="0" t="s">
        <v>38</v>
      </c>
      <c r="W351" s="0" t="n">
        <v>25</v>
      </c>
      <c r="X351" s="0" t="n">
        <v>18</v>
      </c>
      <c r="Y351" s="0" t="n">
        <v>7</v>
      </c>
      <c r="Z351" s="0" t="n">
        <v>3</v>
      </c>
      <c r="AA351" s="0" t="n">
        <v>235849</v>
      </c>
      <c r="AB351" s="0" t="n">
        <v>7.63200183168044E-005</v>
      </c>
      <c r="AK351" s="0" t="s">
        <v>33</v>
      </c>
      <c r="AL351" s="0" t="s">
        <v>35</v>
      </c>
      <c r="AM351" s="0" t="s">
        <v>37</v>
      </c>
      <c r="AN351" s="0" t="n">
        <v>24</v>
      </c>
      <c r="AO351" s="0" t="n">
        <v>18</v>
      </c>
      <c r="AP351" s="0" t="n">
        <v>6</v>
      </c>
      <c r="AQ351" s="0" t="n">
        <v>2</v>
      </c>
      <c r="AR351" s="0" t="n">
        <v>210970</v>
      </c>
      <c r="AS351" s="0" t="n">
        <v>8.5320187704413E-005</v>
      </c>
    </row>
    <row r="352" customFormat="false" ht="14.4" hidden="false" customHeight="false" outlineLevel="0" collapsed="false">
      <c r="A352" s="0" t="s">
        <v>33</v>
      </c>
      <c r="B352" s="0" t="s">
        <v>35</v>
      </c>
      <c r="C352" s="0" t="s">
        <v>37</v>
      </c>
      <c r="D352" s="0" t="n">
        <v>26</v>
      </c>
      <c r="E352" s="0" t="n">
        <v>16</v>
      </c>
      <c r="F352" s="0" t="n">
        <v>10</v>
      </c>
      <c r="G352" s="0" t="n">
        <v>1</v>
      </c>
      <c r="H352" s="0" t="n">
        <v>3125000</v>
      </c>
      <c r="I352" s="0" t="n">
        <v>5.12E-006</v>
      </c>
      <c r="T352" s="0" t="s">
        <v>33</v>
      </c>
      <c r="U352" s="0" t="s">
        <v>35</v>
      </c>
      <c r="V352" s="0" t="s">
        <v>21</v>
      </c>
      <c r="W352" s="0" t="n">
        <v>27</v>
      </c>
      <c r="X352" s="0" t="n">
        <v>17</v>
      </c>
      <c r="Y352" s="0" t="n">
        <v>10</v>
      </c>
      <c r="Z352" s="0" t="n">
        <v>3</v>
      </c>
      <c r="AA352" s="0" t="n">
        <v>236966</v>
      </c>
      <c r="AB352" s="0" t="n">
        <v>7.17402496560688E-005</v>
      </c>
      <c r="AK352" s="0" t="s">
        <v>33</v>
      </c>
      <c r="AL352" s="0" t="s">
        <v>32</v>
      </c>
      <c r="AM352" s="0" t="s">
        <v>36</v>
      </c>
      <c r="AN352" s="0" t="n">
        <v>22</v>
      </c>
      <c r="AO352" s="0" t="n">
        <v>16</v>
      </c>
      <c r="AP352" s="0" t="n">
        <v>6</v>
      </c>
      <c r="AQ352" s="0" t="n">
        <v>1</v>
      </c>
      <c r="AR352" s="0" t="n">
        <v>215674.457987151</v>
      </c>
      <c r="AS352" s="0" t="n">
        <v>7.41858825070201E-005</v>
      </c>
    </row>
    <row r="353" customFormat="false" ht="14.4" hidden="false" customHeight="false" outlineLevel="0" collapsed="false">
      <c r="A353" s="0" t="s">
        <v>33</v>
      </c>
      <c r="B353" s="0" t="s">
        <v>35</v>
      </c>
      <c r="C353" s="0" t="s">
        <v>37</v>
      </c>
      <c r="D353" s="0" t="n">
        <v>26</v>
      </c>
      <c r="E353" s="0" t="n">
        <v>16</v>
      </c>
      <c r="F353" s="0" t="n">
        <v>10</v>
      </c>
      <c r="G353" s="0" t="n">
        <v>2</v>
      </c>
      <c r="H353" s="0" t="n">
        <v>229357</v>
      </c>
      <c r="I353" s="0" t="n">
        <v>6.97602427656448E-005</v>
      </c>
      <c r="T353" s="0" t="s">
        <v>33</v>
      </c>
      <c r="U353" s="0" t="s">
        <v>35</v>
      </c>
      <c r="V353" s="0" t="s">
        <v>37</v>
      </c>
      <c r="W353" s="0" t="n">
        <v>26</v>
      </c>
      <c r="X353" s="0" t="n">
        <v>17</v>
      </c>
      <c r="Y353" s="0" t="n">
        <v>9</v>
      </c>
      <c r="Z353" s="0" t="n">
        <v>2</v>
      </c>
      <c r="AA353" s="0" t="n">
        <v>236966</v>
      </c>
      <c r="AB353" s="0" t="n">
        <v>7.17402496560688E-005</v>
      </c>
      <c r="AK353" s="0" t="s">
        <v>33</v>
      </c>
      <c r="AL353" s="0" t="s">
        <v>32</v>
      </c>
      <c r="AM353" s="0" t="s">
        <v>36</v>
      </c>
      <c r="AN353" s="0" t="n">
        <v>26</v>
      </c>
      <c r="AO353" s="0" t="n">
        <v>16</v>
      </c>
      <c r="AP353" s="0" t="n">
        <v>10</v>
      </c>
      <c r="AQ353" s="0" t="n">
        <v>2</v>
      </c>
      <c r="AR353" s="0" t="n">
        <v>225199.634099718</v>
      </c>
      <c r="AS353" s="0" t="n">
        <v>7.10480728086585E-005</v>
      </c>
    </row>
    <row r="354" customFormat="false" ht="14.4" hidden="false" customHeight="false" outlineLevel="0" collapsed="false">
      <c r="A354" s="0" t="s">
        <v>33</v>
      </c>
      <c r="B354" s="0" t="s">
        <v>35</v>
      </c>
      <c r="C354" s="0" t="s">
        <v>37</v>
      </c>
      <c r="D354" s="0" t="n">
        <v>26</v>
      </c>
      <c r="E354" s="0" t="n">
        <v>16</v>
      </c>
      <c r="F354" s="0" t="n">
        <v>10</v>
      </c>
      <c r="G354" s="0" t="n">
        <v>3</v>
      </c>
      <c r="H354" s="0" t="n">
        <v>68027</v>
      </c>
      <c r="I354" s="0" t="n">
        <v>0.00023520072912226</v>
      </c>
      <c r="T354" s="0" t="s">
        <v>33</v>
      </c>
      <c r="U354" s="0" t="s">
        <v>35</v>
      </c>
      <c r="V354" s="0" t="s">
        <v>38</v>
      </c>
      <c r="W354" s="0" t="n">
        <v>26</v>
      </c>
      <c r="X354" s="0" t="n">
        <v>18</v>
      </c>
      <c r="Y354" s="0" t="n">
        <v>8</v>
      </c>
      <c r="Z354" s="0" t="n">
        <v>5</v>
      </c>
      <c r="AA354" s="0" t="n">
        <v>239234</v>
      </c>
      <c r="AB354" s="0" t="n">
        <v>7.52401414514659E-005</v>
      </c>
      <c r="AK354" s="0" t="s">
        <v>33</v>
      </c>
      <c r="AL354" s="0" t="s">
        <v>35</v>
      </c>
      <c r="AM354" s="0" t="s">
        <v>21</v>
      </c>
      <c r="AN354" s="0" t="n">
        <v>22</v>
      </c>
      <c r="AO354" s="0" t="n">
        <v>15</v>
      </c>
      <c r="AP354" s="0" t="n">
        <v>7</v>
      </c>
      <c r="AQ354" s="0" t="n">
        <v>1</v>
      </c>
      <c r="AR354" s="0" t="n">
        <v>226244</v>
      </c>
      <c r="AS354" s="0" t="n">
        <v>6.63001007761532E-005</v>
      </c>
    </row>
    <row r="355" customFormat="false" ht="14.4" hidden="false" customHeight="false" outlineLevel="0" collapsed="false">
      <c r="A355" s="0" t="s">
        <v>33</v>
      </c>
      <c r="B355" s="0" t="s">
        <v>35</v>
      </c>
      <c r="C355" s="0" t="s">
        <v>37</v>
      </c>
      <c r="D355" s="0" t="n">
        <v>26</v>
      </c>
      <c r="E355" s="0" t="n">
        <v>16</v>
      </c>
      <c r="F355" s="0" t="n">
        <v>10</v>
      </c>
      <c r="G355" s="0" t="n">
        <v>4</v>
      </c>
      <c r="H355" s="0" t="n">
        <v>64516</v>
      </c>
      <c r="I355" s="0" t="n">
        <v>0.000248000496000992</v>
      </c>
      <c r="T355" s="0" t="s">
        <v>33</v>
      </c>
      <c r="U355" s="0" t="s">
        <v>35</v>
      </c>
      <c r="V355" s="0" t="s">
        <v>37</v>
      </c>
      <c r="W355" s="0" t="n">
        <v>26</v>
      </c>
      <c r="X355" s="0" t="n">
        <v>18</v>
      </c>
      <c r="Y355" s="0" t="n">
        <v>8</v>
      </c>
      <c r="Z355" s="0" t="n">
        <v>3</v>
      </c>
      <c r="AA355" s="0" t="n">
        <v>242718</v>
      </c>
      <c r="AB355" s="0" t="n">
        <v>7.41601364546511E-005</v>
      </c>
      <c r="AK355" s="0" t="s">
        <v>33</v>
      </c>
      <c r="AL355" s="0" t="s">
        <v>35</v>
      </c>
      <c r="AM355" s="0" t="s">
        <v>37</v>
      </c>
      <c r="AN355" s="0" t="n">
        <v>26</v>
      </c>
      <c r="AO355" s="0" t="n">
        <v>16</v>
      </c>
      <c r="AP355" s="0" t="n">
        <v>10</v>
      </c>
      <c r="AQ355" s="0" t="n">
        <v>2</v>
      </c>
      <c r="AR355" s="0" t="n">
        <v>229357</v>
      </c>
      <c r="AS355" s="0" t="n">
        <v>6.97602427656448E-005</v>
      </c>
    </row>
    <row r="356" customFormat="false" ht="14.4" hidden="false" customHeight="false" outlineLevel="0" collapsed="false">
      <c r="A356" s="0" t="s">
        <v>33</v>
      </c>
      <c r="B356" s="0" t="s">
        <v>35</v>
      </c>
      <c r="C356" s="0" t="s">
        <v>37</v>
      </c>
      <c r="D356" s="0" t="n">
        <v>26</v>
      </c>
      <c r="E356" s="0" t="n">
        <v>16</v>
      </c>
      <c r="F356" s="0" t="n">
        <v>10</v>
      </c>
      <c r="G356" s="0" t="n">
        <v>5</v>
      </c>
      <c r="H356" s="0" t="n">
        <v>60827</v>
      </c>
      <c r="I356" s="0" t="n">
        <v>0.000263041083729265</v>
      </c>
      <c r="T356" s="0" t="s">
        <v>33</v>
      </c>
      <c r="U356" s="0" t="s">
        <v>35</v>
      </c>
      <c r="V356" s="0" t="s">
        <v>21</v>
      </c>
      <c r="W356" s="0" t="n">
        <v>25</v>
      </c>
      <c r="X356" s="0" t="n">
        <v>18</v>
      </c>
      <c r="Y356" s="0" t="n">
        <v>7</v>
      </c>
      <c r="Z356" s="0" t="n">
        <v>2</v>
      </c>
      <c r="AA356" s="0" t="n">
        <v>243902</v>
      </c>
      <c r="AB356" s="0" t="n">
        <v>7.38001328402391E-005</v>
      </c>
      <c r="AK356" s="0" t="s">
        <v>33</v>
      </c>
      <c r="AL356" s="0" t="s">
        <v>35</v>
      </c>
      <c r="AM356" s="0" t="s">
        <v>21</v>
      </c>
      <c r="AN356" s="0" t="n">
        <v>25</v>
      </c>
      <c r="AO356" s="0" t="n">
        <v>16</v>
      </c>
      <c r="AP356" s="0" t="n">
        <v>9</v>
      </c>
      <c r="AQ356" s="0" t="n">
        <v>2</v>
      </c>
      <c r="AR356" s="0" t="n">
        <v>230414</v>
      </c>
      <c r="AS356" s="0" t="n">
        <v>6.9440224986329E-005</v>
      </c>
    </row>
    <row r="357" customFormat="false" ht="14.4" hidden="false" customHeight="false" outlineLevel="0" collapsed="false">
      <c r="A357" s="0" t="s">
        <v>33</v>
      </c>
      <c r="B357" s="0" t="s">
        <v>35</v>
      </c>
      <c r="C357" s="0" t="s">
        <v>37</v>
      </c>
      <c r="D357" s="0" t="n">
        <v>23</v>
      </c>
      <c r="E357" s="0" t="n">
        <v>17</v>
      </c>
      <c r="F357" s="0" t="n">
        <v>6</v>
      </c>
      <c r="G357" s="0" t="n">
        <v>1</v>
      </c>
      <c r="H357" s="0" t="n">
        <v>370370</v>
      </c>
      <c r="I357" s="0" t="n">
        <v>4.59000459000459E-005</v>
      </c>
      <c r="T357" s="0" t="s">
        <v>33</v>
      </c>
      <c r="U357" s="0" t="s">
        <v>35</v>
      </c>
      <c r="V357" s="0" t="s">
        <v>37</v>
      </c>
      <c r="W357" s="0" t="n">
        <v>24</v>
      </c>
      <c r="X357" s="0" t="n">
        <v>18</v>
      </c>
      <c r="Y357" s="0" t="n">
        <v>6</v>
      </c>
      <c r="Z357" s="0" t="n">
        <v>5</v>
      </c>
      <c r="AA357" s="0" t="n">
        <v>246305</v>
      </c>
      <c r="AB357" s="0" t="n">
        <v>7.30801242362112E-005</v>
      </c>
      <c r="AK357" s="0" t="s">
        <v>33</v>
      </c>
      <c r="AL357" s="0" t="s">
        <v>35</v>
      </c>
      <c r="AM357" s="0" t="s">
        <v>21</v>
      </c>
      <c r="AN357" s="0" t="n">
        <v>27</v>
      </c>
      <c r="AO357" s="0" t="n">
        <v>18</v>
      </c>
      <c r="AP357" s="0" t="n">
        <v>9</v>
      </c>
      <c r="AQ357" s="0" t="n">
        <v>3</v>
      </c>
      <c r="AR357" s="0" t="n">
        <v>230414</v>
      </c>
      <c r="AS357" s="0" t="n">
        <v>7.81202531096201E-005</v>
      </c>
    </row>
    <row r="358" customFormat="false" ht="14.4" hidden="false" customHeight="false" outlineLevel="0" collapsed="false">
      <c r="A358" s="0" t="s">
        <v>33</v>
      </c>
      <c r="B358" s="0" t="s">
        <v>35</v>
      </c>
      <c r="C358" s="0" t="s">
        <v>37</v>
      </c>
      <c r="D358" s="0" t="n">
        <v>23</v>
      </c>
      <c r="E358" s="0" t="n">
        <v>17</v>
      </c>
      <c r="F358" s="0" t="n">
        <v>6</v>
      </c>
      <c r="G358" s="0" t="n">
        <v>2</v>
      </c>
      <c r="H358" s="0" t="n">
        <v>94339</v>
      </c>
      <c r="I358" s="0" t="n">
        <v>0.00018020118932785</v>
      </c>
      <c r="T358" s="0" t="s">
        <v>33</v>
      </c>
      <c r="U358" s="0" t="s">
        <v>35</v>
      </c>
      <c r="V358" s="0" t="s">
        <v>38</v>
      </c>
      <c r="W358" s="0" t="n">
        <v>24</v>
      </c>
      <c r="X358" s="0" t="n">
        <v>18</v>
      </c>
      <c r="Y358" s="0" t="n">
        <v>6</v>
      </c>
      <c r="Z358" s="0" t="n">
        <v>2</v>
      </c>
      <c r="AA358" s="0" t="n">
        <v>246305</v>
      </c>
      <c r="AB358" s="0" t="n">
        <v>7.30801242362112E-005</v>
      </c>
      <c r="AK358" s="0" t="s">
        <v>33</v>
      </c>
      <c r="AL358" s="0" t="s">
        <v>35</v>
      </c>
      <c r="AM358" s="0" t="s">
        <v>37</v>
      </c>
      <c r="AN358" s="0" t="n">
        <v>24</v>
      </c>
      <c r="AO358" s="0" t="n">
        <v>18</v>
      </c>
      <c r="AP358" s="0" t="n">
        <v>6</v>
      </c>
      <c r="AQ358" s="0" t="n">
        <v>3</v>
      </c>
      <c r="AR358" s="0" t="n">
        <v>230414</v>
      </c>
      <c r="AS358" s="0" t="n">
        <v>7.81202531096201E-005</v>
      </c>
    </row>
    <row r="359" customFormat="false" ht="14.4" hidden="false" customHeight="false" outlineLevel="0" collapsed="false">
      <c r="A359" s="0" t="s">
        <v>33</v>
      </c>
      <c r="B359" s="0" t="s">
        <v>35</v>
      </c>
      <c r="C359" s="0" t="s">
        <v>37</v>
      </c>
      <c r="D359" s="0" t="n">
        <v>23</v>
      </c>
      <c r="E359" s="0" t="n">
        <v>17</v>
      </c>
      <c r="F359" s="0" t="n">
        <v>6</v>
      </c>
      <c r="G359" s="0" t="n">
        <v>3</v>
      </c>
      <c r="H359" s="0" t="n">
        <v>113378</v>
      </c>
      <c r="I359" s="0" t="n">
        <v>0.00014994090564307</v>
      </c>
      <c r="T359" s="0" t="s">
        <v>33</v>
      </c>
      <c r="U359" s="0" t="s">
        <v>35</v>
      </c>
      <c r="V359" s="0" t="s">
        <v>38</v>
      </c>
      <c r="W359" s="0" t="n">
        <v>25</v>
      </c>
      <c r="X359" s="0" t="n">
        <v>18</v>
      </c>
      <c r="Y359" s="0" t="n">
        <v>7</v>
      </c>
      <c r="Z359" s="0" t="n">
        <v>4</v>
      </c>
      <c r="AA359" s="0" t="n">
        <v>246305</v>
      </c>
      <c r="AB359" s="0" t="n">
        <v>7.30801242362112E-005</v>
      </c>
      <c r="AK359" s="0" t="s">
        <v>33</v>
      </c>
      <c r="AL359" s="0" t="s">
        <v>35</v>
      </c>
      <c r="AM359" s="0" t="s">
        <v>37</v>
      </c>
      <c r="AN359" s="0" t="n">
        <v>28</v>
      </c>
      <c r="AO359" s="0" t="n">
        <v>18</v>
      </c>
      <c r="AP359" s="0" t="n">
        <v>10</v>
      </c>
      <c r="AQ359" s="0" t="n">
        <v>4</v>
      </c>
      <c r="AR359" s="0" t="n">
        <v>230414</v>
      </c>
      <c r="AS359" s="0" t="n">
        <v>7.81202531096201E-005</v>
      </c>
    </row>
    <row r="360" customFormat="false" ht="14.4" hidden="false" customHeight="false" outlineLevel="0" collapsed="false">
      <c r="A360" s="0" t="s">
        <v>33</v>
      </c>
      <c r="B360" s="0" t="s">
        <v>35</v>
      </c>
      <c r="C360" s="0" t="s">
        <v>37</v>
      </c>
      <c r="D360" s="0" t="n">
        <v>23</v>
      </c>
      <c r="E360" s="0" t="n">
        <v>17</v>
      </c>
      <c r="F360" s="0" t="n">
        <v>6</v>
      </c>
      <c r="G360" s="0" t="n">
        <v>4</v>
      </c>
      <c r="H360" s="0" t="n">
        <v>98039</v>
      </c>
      <c r="I360" s="0" t="n">
        <v>0.000173400381480839</v>
      </c>
      <c r="T360" s="0" t="s">
        <v>33</v>
      </c>
      <c r="U360" s="0" t="s">
        <v>35</v>
      </c>
      <c r="V360" s="0" t="s">
        <v>37</v>
      </c>
      <c r="W360" s="0" t="n">
        <v>28</v>
      </c>
      <c r="X360" s="0" t="n">
        <v>18</v>
      </c>
      <c r="Y360" s="0" t="n">
        <v>10</v>
      </c>
      <c r="Z360" s="0" t="n">
        <v>5</v>
      </c>
      <c r="AA360" s="0" t="n">
        <v>248756</v>
      </c>
      <c r="AB360" s="0" t="n">
        <v>7.2360063676856E-005</v>
      </c>
      <c r="AK360" s="0" t="s">
        <v>33</v>
      </c>
      <c r="AL360" s="0" t="s">
        <v>35</v>
      </c>
      <c r="AM360" s="0" t="s">
        <v>38</v>
      </c>
      <c r="AN360" s="0" t="n">
        <v>26</v>
      </c>
      <c r="AO360" s="0" t="n">
        <v>18</v>
      </c>
      <c r="AP360" s="0" t="n">
        <v>8</v>
      </c>
      <c r="AQ360" s="0" t="n">
        <v>4</v>
      </c>
      <c r="AR360" s="0" t="n">
        <v>230414</v>
      </c>
      <c r="AS360" s="0" t="n">
        <v>7.81202531096201E-005</v>
      </c>
    </row>
    <row r="361" customFormat="false" ht="14.4" hidden="false" customHeight="false" outlineLevel="0" collapsed="false">
      <c r="A361" s="0" t="s">
        <v>33</v>
      </c>
      <c r="B361" s="0" t="s">
        <v>35</v>
      </c>
      <c r="C361" s="0" t="s">
        <v>37</v>
      </c>
      <c r="D361" s="0" t="n">
        <v>23</v>
      </c>
      <c r="E361" s="0" t="n">
        <v>17</v>
      </c>
      <c r="F361" s="0" t="n">
        <v>6</v>
      </c>
      <c r="G361" s="0" t="n">
        <v>5</v>
      </c>
      <c r="H361" s="0" t="n">
        <v>99601</v>
      </c>
      <c r="I361" s="0" t="n">
        <v>0.000170681017258863</v>
      </c>
      <c r="T361" s="0" t="s">
        <v>33</v>
      </c>
      <c r="U361" s="0" t="s">
        <v>35</v>
      </c>
      <c r="V361" s="0" t="s">
        <v>38</v>
      </c>
      <c r="W361" s="0" t="n">
        <v>25</v>
      </c>
      <c r="X361" s="0" t="n">
        <v>18</v>
      </c>
      <c r="Y361" s="0" t="n">
        <v>7</v>
      </c>
      <c r="Z361" s="0" t="n">
        <v>5</v>
      </c>
      <c r="AA361" s="0" t="n">
        <v>248756</v>
      </c>
      <c r="AB361" s="0" t="n">
        <v>7.2360063676856E-005</v>
      </c>
      <c r="AK361" s="0" t="s">
        <v>33</v>
      </c>
      <c r="AL361" s="0" t="s">
        <v>35</v>
      </c>
      <c r="AM361" s="0" t="s">
        <v>38</v>
      </c>
      <c r="AN361" s="0" t="n">
        <v>25</v>
      </c>
      <c r="AO361" s="0" t="n">
        <v>18</v>
      </c>
      <c r="AP361" s="0" t="n">
        <v>7</v>
      </c>
      <c r="AQ361" s="0" t="n">
        <v>3</v>
      </c>
      <c r="AR361" s="0" t="n">
        <v>235849</v>
      </c>
      <c r="AS361" s="0" t="n">
        <v>7.63200183168044E-005</v>
      </c>
    </row>
    <row r="362" customFormat="false" ht="14.4" hidden="false" customHeight="false" outlineLevel="0" collapsed="false">
      <c r="A362" s="0" t="s">
        <v>33</v>
      </c>
      <c r="B362" s="0" t="s">
        <v>35</v>
      </c>
      <c r="C362" s="0" t="s">
        <v>37</v>
      </c>
      <c r="D362" s="0" t="n">
        <v>24</v>
      </c>
      <c r="E362" s="0" t="n">
        <v>17</v>
      </c>
      <c r="F362" s="0" t="n">
        <v>7</v>
      </c>
      <c r="G362" s="0" t="n">
        <v>1</v>
      </c>
      <c r="H362" s="0" t="n">
        <v>724637</v>
      </c>
      <c r="I362" s="0" t="n">
        <v>2.34600220524207E-005</v>
      </c>
      <c r="T362" s="0" t="s">
        <v>33</v>
      </c>
      <c r="U362" s="0" t="s">
        <v>35</v>
      </c>
      <c r="V362" s="0" t="s">
        <v>21</v>
      </c>
      <c r="W362" s="0" t="n">
        <v>22</v>
      </c>
      <c r="X362" s="0" t="n">
        <v>14</v>
      </c>
      <c r="Y362" s="0" t="n">
        <v>8</v>
      </c>
      <c r="Z362" s="0" t="n">
        <v>1</v>
      </c>
      <c r="AA362" s="0" t="n">
        <v>251256</v>
      </c>
      <c r="AB362" s="0" t="n">
        <v>5.57200624064699E-005</v>
      </c>
      <c r="AK362" s="0" t="s">
        <v>33</v>
      </c>
      <c r="AL362" s="0" t="s">
        <v>35</v>
      </c>
      <c r="AM362" s="0" t="s">
        <v>21</v>
      </c>
      <c r="AN362" s="0" t="n">
        <v>27</v>
      </c>
      <c r="AO362" s="0" t="n">
        <v>17</v>
      </c>
      <c r="AP362" s="0" t="n">
        <v>10</v>
      </c>
      <c r="AQ362" s="0" t="n">
        <v>3</v>
      </c>
      <c r="AR362" s="0" t="n">
        <v>236966</v>
      </c>
      <c r="AS362" s="0" t="n">
        <v>7.17402496560688E-005</v>
      </c>
    </row>
    <row r="363" customFormat="false" ht="14.4" hidden="false" customHeight="false" outlineLevel="0" collapsed="false">
      <c r="A363" s="0" t="s">
        <v>33</v>
      </c>
      <c r="B363" s="0" t="s">
        <v>35</v>
      </c>
      <c r="C363" s="0" t="s">
        <v>37</v>
      </c>
      <c r="D363" s="0" t="n">
        <v>24</v>
      </c>
      <c r="E363" s="0" t="n">
        <v>17</v>
      </c>
      <c r="F363" s="0" t="n">
        <v>7</v>
      </c>
      <c r="G363" s="0" t="n">
        <v>2</v>
      </c>
      <c r="H363" s="0" t="n">
        <v>123456</v>
      </c>
      <c r="I363" s="0" t="n">
        <v>0.00013770088128564</v>
      </c>
      <c r="T363" s="0" t="s">
        <v>33</v>
      </c>
      <c r="U363" s="0" t="s">
        <v>35</v>
      </c>
      <c r="V363" s="0" t="s">
        <v>37</v>
      </c>
      <c r="W363" s="0" t="n">
        <v>24</v>
      </c>
      <c r="X363" s="0" t="n">
        <v>18</v>
      </c>
      <c r="Y363" s="0" t="n">
        <v>6</v>
      </c>
      <c r="Z363" s="0" t="n">
        <v>4</v>
      </c>
      <c r="AA363" s="0" t="n">
        <v>252525</v>
      </c>
      <c r="AB363" s="0" t="n">
        <v>7.12800712800713E-005</v>
      </c>
      <c r="AK363" s="0" t="s">
        <v>33</v>
      </c>
      <c r="AL363" s="0" t="s">
        <v>35</v>
      </c>
      <c r="AM363" s="0" t="s">
        <v>37</v>
      </c>
      <c r="AN363" s="0" t="n">
        <v>26</v>
      </c>
      <c r="AO363" s="0" t="n">
        <v>17</v>
      </c>
      <c r="AP363" s="0" t="n">
        <v>9</v>
      </c>
      <c r="AQ363" s="0" t="n">
        <v>2</v>
      </c>
      <c r="AR363" s="0" t="n">
        <v>236966</v>
      </c>
      <c r="AS363" s="0" t="n">
        <v>7.17402496560688E-005</v>
      </c>
    </row>
    <row r="364" customFormat="false" ht="14.4" hidden="false" customHeight="false" outlineLevel="0" collapsed="false">
      <c r="A364" s="0" t="s">
        <v>33</v>
      </c>
      <c r="B364" s="0" t="s">
        <v>35</v>
      </c>
      <c r="C364" s="0" t="s">
        <v>37</v>
      </c>
      <c r="D364" s="0" t="n">
        <v>24</v>
      </c>
      <c r="E364" s="0" t="n">
        <v>17</v>
      </c>
      <c r="F364" s="0" t="n">
        <v>7</v>
      </c>
      <c r="G364" s="0" t="n">
        <v>3</v>
      </c>
      <c r="H364" s="0" t="n">
        <v>131578</v>
      </c>
      <c r="I364" s="0" t="n">
        <v>0.000129200930246698</v>
      </c>
      <c r="T364" s="0" t="s">
        <v>33</v>
      </c>
      <c r="U364" s="0" t="s">
        <v>35</v>
      </c>
      <c r="V364" s="0" t="s">
        <v>37</v>
      </c>
      <c r="W364" s="0" t="n">
        <v>27</v>
      </c>
      <c r="X364" s="0" t="n">
        <v>18</v>
      </c>
      <c r="Y364" s="0" t="n">
        <v>9</v>
      </c>
      <c r="Z364" s="0" t="n">
        <v>5</v>
      </c>
      <c r="AA364" s="0" t="n">
        <v>253807</v>
      </c>
      <c r="AB364" s="0" t="n">
        <v>7.09200297864125E-005</v>
      </c>
      <c r="AK364" s="0" t="s">
        <v>33</v>
      </c>
      <c r="AL364" s="0" t="s">
        <v>35</v>
      </c>
      <c r="AM364" s="0" t="s">
        <v>38</v>
      </c>
      <c r="AN364" s="0" t="n">
        <v>26</v>
      </c>
      <c r="AO364" s="0" t="n">
        <v>18</v>
      </c>
      <c r="AP364" s="0" t="n">
        <v>8</v>
      </c>
      <c r="AQ364" s="0" t="n">
        <v>5</v>
      </c>
      <c r="AR364" s="0" t="n">
        <v>239234</v>
      </c>
      <c r="AS364" s="0" t="n">
        <v>7.52401414514659E-005</v>
      </c>
    </row>
    <row r="365" customFormat="false" ht="14.4" hidden="false" customHeight="false" outlineLevel="0" collapsed="false">
      <c r="A365" s="0" t="s">
        <v>33</v>
      </c>
      <c r="B365" s="0" t="s">
        <v>35</v>
      </c>
      <c r="C365" s="0" t="s">
        <v>37</v>
      </c>
      <c r="D365" s="0" t="n">
        <v>24</v>
      </c>
      <c r="E365" s="0" t="n">
        <v>17</v>
      </c>
      <c r="F365" s="0" t="n">
        <v>7</v>
      </c>
      <c r="G365" s="0" t="n">
        <v>4</v>
      </c>
      <c r="H365" s="0" t="n">
        <v>128205</v>
      </c>
      <c r="I365" s="0" t="n">
        <v>0.000132600132600133</v>
      </c>
      <c r="T365" s="0" t="s">
        <v>33</v>
      </c>
      <c r="U365" s="0" t="s">
        <v>35</v>
      </c>
      <c r="V365" s="0" t="s">
        <v>37</v>
      </c>
      <c r="W365" s="0" t="n">
        <v>25</v>
      </c>
      <c r="X365" s="0" t="n">
        <v>18</v>
      </c>
      <c r="Y365" s="0" t="n">
        <v>7</v>
      </c>
      <c r="Z365" s="0" t="n">
        <v>3</v>
      </c>
      <c r="AA365" s="0" t="n">
        <v>256410</v>
      </c>
      <c r="AB365" s="0" t="n">
        <v>7.02000702000702E-005</v>
      </c>
      <c r="AK365" s="0" t="s">
        <v>33</v>
      </c>
      <c r="AL365" s="0" t="s">
        <v>35</v>
      </c>
      <c r="AM365" s="0" t="s">
        <v>37</v>
      </c>
      <c r="AN365" s="0" t="n">
        <v>26</v>
      </c>
      <c r="AO365" s="0" t="n">
        <v>18</v>
      </c>
      <c r="AP365" s="0" t="n">
        <v>8</v>
      </c>
      <c r="AQ365" s="0" t="n">
        <v>3</v>
      </c>
      <c r="AR365" s="0" t="n">
        <v>242718</v>
      </c>
      <c r="AS365" s="0" t="n">
        <v>7.41601364546511E-005</v>
      </c>
    </row>
    <row r="366" customFormat="false" ht="14.4" hidden="false" customHeight="false" outlineLevel="0" collapsed="false">
      <c r="A366" s="0" t="s">
        <v>33</v>
      </c>
      <c r="B366" s="0" t="s">
        <v>35</v>
      </c>
      <c r="C366" s="0" t="s">
        <v>37</v>
      </c>
      <c r="D366" s="0" t="n">
        <v>24</v>
      </c>
      <c r="E366" s="0" t="n">
        <v>17</v>
      </c>
      <c r="F366" s="0" t="n">
        <v>7</v>
      </c>
      <c r="G366" s="0" t="n">
        <v>5</v>
      </c>
      <c r="H366" s="0" t="n">
        <v>115473</v>
      </c>
      <c r="I366" s="0" t="n">
        <v>0.000147220562382548</v>
      </c>
      <c r="T366" s="0" t="s">
        <v>33</v>
      </c>
      <c r="U366" s="0" t="s">
        <v>35</v>
      </c>
      <c r="V366" s="0" t="s">
        <v>37</v>
      </c>
      <c r="W366" s="0" t="n">
        <v>26</v>
      </c>
      <c r="X366" s="0" t="n">
        <v>18</v>
      </c>
      <c r="Y366" s="0" t="n">
        <v>8</v>
      </c>
      <c r="Z366" s="0" t="n">
        <v>4</v>
      </c>
      <c r="AA366" s="0" t="n">
        <v>259067</v>
      </c>
      <c r="AB366" s="0" t="n">
        <v>6.94800958825323E-005</v>
      </c>
      <c r="AK366" s="0" t="s">
        <v>33</v>
      </c>
      <c r="AL366" s="0" t="s">
        <v>35</v>
      </c>
      <c r="AM366" s="0" t="s">
        <v>21</v>
      </c>
      <c r="AN366" s="0" t="n">
        <v>25</v>
      </c>
      <c r="AO366" s="0" t="n">
        <v>18</v>
      </c>
      <c r="AP366" s="0" t="n">
        <v>7</v>
      </c>
      <c r="AQ366" s="0" t="n">
        <v>2</v>
      </c>
      <c r="AR366" s="0" t="n">
        <v>243902</v>
      </c>
      <c r="AS366" s="0" t="n">
        <v>7.38001328402391E-005</v>
      </c>
    </row>
    <row r="367" customFormat="false" ht="14.4" hidden="false" customHeight="false" outlineLevel="0" collapsed="false">
      <c r="A367" s="0" t="s">
        <v>33</v>
      </c>
      <c r="B367" s="0" t="s">
        <v>35</v>
      </c>
      <c r="C367" s="0" t="s">
        <v>37</v>
      </c>
      <c r="D367" s="0" t="n">
        <v>25</v>
      </c>
      <c r="E367" s="0" t="n">
        <v>17</v>
      </c>
      <c r="F367" s="0" t="n">
        <v>8</v>
      </c>
      <c r="G367" s="0" t="n">
        <v>1</v>
      </c>
      <c r="H367" s="0" t="n">
        <v>1162790</v>
      </c>
      <c r="I367" s="0" t="n">
        <v>1.46200087720053E-005</v>
      </c>
      <c r="T367" s="0" t="s">
        <v>31</v>
      </c>
      <c r="U367" s="0" t="s">
        <v>35</v>
      </c>
      <c r="W367" s="0" t="n">
        <v>18</v>
      </c>
      <c r="X367" s="0" t="n">
        <v>18</v>
      </c>
      <c r="Y367" s="0" t="n">
        <v>0</v>
      </c>
      <c r="Z367" s="0" t="n">
        <v>0</v>
      </c>
      <c r="AA367" s="0" t="n">
        <v>261643</v>
      </c>
      <c r="AB367" s="0" t="n">
        <v>6.87960312333982E-005</v>
      </c>
      <c r="AK367" s="0" t="s">
        <v>33</v>
      </c>
      <c r="AL367" s="0" t="s">
        <v>35</v>
      </c>
      <c r="AM367" s="0" t="s">
        <v>37</v>
      </c>
      <c r="AN367" s="0" t="n">
        <v>24</v>
      </c>
      <c r="AO367" s="0" t="n">
        <v>18</v>
      </c>
      <c r="AP367" s="0" t="n">
        <v>6</v>
      </c>
      <c r="AQ367" s="0" t="n">
        <v>5</v>
      </c>
      <c r="AR367" s="0" t="n">
        <v>246305</v>
      </c>
      <c r="AS367" s="0" t="n">
        <v>7.30801242362112E-005</v>
      </c>
    </row>
    <row r="368" customFormat="false" ht="14.4" hidden="false" customHeight="false" outlineLevel="0" collapsed="false">
      <c r="A368" s="0" t="s">
        <v>33</v>
      </c>
      <c r="B368" s="0" t="s">
        <v>35</v>
      </c>
      <c r="C368" s="0" t="s">
        <v>37</v>
      </c>
      <c r="D368" s="0" t="n">
        <v>25</v>
      </c>
      <c r="E368" s="0" t="n">
        <v>17</v>
      </c>
      <c r="F368" s="0" t="n">
        <v>8</v>
      </c>
      <c r="G368" s="0" t="n">
        <v>2</v>
      </c>
      <c r="H368" s="0" t="n">
        <v>173611</v>
      </c>
      <c r="I368" s="0" t="n">
        <v>9.79200626688401E-005</v>
      </c>
      <c r="T368" s="0" t="s">
        <v>31</v>
      </c>
      <c r="U368" s="0" t="s">
        <v>32</v>
      </c>
      <c r="W368" s="0" t="n">
        <v>18</v>
      </c>
      <c r="X368" s="0" t="n">
        <v>18</v>
      </c>
      <c r="Y368" s="0" t="n">
        <v>0</v>
      </c>
      <c r="Z368" s="0" t="n">
        <v>0</v>
      </c>
      <c r="AA368" s="0" t="n">
        <v>262144</v>
      </c>
      <c r="AB368" s="0" t="n">
        <v>6.866455078125E-005</v>
      </c>
      <c r="AK368" s="0" t="s">
        <v>33</v>
      </c>
      <c r="AL368" s="0" t="s">
        <v>35</v>
      </c>
      <c r="AM368" s="0" t="s">
        <v>38</v>
      </c>
      <c r="AN368" s="0" t="n">
        <v>24</v>
      </c>
      <c r="AO368" s="0" t="n">
        <v>18</v>
      </c>
      <c r="AP368" s="0" t="n">
        <v>6</v>
      </c>
      <c r="AQ368" s="0" t="n">
        <v>2</v>
      </c>
      <c r="AR368" s="0" t="n">
        <v>246305</v>
      </c>
      <c r="AS368" s="0" t="n">
        <v>7.30801242362112E-005</v>
      </c>
    </row>
    <row r="369" customFormat="false" ht="14.4" hidden="false" customHeight="false" outlineLevel="0" collapsed="false">
      <c r="A369" s="0" t="s">
        <v>33</v>
      </c>
      <c r="B369" s="0" t="s">
        <v>35</v>
      </c>
      <c r="C369" s="0" t="s">
        <v>37</v>
      </c>
      <c r="D369" s="0" t="n">
        <v>25</v>
      </c>
      <c r="E369" s="0" t="n">
        <v>17</v>
      </c>
      <c r="F369" s="0" t="n">
        <v>8</v>
      </c>
      <c r="G369" s="0" t="n">
        <v>3</v>
      </c>
      <c r="H369" s="0" t="n">
        <v>129533</v>
      </c>
      <c r="I369" s="0" t="n">
        <v>0.000131240687701204</v>
      </c>
      <c r="T369" s="0" t="s">
        <v>33</v>
      </c>
      <c r="U369" s="0" t="s">
        <v>32</v>
      </c>
      <c r="V369" s="0" t="s">
        <v>36</v>
      </c>
      <c r="W369" s="0" t="n">
        <v>24</v>
      </c>
      <c r="X369" s="0" t="n">
        <v>18</v>
      </c>
      <c r="Y369" s="0" t="n">
        <v>6</v>
      </c>
      <c r="Z369" s="0" t="n">
        <v>4</v>
      </c>
      <c r="AA369" s="0" t="n">
        <v>262144</v>
      </c>
      <c r="AB369" s="0" t="n">
        <v>6.866455078125E-005</v>
      </c>
      <c r="AK369" s="0" t="s">
        <v>33</v>
      </c>
      <c r="AL369" s="0" t="s">
        <v>35</v>
      </c>
      <c r="AM369" s="0" t="s">
        <v>38</v>
      </c>
      <c r="AN369" s="0" t="n">
        <v>25</v>
      </c>
      <c r="AO369" s="0" t="n">
        <v>18</v>
      </c>
      <c r="AP369" s="0" t="n">
        <v>7</v>
      </c>
      <c r="AQ369" s="0" t="n">
        <v>4</v>
      </c>
      <c r="AR369" s="0" t="n">
        <v>246305</v>
      </c>
      <c r="AS369" s="0" t="n">
        <v>7.30801242362112E-005</v>
      </c>
    </row>
    <row r="370" customFormat="false" ht="14.4" hidden="false" customHeight="false" outlineLevel="0" collapsed="false">
      <c r="A370" s="0" t="s">
        <v>33</v>
      </c>
      <c r="B370" s="0" t="s">
        <v>35</v>
      </c>
      <c r="C370" s="0" t="s">
        <v>37</v>
      </c>
      <c r="D370" s="0" t="n">
        <v>25</v>
      </c>
      <c r="E370" s="0" t="n">
        <v>17</v>
      </c>
      <c r="F370" s="0" t="n">
        <v>8</v>
      </c>
      <c r="G370" s="0" t="n">
        <v>4</v>
      </c>
      <c r="H370" s="0" t="n">
        <v>125000</v>
      </c>
      <c r="I370" s="0" t="n">
        <v>0.000136</v>
      </c>
      <c r="T370" s="0" t="s">
        <v>33</v>
      </c>
      <c r="U370" s="0" t="s">
        <v>32</v>
      </c>
      <c r="V370" s="0" t="s">
        <v>36</v>
      </c>
      <c r="W370" s="0" t="n">
        <v>24</v>
      </c>
      <c r="X370" s="0" t="n">
        <v>18</v>
      </c>
      <c r="Y370" s="0" t="n">
        <v>6</v>
      </c>
      <c r="Z370" s="0" t="n">
        <v>5</v>
      </c>
      <c r="AA370" s="0" t="n">
        <v>262144</v>
      </c>
      <c r="AB370" s="0" t="n">
        <v>6.866455078125E-005</v>
      </c>
      <c r="AK370" s="0" t="s">
        <v>33</v>
      </c>
      <c r="AL370" s="0" t="s">
        <v>35</v>
      </c>
      <c r="AM370" s="0" t="s">
        <v>37</v>
      </c>
      <c r="AN370" s="0" t="n">
        <v>28</v>
      </c>
      <c r="AO370" s="0" t="n">
        <v>18</v>
      </c>
      <c r="AP370" s="0" t="n">
        <v>10</v>
      </c>
      <c r="AQ370" s="0" t="n">
        <v>5</v>
      </c>
      <c r="AR370" s="0" t="n">
        <v>248756</v>
      </c>
      <c r="AS370" s="0" t="n">
        <v>7.2360063676856E-005</v>
      </c>
    </row>
    <row r="371" customFormat="false" ht="14.4" hidden="false" customHeight="false" outlineLevel="0" collapsed="false">
      <c r="A371" s="0" t="s">
        <v>33</v>
      </c>
      <c r="B371" s="0" t="s">
        <v>35</v>
      </c>
      <c r="C371" s="0" t="s">
        <v>37</v>
      </c>
      <c r="D371" s="0" t="n">
        <v>25</v>
      </c>
      <c r="E371" s="0" t="n">
        <v>17</v>
      </c>
      <c r="F371" s="0" t="n">
        <v>8</v>
      </c>
      <c r="G371" s="0" t="n">
        <v>5</v>
      </c>
      <c r="H371" s="0" t="n">
        <v>131926</v>
      </c>
      <c r="I371" s="0" t="n">
        <v>0.000128860118551309</v>
      </c>
      <c r="T371" s="0" t="s">
        <v>33</v>
      </c>
      <c r="U371" s="0" t="s">
        <v>32</v>
      </c>
      <c r="V371" s="0" t="s">
        <v>36</v>
      </c>
      <c r="W371" s="0" t="n">
        <v>25</v>
      </c>
      <c r="X371" s="0" t="n">
        <v>18</v>
      </c>
      <c r="Y371" s="0" t="n">
        <v>7</v>
      </c>
      <c r="Z371" s="0" t="n">
        <v>5</v>
      </c>
      <c r="AA371" s="0" t="n">
        <v>262144</v>
      </c>
      <c r="AB371" s="0" t="n">
        <v>6.866455078125E-005</v>
      </c>
      <c r="AK371" s="0" t="s">
        <v>33</v>
      </c>
      <c r="AL371" s="0" t="s">
        <v>35</v>
      </c>
      <c r="AM371" s="0" t="s">
        <v>38</v>
      </c>
      <c r="AN371" s="0" t="n">
        <v>25</v>
      </c>
      <c r="AO371" s="0" t="n">
        <v>18</v>
      </c>
      <c r="AP371" s="0" t="n">
        <v>7</v>
      </c>
      <c r="AQ371" s="0" t="n">
        <v>5</v>
      </c>
      <c r="AR371" s="0" t="n">
        <v>248756</v>
      </c>
      <c r="AS371" s="0" t="n">
        <v>7.2360063676856E-005</v>
      </c>
    </row>
    <row r="372" customFormat="false" ht="14.4" hidden="false" customHeight="false" outlineLevel="0" collapsed="false">
      <c r="A372" s="0" t="s">
        <v>33</v>
      </c>
      <c r="B372" s="0" t="s">
        <v>35</v>
      </c>
      <c r="C372" s="0" t="s">
        <v>37</v>
      </c>
      <c r="D372" s="0" t="n">
        <v>26</v>
      </c>
      <c r="E372" s="0" t="n">
        <v>17</v>
      </c>
      <c r="F372" s="0" t="n">
        <v>9</v>
      </c>
      <c r="G372" s="0" t="n">
        <v>1</v>
      </c>
      <c r="H372" s="0" t="n">
        <v>2083333</v>
      </c>
      <c r="I372" s="0" t="n">
        <v>8.16000130560021E-006</v>
      </c>
      <c r="T372" s="0" t="s">
        <v>33</v>
      </c>
      <c r="U372" s="0" t="s">
        <v>32</v>
      </c>
      <c r="V372" s="0" t="s">
        <v>36</v>
      </c>
      <c r="W372" s="0" t="n">
        <v>26</v>
      </c>
      <c r="X372" s="0" t="n">
        <v>18</v>
      </c>
      <c r="Y372" s="0" t="n">
        <v>8</v>
      </c>
      <c r="Z372" s="0" t="n">
        <v>4</v>
      </c>
      <c r="AA372" s="0" t="n">
        <v>262144</v>
      </c>
      <c r="AB372" s="0" t="n">
        <v>6.866455078125E-005</v>
      </c>
      <c r="AK372" s="0" t="s">
        <v>33</v>
      </c>
      <c r="AL372" s="0" t="s">
        <v>35</v>
      </c>
      <c r="AM372" s="0" t="s">
        <v>21</v>
      </c>
      <c r="AN372" s="0" t="n">
        <v>22</v>
      </c>
      <c r="AO372" s="0" t="n">
        <v>14</v>
      </c>
      <c r="AP372" s="0" t="n">
        <v>8</v>
      </c>
      <c r="AQ372" s="0" t="n">
        <v>1</v>
      </c>
      <c r="AR372" s="0" t="n">
        <v>251256</v>
      </c>
      <c r="AS372" s="0" t="n">
        <v>5.57200624064699E-005</v>
      </c>
    </row>
    <row r="373" customFormat="false" ht="14.4" hidden="false" customHeight="false" outlineLevel="0" collapsed="false">
      <c r="A373" s="0" t="s">
        <v>33</v>
      </c>
      <c r="B373" s="0" t="s">
        <v>35</v>
      </c>
      <c r="C373" s="0" t="s">
        <v>37</v>
      </c>
      <c r="D373" s="0" t="n">
        <v>26</v>
      </c>
      <c r="E373" s="0" t="n">
        <v>17</v>
      </c>
      <c r="F373" s="0" t="n">
        <v>9</v>
      </c>
      <c r="G373" s="0" t="n">
        <v>2</v>
      </c>
      <c r="H373" s="0" t="n">
        <v>236966</v>
      </c>
      <c r="I373" s="0" t="n">
        <v>7.17402496560688E-005</v>
      </c>
      <c r="T373" s="0" t="s">
        <v>33</v>
      </c>
      <c r="U373" s="0" t="s">
        <v>32</v>
      </c>
      <c r="V373" s="0" t="s">
        <v>36</v>
      </c>
      <c r="W373" s="0" t="n">
        <v>26</v>
      </c>
      <c r="X373" s="0" t="n">
        <v>18</v>
      </c>
      <c r="Y373" s="0" t="n">
        <v>8</v>
      </c>
      <c r="Z373" s="0" t="n">
        <v>5</v>
      </c>
      <c r="AA373" s="0" t="n">
        <v>262144</v>
      </c>
      <c r="AB373" s="0" t="n">
        <v>6.866455078125E-005</v>
      </c>
      <c r="AK373" s="0" t="s">
        <v>33</v>
      </c>
      <c r="AL373" s="0" t="s">
        <v>35</v>
      </c>
      <c r="AM373" s="0" t="s">
        <v>37</v>
      </c>
      <c r="AN373" s="0" t="n">
        <v>24</v>
      </c>
      <c r="AO373" s="0" t="n">
        <v>18</v>
      </c>
      <c r="AP373" s="0" t="n">
        <v>6</v>
      </c>
      <c r="AQ373" s="0" t="n">
        <v>4</v>
      </c>
      <c r="AR373" s="0" t="n">
        <v>252525</v>
      </c>
      <c r="AS373" s="0" t="n">
        <v>7.12800712800713E-005</v>
      </c>
    </row>
    <row r="374" customFormat="false" ht="14.4" hidden="false" customHeight="false" outlineLevel="0" collapsed="false">
      <c r="A374" s="0" t="s">
        <v>33</v>
      </c>
      <c r="B374" s="0" t="s">
        <v>35</v>
      </c>
      <c r="C374" s="0" t="s">
        <v>37</v>
      </c>
      <c r="D374" s="0" t="n">
        <v>26</v>
      </c>
      <c r="E374" s="0" t="n">
        <v>17</v>
      </c>
      <c r="F374" s="0" t="n">
        <v>9</v>
      </c>
      <c r="G374" s="0" t="n">
        <v>3</v>
      </c>
      <c r="H374" s="0" t="n">
        <v>129870</v>
      </c>
      <c r="I374" s="0" t="n">
        <v>0.000130900130900131</v>
      </c>
      <c r="T374" s="0" t="s">
        <v>33</v>
      </c>
      <c r="U374" s="0" t="s">
        <v>32</v>
      </c>
      <c r="V374" s="0" t="s">
        <v>36</v>
      </c>
      <c r="W374" s="0" t="n">
        <v>27</v>
      </c>
      <c r="X374" s="0" t="n">
        <v>18</v>
      </c>
      <c r="Y374" s="0" t="n">
        <v>9</v>
      </c>
      <c r="Z374" s="0" t="n">
        <v>4</v>
      </c>
      <c r="AA374" s="0" t="n">
        <v>262144</v>
      </c>
      <c r="AB374" s="0" t="n">
        <v>6.866455078125E-005</v>
      </c>
      <c r="AK374" s="0" t="s">
        <v>33</v>
      </c>
      <c r="AL374" s="0" t="s">
        <v>35</v>
      </c>
      <c r="AM374" s="0" t="s">
        <v>37</v>
      </c>
      <c r="AN374" s="0" t="n">
        <v>27</v>
      </c>
      <c r="AO374" s="0" t="n">
        <v>18</v>
      </c>
      <c r="AP374" s="0" t="n">
        <v>9</v>
      </c>
      <c r="AQ374" s="0" t="n">
        <v>5</v>
      </c>
      <c r="AR374" s="0" t="n">
        <v>253807</v>
      </c>
      <c r="AS374" s="0" t="n">
        <v>7.09200297864125E-005</v>
      </c>
    </row>
    <row r="375" customFormat="false" ht="14.4" hidden="false" customHeight="false" outlineLevel="0" collapsed="false">
      <c r="A375" s="0" t="s">
        <v>33</v>
      </c>
      <c r="B375" s="0" t="s">
        <v>35</v>
      </c>
      <c r="C375" s="0" t="s">
        <v>37</v>
      </c>
      <c r="D375" s="0" t="n">
        <v>26</v>
      </c>
      <c r="E375" s="0" t="n">
        <v>17</v>
      </c>
      <c r="F375" s="0" t="n">
        <v>9</v>
      </c>
      <c r="G375" s="0" t="n">
        <v>4</v>
      </c>
      <c r="H375" s="0" t="n">
        <v>123762</v>
      </c>
      <c r="I375" s="0" t="n">
        <v>0.000137360417575669</v>
      </c>
      <c r="T375" s="0" t="s">
        <v>33</v>
      </c>
      <c r="U375" s="0" t="s">
        <v>32</v>
      </c>
      <c r="V375" s="0" t="s">
        <v>36</v>
      </c>
      <c r="W375" s="0" t="n">
        <v>27</v>
      </c>
      <c r="X375" s="0" t="n">
        <v>18</v>
      </c>
      <c r="Y375" s="0" t="n">
        <v>9</v>
      </c>
      <c r="Z375" s="0" t="n">
        <v>5</v>
      </c>
      <c r="AA375" s="0" t="n">
        <v>262144</v>
      </c>
      <c r="AB375" s="0" t="n">
        <v>6.866455078125E-005</v>
      </c>
      <c r="AK375" s="0" t="s">
        <v>33</v>
      </c>
      <c r="AL375" s="0" t="s">
        <v>35</v>
      </c>
      <c r="AM375" s="0" t="s">
        <v>37</v>
      </c>
      <c r="AN375" s="0" t="n">
        <v>25</v>
      </c>
      <c r="AO375" s="0" t="n">
        <v>18</v>
      </c>
      <c r="AP375" s="0" t="n">
        <v>7</v>
      </c>
      <c r="AQ375" s="0" t="n">
        <v>3</v>
      </c>
      <c r="AR375" s="0" t="n">
        <v>256410</v>
      </c>
      <c r="AS375" s="0" t="n">
        <v>7.02000702000702E-005</v>
      </c>
    </row>
    <row r="376" customFormat="false" ht="14.4" hidden="false" customHeight="false" outlineLevel="0" collapsed="false">
      <c r="A376" s="0" t="s">
        <v>33</v>
      </c>
      <c r="B376" s="0" t="s">
        <v>35</v>
      </c>
      <c r="C376" s="0" t="s">
        <v>37</v>
      </c>
      <c r="D376" s="0" t="n">
        <v>26</v>
      </c>
      <c r="E376" s="0" t="n">
        <v>17</v>
      </c>
      <c r="F376" s="0" t="n">
        <v>9</v>
      </c>
      <c r="G376" s="0" t="n">
        <v>5</v>
      </c>
      <c r="H376" s="0" t="n">
        <v>122249</v>
      </c>
      <c r="I376" s="0" t="n">
        <v>0.000139060442212206</v>
      </c>
      <c r="T376" s="0" t="s">
        <v>33</v>
      </c>
      <c r="U376" s="0" t="s">
        <v>32</v>
      </c>
      <c r="V376" s="0" t="s">
        <v>36</v>
      </c>
      <c r="W376" s="0" t="n">
        <v>24</v>
      </c>
      <c r="X376" s="0" t="n">
        <v>18</v>
      </c>
      <c r="Y376" s="0" t="n">
        <v>6</v>
      </c>
      <c r="Z376" s="0" t="n">
        <v>3</v>
      </c>
      <c r="AA376" s="0" t="n">
        <v>262144</v>
      </c>
      <c r="AB376" s="0" t="n">
        <v>6.866455078125E-005</v>
      </c>
      <c r="AK376" s="0" t="s">
        <v>33</v>
      </c>
      <c r="AL376" s="0" t="s">
        <v>35</v>
      </c>
      <c r="AM376" s="0" t="s">
        <v>37</v>
      </c>
      <c r="AN376" s="0" t="n">
        <v>26</v>
      </c>
      <c r="AO376" s="0" t="n">
        <v>18</v>
      </c>
      <c r="AP376" s="0" t="n">
        <v>8</v>
      </c>
      <c r="AQ376" s="0" t="n">
        <v>4</v>
      </c>
      <c r="AR376" s="0" t="n">
        <v>259067</v>
      </c>
      <c r="AS376" s="0" t="n">
        <v>6.94800958825323E-005</v>
      </c>
    </row>
    <row r="377" customFormat="false" ht="14.4" hidden="false" customHeight="false" outlineLevel="0" collapsed="false">
      <c r="A377" s="0" t="s">
        <v>33</v>
      </c>
      <c r="B377" s="0" t="s">
        <v>35</v>
      </c>
      <c r="C377" s="0" t="s">
        <v>37</v>
      </c>
      <c r="D377" s="0" t="n">
        <v>27</v>
      </c>
      <c r="E377" s="0" t="n">
        <v>17</v>
      </c>
      <c r="F377" s="0" t="n">
        <v>10</v>
      </c>
      <c r="G377" s="0" t="n">
        <v>1</v>
      </c>
      <c r="H377" s="0" t="n">
        <v>2941176</v>
      </c>
      <c r="I377" s="0" t="n">
        <v>5.78000092480015E-006</v>
      </c>
      <c r="T377" s="0" t="s">
        <v>33</v>
      </c>
      <c r="U377" s="0" t="s">
        <v>32</v>
      </c>
      <c r="V377" s="0" t="s">
        <v>36</v>
      </c>
      <c r="W377" s="0" t="n">
        <v>25</v>
      </c>
      <c r="X377" s="0" t="n">
        <v>18</v>
      </c>
      <c r="Y377" s="0" t="n">
        <v>7</v>
      </c>
      <c r="Z377" s="0" t="n">
        <v>4</v>
      </c>
      <c r="AA377" s="0" t="n">
        <v>262144</v>
      </c>
      <c r="AB377" s="0" t="n">
        <v>6.866455078125E-005</v>
      </c>
      <c r="AK377" s="0" t="s">
        <v>33</v>
      </c>
      <c r="AL377" s="0" t="s">
        <v>32</v>
      </c>
      <c r="AM377" s="0" t="s">
        <v>36</v>
      </c>
      <c r="AN377" s="0" t="n">
        <v>24</v>
      </c>
      <c r="AO377" s="0" t="n">
        <v>18</v>
      </c>
      <c r="AP377" s="0" t="n">
        <v>6</v>
      </c>
      <c r="AQ377" s="0" t="n">
        <v>4</v>
      </c>
      <c r="AR377" s="0" t="n">
        <v>262144</v>
      </c>
      <c r="AS377" s="0" t="n">
        <v>6.866455078125E-005</v>
      </c>
    </row>
    <row r="378" customFormat="false" ht="14.4" hidden="false" customHeight="false" outlineLevel="0" collapsed="false">
      <c r="A378" s="0" t="s">
        <v>33</v>
      </c>
      <c r="B378" s="0" t="s">
        <v>35</v>
      </c>
      <c r="C378" s="0" t="s">
        <v>37</v>
      </c>
      <c r="D378" s="0" t="n">
        <v>27</v>
      </c>
      <c r="E378" s="0" t="n">
        <v>17</v>
      </c>
      <c r="F378" s="0" t="n">
        <v>10</v>
      </c>
      <c r="G378" s="0" t="n">
        <v>2</v>
      </c>
      <c r="H378" s="0" t="n">
        <v>384615</v>
      </c>
      <c r="I378" s="0" t="n">
        <v>4.42000442000442E-005</v>
      </c>
      <c r="T378" s="0" t="s">
        <v>33</v>
      </c>
      <c r="U378" s="0" t="s">
        <v>32</v>
      </c>
      <c r="V378" s="0" t="s">
        <v>36</v>
      </c>
      <c r="W378" s="0" t="n">
        <v>28</v>
      </c>
      <c r="X378" s="0" t="n">
        <v>18</v>
      </c>
      <c r="Y378" s="0" t="n">
        <v>10</v>
      </c>
      <c r="Z378" s="0" t="n">
        <v>5</v>
      </c>
      <c r="AA378" s="0" t="n">
        <v>262144</v>
      </c>
      <c r="AB378" s="0" t="n">
        <v>6.866455078125E-005</v>
      </c>
      <c r="AK378" s="0" t="s">
        <v>33</v>
      </c>
      <c r="AL378" s="0" t="s">
        <v>32</v>
      </c>
      <c r="AM378" s="0" t="s">
        <v>36</v>
      </c>
      <c r="AN378" s="0" t="n">
        <v>24</v>
      </c>
      <c r="AO378" s="0" t="n">
        <v>18</v>
      </c>
      <c r="AP378" s="0" t="n">
        <v>6</v>
      </c>
      <c r="AQ378" s="0" t="n">
        <v>5</v>
      </c>
      <c r="AR378" s="0" t="n">
        <v>262144</v>
      </c>
      <c r="AS378" s="0" t="n">
        <v>6.866455078125E-005</v>
      </c>
    </row>
    <row r="379" customFormat="false" ht="14.4" hidden="false" customHeight="false" outlineLevel="0" collapsed="false">
      <c r="A379" s="0" t="s">
        <v>33</v>
      </c>
      <c r="B379" s="0" t="s">
        <v>35</v>
      </c>
      <c r="C379" s="0" t="s">
        <v>37</v>
      </c>
      <c r="D379" s="0" t="n">
        <v>27</v>
      </c>
      <c r="E379" s="0" t="n">
        <v>17</v>
      </c>
      <c r="F379" s="0" t="n">
        <v>10</v>
      </c>
      <c r="G379" s="0" t="n">
        <v>3</v>
      </c>
      <c r="H379" s="0" t="n">
        <v>136612</v>
      </c>
      <c r="I379" s="0" t="n">
        <v>0.000124440019910403</v>
      </c>
      <c r="T379" s="0" t="s">
        <v>33</v>
      </c>
      <c r="U379" s="0" t="s">
        <v>32</v>
      </c>
      <c r="V379" s="0" t="s">
        <v>36</v>
      </c>
      <c r="W379" s="0" t="n">
        <v>28</v>
      </c>
      <c r="X379" s="0" t="n">
        <v>18</v>
      </c>
      <c r="Y379" s="0" t="n">
        <v>10</v>
      </c>
      <c r="Z379" s="0" t="n">
        <v>4</v>
      </c>
      <c r="AA379" s="0" t="n">
        <v>262144.000014715</v>
      </c>
      <c r="AB379" s="0" t="n">
        <v>6.86645507773958E-005</v>
      </c>
      <c r="AK379" s="0" t="s">
        <v>33</v>
      </c>
      <c r="AL379" s="0" t="s">
        <v>32</v>
      </c>
      <c r="AM379" s="0" t="s">
        <v>36</v>
      </c>
      <c r="AN379" s="0" t="n">
        <v>25</v>
      </c>
      <c r="AO379" s="0" t="n">
        <v>18</v>
      </c>
      <c r="AP379" s="0" t="n">
        <v>7</v>
      </c>
      <c r="AQ379" s="0" t="n">
        <v>5</v>
      </c>
      <c r="AR379" s="0" t="n">
        <v>262144</v>
      </c>
      <c r="AS379" s="0" t="n">
        <v>6.866455078125E-005</v>
      </c>
    </row>
    <row r="380" customFormat="false" ht="14.4" hidden="false" customHeight="false" outlineLevel="0" collapsed="false">
      <c r="A380" s="0" t="s">
        <v>33</v>
      </c>
      <c r="B380" s="0" t="s">
        <v>35</v>
      </c>
      <c r="C380" s="0" t="s">
        <v>37</v>
      </c>
      <c r="D380" s="0" t="n">
        <v>27</v>
      </c>
      <c r="E380" s="0" t="n">
        <v>17</v>
      </c>
      <c r="F380" s="0" t="n">
        <v>10</v>
      </c>
      <c r="G380" s="0" t="n">
        <v>4</v>
      </c>
      <c r="H380" s="0" t="n">
        <v>132275</v>
      </c>
      <c r="I380" s="0" t="n">
        <v>0.000128520128520129</v>
      </c>
      <c r="T380" s="0" t="s">
        <v>33</v>
      </c>
      <c r="U380" s="0" t="s">
        <v>32</v>
      </c>
      <c r="V380" s="0" t="s">
        <v>36</v>
      </c>
      <c r="W380" s="0" t="n">
        <v>25</v>
      </c>
      <c r="X380" s="0" t="n">
        <v>18</v>
      </c>
      <c r="Y380" s="0" t="n">
        <v>7</v>
      </c>
      <c r="Z380" s="0" t="n">
        <v>3</v>
      </c>
      <c r="AA380" s="0" t="n">
        <v>262144.000297667</v>
      </c>
      <c r="AB380" s="0" t="n">
        <v>6.86645507032807E-005</v>
      </c>
      <c r="AK380" s="0" t="s">
        <v>33</v>
      </c>
      <c r="AL380" s="0" t="s">
        <v>32</v>
      </c>
      <c r="AM380" s="0" t="s">
        <v>36</v>
      </c>
      <c r="AN380" s="0" t="n">
        <v>26</v>
      </c>
      <c r="AO380" s="0" t="n">
        <v>18</v>
      </c>
      <c r="AP380" s="0" t="n">
        <v>8</v>
      </c>
      <c r="AQ380" s="0" t="n">
        <v>4</v>
      </c>
      <c r="AR380" s="0" t="n">
        <v>262144</v>
      </c>
      <c r="AS380" s="0" t="n">
        <v>6.866455078125E-005</v>
      </c>
    </row>
    <row r="381" customFormat="false" ht="14.4" hidden="false" customHeight="false" outlineLevel="0" collapsed="false">
      <c r="A381" s="0" t="s">
        <v>33</v>
      </c>
      <c r="B381" s="0" t="s">
        <v>35</v>
      </c>
      <c r="C381" s="0" t="s">
        <v>37</v>
      </c>
      <c r="D381" s="0" t="n">
        <v>27</v>
      </c>
      <c r="E381" s="0" t="n">
        <v>17</v>
      </c>
      <c r="F381" s="0" t="n">
        <v>10</v>
      </c>
      <c r="G381" s="0" t="n">
        <v>5</v>
      </c>
      <c r="H381" s="0" t="n">
        <v>124378</v>
      </c>
      <c r="I381" s="0" t="n">
        <v>0.000136680120278506</v>
      </c>
      <c r="T381" s="0" t="s">
        <v>33</v>
      </c>
      <c r="U381" s="0" t="s">
        <v>32</v>
      </c>
      <c r="V381" s="0" t="s">
        <v>36</v>
      </c>
      <c r="W381" s="0" t="n">
        <v>26</v>
      </c>
      <c r="X381" s="0" t="n">
        <v>18</v>
      </c>
      <c r="Y381" s="0" t="n">
        <v>8</v>
      </c>
      <c r="Z381" s="0" t="n">
        <v>3</v>
      </c>
      <c r="AA381" s="0" t="n">
        <v>262146.516396841</v>
      </c>
      <c r="AB381" s="0" t="n">
        <v>6.8663891656494E-005</v>
      </c>
      <c r="AK381" s="0" t="s">
        <v>33</v>
      </c>
      <c r="AL381" s="0" t="s">
        <v>32</v>
      </c>
      <c r="AM381" s="0" t="s">
        <v>36</v>
      </c>
      <c r="AN381" s="0" t="n">
        <v>26</v>
      </c>
      <c r="AO381" s="0" t="n">
        <v>18</v>
      </c>
      <c r="AP381" s="0" t="n">
        <v>8</v>
      </c>
      <c r="AQ381" s="0" t="n">
        <v>5</v>
      </c>
      <c r="AR381" s="0" t="n">
        <v>262144</v>
      </c>
      <c r="AS381" s="0" t="n">
        <v>6.866455078125E-005</v>
      </c>
    </row>
    <row r="382" customFormat="false" ht="14.4" hidden="false" customHeight="false" outlineLevel="0" collapsed="false">
      <c r="A382" s="0" t="s">
        <v>33</v>
      </c>
      <c r="B382" s="0" t="s">
        <v>35</v>
      </c>
      <c r="C382" s="0" t="s">
        <v>37</v>
      </c>
      <c r="D382" s="0" t="n">
        <v>24</v>
      </c>
      <c r="E382" s="0" t="n">
        <v>18</v>
      </c>
      <c r="F382" s="0" t="n">
        <v>6</v>
      </c>
      <c r="G382" s="0" t="n">
        <v>1</v>
      </c>
      <c r="H382" s="0" t="n">
        <v>625000</v>
      </c>
      <c r="I382" s="0" t="n">
        <v>2.88E-005</v>
      </c>
      <c r="T382" s="0" t="s">
        <v>33</v>
      </c>
      <c r="U382" s="0" t="s">
        <v>32</v>
      </c>
      <c r="V382" s="0" t="s">
        <v>36</v>
      </c>
      <c r="W382" s="0" t="n">
        <v>27</v>
      </c>
      <c r="X382" s="0" t="n">
        <v>18</v>
      </c>
      <c r="Y382" s="0" t="n">
        <v>9</v>
      </c>
      <c r="Z382" s="0" t="n">
        <v>3</v>
      </c>
      <c r="AA382" s="0" t="n">
        <v>262555.077211532</v>
      </c>
      <c r="AB382" s="0" t="n">
        <v>6.85570440730728E-005</v>
      </c>
      <c r="AK382" s="0" t="s">
        <v>33</v>
      </c>
      <c r="AL382" s="0" t="s">
        <v>32</v>
      </c>
      <c r="AM382" s="0" t="s">
        <v>36</v>
      </c>
      <c r="AN382" s="0" t="n">
        <v>27</v>
      </c>
      <c r="AO382" s="0" t="n">
        <v>18</v>
      </c>
      <c r="AP382" s="0" t="n">
        <v>9</v>
      </c>
      <c r="AQ382" s="0" t="n">
        <v>4</v>
      </c>
      <c r="AR382" s="0" t="n">
        <v>262144</v>
      </c>
      <c r="AS382" s="0" t="n">
        <v>6.866455078125E-005</v>
      </c>
    </row>
    <row r="383" customFormat="false" ht="14.4" hidden="false" customHeight="false" outlineLevel="0" collapsed="false">
      <c r="A383" s="0" t="s">
        <v>33</v>
      </c>
      <c r="B383" s="0" t="s">
        <v>35</v>
      </c>
      <c r="C383" s="0" t="s">
        <v>37</v>
      </c>
      <c r="D383" s="0" t="n">
        <v>24</v>
      </c>
      <c r="E383" s="0" t="n">
        <v>18</v>
      </c>
      <c r="F383" s="0" t="n">
        <v>6</v>
      </c>
      <c r="G383" s="0" t="n">
        <v>2</v>
      </c>
      <c r="H383" s="0" t="n">
        <v>210970</v>
      </c>
      <c r="I383" s="0" t="n">
        <v>8.5320187704413E-005</v>
      </c>
      <c r="T383" s="0" t="s">
        <v>33</v>
      </c>
      <c r="U383" s="0" t="s">
        <v>35</v>
      </c>
      <c r="V383" s="0" t="s">
        <v>37</v>
      </c>
      <c r="W383" s="0" t="n">
        <v>25</v>
      </c>
      <c r="X383" s="0" t="n">
        <v>18</v>
      </c>
      <c r="Y383" s="0" t="n">
        <v>7</v>
      </c>
      <c r="Z383" s="0" t="n">
        <v>2</v>
      </c>
      <c r="AA383" s="0" t="n">
        <v>263157</v>
      </c>
      <c r="AB383" s="0" t="n">
        <v>6.84002325607907E-005</v>
      </c>
      <c r="AK383" s="0" t="s">
        <v>33</v>
      </c>
      <c r="AL383" s="0" t="s">
        <v>32</v>
      </c>
      <c r="AM383" s="0" t="s">
        <v>36</v>
      </c>
      <c r="AN383" s="0" t="n">
        <v>27</v>
      </c>
      <c r="AO383" s="0" t="n">
        <v>18</v>
      </c>
      <c r="AP383" s="0" t="n">
        <v>9</v>
      </c>
      <c r="AQ383" s="0" t="n">
        <v>5</v>
      </c>
      <c r="AR383" s="0" t="n">
        <v>262144</v>
      </c>
      <c r="AS383" s="0" t="n">
        <v>6.866455078125E-005</v>
      </c>
    </row>
    <row r="384" customFormat="false" ht="14.4" hidden="false" customHeight="false" outlineLevel="0" collapsed="false">
      <c r="A384" s="0" t="s">
        <v>33</v>
      </c>
      <c r="B384" s="0" t="s">
        <v>35</v>
      </c>
      <c r="C384" s="0" t="s">
        <v>37</v>
      </c>
      <c r="D384" s="0" t="n">
        <v>24</v>
      </c>
      <c r="E384" s="0" t="n">
        <v>18</v>
      </c>
      <c r="F384" s="0" t="n">
        <v>6</v>
      </c>
      <c r="G384" s="0" t="n">
        <v>3</v>
      </c>
      <c r="H384" s="0" t="n">
        <v>230414</v>
      </c>
      <c r="I384" s="0" t="n">
        <v>7.81202531096201E-005</v>
      </c>
      <c r="T384" s="0" t="s">
        <v>33</v>
      </c>
      <c r="U384" s="0" t="s">
        <v>35</v>
      </c>
      <c r="V384" s="0" t="s">
        <v>21</v>
      </c>
      <c r="W384" s="0" t="n">
        <v>25</v>
      </c>
      <c r="X384" s="0" t="n">
        <v>15</v>
      </c>
      <c r="Y384" s="0" t="n">
        <v>10</v>
      </c>
      <c r="Z384" s="0" t="n">
        <v>2</v>
      </c>
      <c r="AA384" s="0" t="n">
        <v>263157</v>
      </c>
      <c r="AB384" s="0" t="n">
        <v>5.70001938006589E-005</v>
      </c>
      <c r="AK384" s="0" t="s">
        <v>33</v>
      </c>
      <c r="AL384" s="0" t="s">
        <v>32</v>
      </c>
      <c r="AM384" s="0" t="s">
        <v>36</v>
      </c>
      <c r="AN384" s="0" t="n">
        <v>25</v>
      </c>
      <c r="AO384" s="0" t="n">
        <v>18</v>
      </c>
      <c r="AP384" s="0" t="n">
        <v>7</v>
      </c>
      <c r="AQ384" s="0" t="n">
        <v>4</v>
      </c>
      <c r="AR384" s="0" t="n">
        <v>262144</v>
      </c>
      <c r="AS384" s="0" t="n">
        <v>6.866455078125E-005</v>
      </c>
    </row>
    <row r="385" customFormat="false" ht="14.4" hidden="false" customHeight="false" outlineLevel="0" collapsed="false">
      <c r="A385" s="0" t="s">
        <v>33</v>
      </c>
      <c r="B385" s="0" t="s">
        <v>35</v>
      </c>
      <c r="C385" s="0" t="s">
        <v>37</v>
      </c>
      <c r="D385" s="0" t="n">
        <v>24</v>
      </c>
      <c r="E385" s="0" t="n">
        <v>18</v>
      </c>
      <c r="F385" s="0" t="n">
        <v>6</v>
      </c>
      <c r="G385" s="0" t="n">
        <v>4</v>
      </c>
      <c r="H385" s="0" t="n">
        <v>252525</v>
      </c>
      <c r="I385" s="0" t="n">
        <v>7.12800712800713E-005</v>
      </c>
      <c r="T385" s="0" t="s">
        <v>33</v>
      </c>
      <c r="U385" s="0" t="s">
        <v>32</v>
      </c>
      <c r="V385" s="0" t="s">
        <v>36</v>
      </c>
      <c r="W385" s="0" t="n">
        <v>26</v>
      </c>
      <c r="X385" s="0" t="n">
        <v>17</v>
      </c>
      <c r="Y385" s="0" t="n">
        <v>9</v>
      </c>
      <c r="Z385" s="0" t="n">
        <v>2</v>
      </c>
      <c r="AA385" s="0" t="n">
        <v>263457.947459833</v>
      </c>
      <c r="AB385" s="0" t="n">
        <v>6.45264269455823E-005</v>
      </c>
      <c r="AK385" s="0" t="s">
        <v>33</v>
      </c>
      <c r="AL385" s="0" t="s">
        <v>32</v>
      </c>
      <c r="AM385" s="0" t="s">
        <v>36</v>
      </c>
      <c r="AN385" s="0" t="n">
        <v>28</v>
      </c>
      <c r="AO385" s="0" t="n">
        <v>18</v>
      </c>
      <c r="AP385" s="0" t="n">
        <v>10</v>
      </c>
      <c r="AQ385" s="0" t="n">
        <v>5</v>
      </c>
      <c r="AR385" s="0" t="n">
        <v>262144</v>
      </c>
      <c r="AS385" s="0" t="n">
        <v>6.866455078125E-005</v>
      </c>
    </row>
    <row r="386" customFormat="false" ht="14.4" hidden="false" customHeight="false" outlineLevel="0" collapsed="false">
      <c r="A386" s="0" t="s">
        <v>33</v>
      </c>
      <c r="B386" s="0" t="s">
        <v>35</v>
      </c>
      <c r="C386" s="0" t="s">
        <v>37</v>
      </c>
      <c r="D386" s="0" t="n">
        <v>24</v>
      </c>
      <c r="E386" s="0" t="n">
        <v>18</v>
      </c>
      <c r="F386" s="0" t="n">
        <v>6</v>
      </c>
      <c r="G386" s="0" t="n">
        <v>5</v>
      </c>
      <c r="H386" s="0" t="n">
        <v>246305</v>
      </c>
      <c r="I386" s="0" t="n">
        <v>7.30801242362112E-005</v>
      </c>
      <c r="T386" s="0" t="s">
        <v>33</v>
      </c>
      <c r="U386" s="0" t="s">
        <v>32</v>
      </c>
      <c r="V386" s="0" t="s">
        <v>36</v>
      </c>
      <c r="W386" s="0" t="n">
        <v>24</v>
      </c>
      <c r="X386" s="0" t="n">
        <v>18</v>
      </c>
      <c r="Y386" s="0" t="n">
        <v>6</v>
      </c>
      <c r="Z386" s="0" t="n">
        <v>2</v>
      </c>
      <c r="AA386" s="0" t="n">
        <v>264454.383028739</v>
      </c>
      <c r="AB386" s="0" t="n">
        <v>6.80646688243542E-005</v>
      </c>
      <c r="AK386" s="0" t="s">
        <v>33</v>
      </c>
      <c r="AL386" s="0" t="s">
        <v>32</v>
      </c>
      <c r="AM386" s="0" t="s">
        <v>36</v>
      </c>
      <c r="AN386" s="0" t="n">
        <v>24</v>
      </c>
      <c r="AO386" s="0" t="n">
        <v>18</v>
      </c>
      <c r="AP386" s="0" t="n">
        <v>6</v>
      </c>
      <c r="AQ386" s="0" t="n">
        <v>3</v>
      </c>
      <c r="AR386" s="0" t="n">
        <v>262144</v>
      </c>
      <c r="AS386" s="0" t="n">
        <v>6.866455078125E-005</v>
      </c>
    </row>
    <row r="387" customFormat="false" ht="14.4" hidden="false" customHeight="false" outlineLevel="0" collapsed="false">
      <c r="A387" s="0" t="s">
        <v>33</v>
      </c>
      <c r="B387" s="0" t="s">
        <v>35</v>
      </c>
      <c r="C387" s="0" t="s">
        <v>37</v>
      </c>
      <c r="D387" s="0" t="n">
        <v>25</v>
      </c>
      <c r="E387" s="0" t="n">
        <v>18</v>
      </c>
      <c r="F387" s="0" t="n">
        <v>7</v>
      </c>
      <c r="G387" s="0" t="n">
        <v>1</v>
      </c>
      <c r="H387" s="0" t="n">
        <v>1219512</v>
      </c>
      <c r="I387" s="0" t="n">
        <v>1.47600023616004E-005</v>
      </c>
      <c r="T387" s="0" t="s">
        <v>33</v>
      </c>
      <c r="U387" s="0" t="s">
        <v>35</v>
      </c>
      <c r="V387" s="0" t="s">
        <v>21</v>
      </c>
      <c r="W387" s="0" t="n">
        <v>25</v>
      </c>
      <c r="X387" s="0" t="n">
        <v>17</v>
      </c>
      <c r="Y387" s="0" t="n">
        <v>8</v>
      </c>
      <c r="Z387" s="0" t="n">
        <v>2</v>
      </c>
      <c r="AA387" s="0" t="n">
        <v>264550</v>
      </c>
      <c r="AB387" s="0" t="n">
        <v>6.42600642600643E-005</v>
      </c>
      <c r="AK387" s="0" t="s">
        <v>33</v>
      </c>
      <c r="AL387" s="0" t="s">
        <v>32</v>
      </c>
      <c r="AM387" s="0" t="s">
        <v>36</v>
      </c>
      <c r="AN387" s="0" t="n">
        <v>28</v>
      </c>
      <c r="AO387" s="0" t="n">
        <v>18</v>
      </c>
      <c r="AP387" s="0" t="n">
        <v>10</v>
      </c>
      <c r="AQ387" s="0" t="n">
        <v>4</v>
      </c>
      <c r="AR387" s="0" t="n">
        <v>262144.000014715</v>
      </c>
      <c r="AS387" s="0" t="n">
        <v>6.86645507773958E-005</v>
      </c>
    </row>
    <row r="388" customFormat="false" ht="14.4" hidden="false" customHeight="false" outlineLevel="0" collapsed="false">
      <c r="A388" s="0" t="s">
        <v>33</v>
      </c>
      <c r="B388" s="0" t="s">
        <v>35</v>
      </c>
      <c r="C388" s="0" t="s">
        <v>37</v>
      </c>
      <c r="D388" s="0" t="n">
        <v>25</v>
      </c>
      <c r="E388" s="0" t="n">
        <v>18</v>
      </c>
      <c r="F388" s="0" t="n">
        <v>7</v>
      </c>
      <c r="G388" s="0" t="n">
        <v>2</v>
      </c>
      <c r="H388" s="0" t="n">
        <v>263157</v>
      </c>
      <c r="I388" s="0" t="n">
        <v>6.84002325607907E-005</v>
      </c>
      <c r="T388" s="0" t="s">
        <v>33</v>
      </c>
      <c r="U388" s="0" t="s">
        <v>35</v>
      </c>
      <c r="V388" s="0" t="s">
        <v>38</v>
      </c>
      <c r="W388" s="0" t="n">
        <v>26</v>
      </c>
      <c r="X388" s="0" t="n">
        <v>18</v>
      </c>
      <c r="Y388" s="0" t="n">
        <v>8</v>
      </c>
      <c r="Z388" s="0" t="n">
        <v>3</v>
      </c>
      <c r="AA388" s="0" t="n">
        <v>265957</v>
      </c>
      <c r="AB388" s="0" t="n">
        <v>6.7680113702591E-005</v>
      </c>
      <c r="AK388" s="0" t="s">
        <v>33</v>
      </c>
      <c r="AL388" s="0" t="s">
        <v>32</v>
      </c>
      <c r="AM388" s="0" t="s">
        <v>36</v>
      </c>
      <c r="AN388" s="0" t="n">
        <v>25</v>
      </c>
      <c r="AO388" s="0" t="n">
        <v>18</v>
      </c>
      <c r="AP388" s="0" t="n">
        <v>7</v>
      </c>
      <c r="AQ388" s="0" t="n">
        <v>3</v>
      </c>
      <c r="AR388" s="0" t="n">
        <v>262144.000297667</v>
      </c>
      <c r="AS388" s="0" t="n">
        <v>6.86645507032807E-005</v>
      </c>
    </row>
    <row r="389" customFormat="false" ht="14.4" hidden="false" customHeight="false" outlineLevel="0" collapsed="false">
      <c r="A389" s="0" t="s">
        <v>33</v>
      </c>
      <c r="B389" s="0" t="s">
        <v>35</v>
      </c>
      <c r="C389" s="0" t="s">
        <v>37</v>
      </c>
      <c r="D389" s="0" t="n">
        <v>25</v>
      </c>
      <c r="E389" s="0" t="n">
        <v>18</v>
      </c>
      <c r="F389" s="0" t="n">
        <v>7</v>
      </c>
      <c r="G389" s="0" t="n">
        <v>3</v>
      </c>
      <c r="H389" s="0" t="n">
        <v>256410</v>
      </c>
      <c r="I389" s="0" t="n">
        <v>7.02000702000702E-005</v>
      </c>
      <c r="T389" s="0" t="s">
        <v>33</v>
      </c>
      <c r="U389" s="0" t="s">
        <v>35</v>
      </c>
      <c r="V389" s="0" t="s">
        <v>37</v>
      </c>
      <c r="W389" s="0" t="n">
        <v>28</v>
      </c>
      <c r="X389" s="0" t="n">
        <v>18</v>
      </c>
      <c r="Y389" s="0" t="n">
        <v>10</v>
      </c>
      <c r="Z389" s="0" t="n">
        <v>3</v>
      </c>
      <c r="AA389" s="0" t="n">
        <v>268817</v>
      </c>
      <c r="AB389" s="0" t="n">
        <v>6.69600508896387E-005</v>
      </c>
      <c r="AK389" s="0" t="s">
        <v>33</v>
      </c>
      <c r="AL389" s="0" t="s">
        <v>32</v>
      </c>
      <c r="AM389" s="0" t="s">
        <v>36</v>
      </c>
      <c r="AN389" s="0" t="n">
        <v>26</v>
      </c>
      <c r="AO389" s="0" t="n">
        <v>18</v>
      </c>
      <c r="AP389" s="0" t="n">
        <v>8</v>
      </c>
      <c r="AQ389" s="0" t="n">
        <v>3</v>
      </c>
      <c r="AR389" s="0" t="n">
        <v>262146.516396841</v>
      </c>
      <c r="AS389" s="0" t="n">
        <v>6.8663891656494E-005</v>
      </c>
    </row>
    <row r="390" customFormat="false" ht="14.4" hidden="false" customHeight="false" outlineLevel="0" collapsed="false">
      <c r="A390" s="0" t="s">
        <v>33</v>
      </c>
      <c r="B390" s="0" t="s">
        <v>35</v>
      </c>
      <c r="C390" s="0" t="s">
        <v>37</v>
      </c>
      <c r="D390" s="0" t="n">
        <v>25</v>
      </c>
      <c r="E390" s="0" t="n">
        <v>18</v>
      </c>
      <c r="F390" s="0" t="n">
        <v>7</v>
      </c>
      <c r="G390" s="0" t="n">
        <v>4</v>
      </c>
      <c r="H390" s="0" t="n">
        <v>304878</v>
      </c>
      <c r="I390" s="0" t="n">
        <v>5.90400094464015E-005</v>
      </c>
      <c r="T390" s="0" t="s">
        <v>33</v>
      </c>
      <c r="U390" s="0" t="s">
        <v>32</v>
      </c>
      <c r="V390" s="0" t="s">
        <v>36</v>
      </c>
      <c r="W390" s="0" t="n">
        <v>28</v>
      </c>
      <c r="X390" s="0" t="n">
        <v>18</v>
      </c>
      <c r="Y390" s="0" t="n">
        <v>10</v>
      </c>
      <c r="Z390" s="0" t="n">
        <v>3</v>
      </c>
      <c r="AA390" s="0" t="n">
        <v>269519.803512397</v>
      </c>
      <c r="AB390" s="0" t="n">
        <v>6.67854449484713E-005</v>
      </c>
      <c r="AK390" s="0" t="s">
        <v>33</v>
      </c>
      <c r="AL390" s="0" t="s">
        <v>32</v>
      </c>
      <c r="AM390" s="0" t="s">
        <v>36</v>
      </c>
      <c r="AN390" s="0" t="n">
        <v>27</v>
      </c>
      <c r="AO390" s="0" t="n">
        <v>18</v>
      </c>
      <c r="AP390" s="0" t="n">
        <v>9</v>
      </c>
      <c r="AQ390" s="0" t="n">
        <v>3</v>
      </c>
      <c r="AR390" s="0" t="n">
        <v>262555.077211532</v>
      </c>
      <c r="AS390" s="0" t="n">
        <v>6.85570440730728E-005</v>
      </c>
    </row>
    <row r="391" customFormat="false" ht="14.4" hidden="false" customHeight="false" outlineLevel="0" collapsed="false">
      <c r="A391" s="0" t="s">
        <v>33</v>
      </c>
      <c r="B391" s="0" t="s">
        <v>35</v>
      </c>
      <c r="C391" s="0" t="s">
        <v>37</v>
      </c>
      <c r="D391" s="0" t="n">
        <v>25</v>
      </c>
      <c r="E391" s="0" t="n">
        <v>18</v>
      </c>
      <c r="F391" s="0" t="n">
        <v>7</v>
      </c>
      <c r="G391" s="0" t="n">
        <v>5</v>
      </c>
      <c r="H391" s="0" t="n">
        <v>277777</v>
      </c>
      <c r="I391" s="0" t="n">
        <v>6.4800181440508E-005</v>
      </c>
      <c r="T391" s="0" t="s">
        <v>33</v>
      </c>
      <c r="U391" s="0" t="s">
        <v>35</v>
      </c>
      <c r="V391" s="0" t="s">
        <v>38</v>
      </c>
      <c r="W391" s="0" t="n">
        <v>25</v>
      </c>
      <c r="X391" s="0" t="n">
        <v>18</v>
      </c>
      <c r="Y391" s="0" t="n">
        <v>7</v>
      </c>
      <c r="Z391" s="0" t="n">
        <v>2</v>
      </c>
      <c r="AA391" s="0" t="n">
        <v>271739</v>
      </c>
      <c r="AB391" s="0" t="n">
        <v>6.62400317952153E-005</v>
      </c>
      <c r="AK391" s="0" t="s">
        <v>33</v>
      </c>
      <c r="AL391" s="0" t="s">
        <v>35</v>
      </c>
      <c r="AM391" s="0" t="s">
        <v>21</v>
      </c>
      <c r="AN391" s="0" t="n">
        <v>25</v>
      </c>
      <c r="AO391" s="0" t="n">
        <v>15</v>
      </c>
      <c r="AP391" s="0" t="n">
        <v>10</v>
      </c>
      <c r="AQ391" s="0" t="n">
        <v>2</v>
      </c>
      <c r="AR391" s="0" t="n">
        <v>263157</v>
      </c>
      <c r="AS391" s="0" t="n">
        <v>5.70001938006589E-005</v>
      </c>
    </row>
    <row r="392" customFormat="false" ht="14.4" hidden="false" customHeight="false" outlineLevel="0" collapsed="false">
      <c r="A392" s="0" t="s">
        <v>33</v>
      </c>
      <c r="B392" s="0" t="s">
        <v>35</v>
      </c>
      <c r="C392" s="0" t="s">
        <v>37</v>
      </c>
      <c r="D392" s="0" t="n">
        <v>26</v>
      </c>
      <c r="E392" s="0" t="n">
        <v>18</v>
      </c>
      <c r="F392" s="0" t="n">
        <v>8</v>
      </c>
      <c r="G392" s="0" t="n">
        <v>1</v>
      </c>
      <c r="H392" s="0" t="n">
        <v>2272727</v>
      </c>
      <c r="I392" s="0" t="n">
        <v>7.92000095040011E-006</v>
      </c>
      <c r="T392" s="0" t="s">
        <v>33</v>
      </c>
      <c r="U392" s="0" t="s">
        <v>35</v>
      </c>
      <c r="V392" s="0" t="s">
        <v>38</v>
      </c>
      <c r="W392" s="0" t="n">
        <v>24</v>
      </c>
      <c r="X392" s="0" t="n">
        <v>18</v>
      </c>
      <c r="Y392" s="0" t="n">
        <v>6</v>
      </c>
      <c r="Z392" s="0" t="n">
        <v>4</v>
      </c>
      <c r="AA392" s="0" t="n">
        <v>273224</v>
      </c>
      <c r="AB392" s="0" t="n">
        <v>6.58800105408017E-005</v>
      </c>
      <c r="AK392" s="0" t="s">
        <v>33</v>
      </c>
      <c r="AL392" s="0" t="s">
        <v>35</v>
      </c>
      <c r="AM392" s="0" t="s">
        <v>37</v>
      </c>
      <c r="AN392" s="0" t="n">
        <v>25</v>
      </c>
      <c r="AO392" s="0" t="n">
        <v>18</v>
      </c>
      <c r="AP392" s="0" t="n">
        <v>7</v>
      </c>
      <c r="AQ392" s="0" t="n">
        <v>2</v>
      </c>
      <c r="AR392" s="0" t="n">
        <v>263157</v>
      </c>
      <c r="AS392" s="0" t="n">
        <v>6.84002325607907E-005</v>
      </c>
    </row>
    <row r="393" customFormat="false" ht="14.4" hidden="false" customHeight="false" outlineLevel="0" collapsed="false">
      <c r="A393" s="0" t="s">
        <v>33</v>
      </c>
      <c r="B393" s="0" t="s">
        <v>35</v>
      </c>
      <c r="C393" s="0" t="s">
        <v>37</v>
      </c>
      <c r="D393" s="0" t="n">
        <v>26</v>
      </c>
      <c r="E393" s="0" t="n">
        <v>18</v>
      </c>
      <c r="F393" s="0" t="n">
        <v>8</v>
      </c>
      <c r="G393" s="0" t="n">
        <v>2</v>
      </c>
      <c r="H393" s="0" t="n">
        <v>354609</v>
      </c>
      <c r="I393" s="0" t="n">
        <v>5.07601329915484E-005</v>
      </c>
      <c r="T393" s="0" t="s">
        <v>33</v>
      </c>
      <c r="U393" s="0" t="s">
        <v>35</v>
      </c>
      <c r="V393" s="0" t="s">
        <v>38</v>
      </c>
      <c r="W393" s="0" t="n">
        <v>24</v>
      </c>
      <c r="X393" s="0" t="n">
        <v>18</v>
      </c>
      <c r="Y393" s="0" t="n">
        <v>6</v>
      </c>
      <c r="Z393" s="0" t="n">
        <v>5</v>
      </c>
      <c r="AA393" s="0" t="n">
        <v>273224</v>
      </c>
      <c r="AB393" s="0" t="n">
        <v>6.58800105408017E-005</v>
      </c>
      <c r="AK393" s="0" t="s">
        <v>33</v>
      </c>
      <c r="AL393" s="0" t="s">
        <v>32</v>
      </c>
      <c r="AM393" s="0" t="s">
        <v>36</v>
      </c>
      <c r="AN393" s="0" t="n">
        <v>26</v>
      </c>
      <c r="AO393" s="0" t="n">
        <v>17</v>
      </c>
      <c r="AP393" s="0" t="n">
        <v>9</v>
      </c>
      <c r="AQ393" s="0" t="n">
        <v>2</v>
      </c>
      <c r="AR393" s="0" t="n">
        <v>263457.947459833</v>
      </c>
      <c r="AS393" s="0" t="n">
        <v>6.45264269455823E-005</v>
      </c>
    </row>
    <row r="394" customFormat="false" ht="14.4" hidden="false" customHeight="false" outlineLevel="0" collapsed="false">
      <c r="A394" s="0" t="s">
        <v>33</v>
      </c>
      <c r="B394" s="0" t="s">
        <v>35</v>
      </c>
      <c r="C394" s="0" t="s">
        <v>37</v>
      </c>
      <c r="D394" s="0" t="n">
        <v>26</v>
      </c>
      <c r="E394" s="0" t="n">
        <v>18</v>
      </c>
      <c r="F394" s="0" t="n">
        <v>8</v>
      </c>
      <c r="G394" s="0" t="n">
        <v>3</v>
      </c>
      <c r="H394" s="0" t="n">
        <v>242718</v>
      </c>
      <c r="I394" s="0" t="n">
        <v>7.41601364546511E-005</v>
      </c>
      <c r="T394" s="0" t="s">
        <v>33</v>
      </c>
      <c r="U394" s="0" t="s">
        <v>35</v>
      </c>
      <c r="V394" s="0" t="s">
        <v>37</v>
      </c>
      <c r="W394" s="0" t="n">
        <v>27</v>
      </c>
      <c r="X394" s="0" t="n">
        <v>18</v>
      </c>
      <c r="Y394" s="0" t="n">
        <v>9</v>
      </c>
      <c r="Z394" s="0" t="n">
        <v>4</v>
      </c>
      <c r="AA394" s="0" t="n">
        <v>274725</v>
      </c>
      <c r="AB394" s="0" t="n">
        <v>6.55200655200655E-005</v>
      </c>
      <c r="AK394" s="0" t="s">
        <v>33</v>
      </c>
      <c r="AL394" s="0" t="s">
        <v>32</v>
      </c>
      <c r="AM394" s="0" t="s">
        <v>36</v>
      </c>
      <c r="AN394" s="0" t="n">
        <v>24</v>
      </c>
      <c r="AO394" s="0" t="n">
        <v>18</v>
      </c>
      <c r="AP394" s="0" t="n">
        <v>6</v>
      </c>
      <c r="AQ394" s="0" t="n">
        <v>2</v>
      </c>
      <c r="AR394" s="0" t="n">
        <v>264454.383028739</v>
      </c>
      <c r="AS394" s="0" t="n">
        <v>6.80646688243542E-005</v>
      </c>
    </row>
    <row r="395" customFormat="false" ht="14.4" hidden="false" customHeight="false" outlineLevel="0" collapsed="false">
      <c r="A395" s="0" t="s">
        <v>33</v>
      </c>
      <c r="B395" s="0" t="s">
        <v>35</v>
      </c>
      <c r="C395" s="0" t="s">
        <v>37</v>
      </c>
      <c r="D395" s="0" t="n">
        <v>26</v>
      </c>
      <c r="E395" s="0" t="n">
        <v>18</v>
      </c>
      <c r="F395" s="0" t="n">
        <v>8</v>
      </c>
      <c r="G395" s="0" t="n">
        <v>4</v>
      </c>
      <c r="H395" s="0" t="n">
        <v>259067</v>
      </c>
      <c r="I395" s="0" t="n">
        <v>6.94800958825323E-005</v>
      </c>
      <c r="T395" s="0" t="s">
        <v>33</v>
      </c>
      <c r="U395" s="0" t="s">
        <v>35</v>
      </c>
      <c r="V395" s="0" t="s">
        <v>37</v>
      </c>
      <c r="W395" s="0" t="n">
        <v>25</v>
      </c>
      <c r="X395" s="0" t="n">
        <v>18</v>
      </c>
      <c r="Y395" s="0" t="n">
        <v>7</v>
      </c>
      <c r="Z395" s="0" t="n">
        <v>5</v>
      </c>
      <c r="AA395" s="0" t="n">
        <v>277777</v>
      </c>
      <c r="AB395" s="0" t="n">
        <v>6.4800181440508E-005</v>
      </c>
      <c r="AK395" s="0" t="s">
        <v>33</v>
      </c>
      <c r="AL395" s="0" t="s">
        <v>35</v>
      </c>
      <c r="AM395" s="0" t="s">
        <v>21</v>
      </c>
      <c r="AN395" s="0" t="n">
        <v>25</v>
      </c>
      <c r="AO395" s="0" t="n">
        <v>17</v>
      </c>
      <c r="AP395" s="0" t="n">
        <v>8</v>
      </c>
      <c r="AQ395" s="0" t="n">
        <v>2</v>
      </c>
      <c r="AR395" s="0" t="n">
        <v>264550</v>
      </c>
      <c r="AS395" s="0" t="n">
        <v>6.42600642600643E-005</v>
      </c>
    </row>
    <row r="396" customFormat="false" ht="14.4" hidden="false" customHeight="false" outlineLevel="0" collapsed="false">
      <c r="A396" s="0" t="s">
        <v>33</v>
      </c>
      <c r="B396" s="0" t="s">
        <v>35</v>
      </c>
      <c r="C396" s="0" t="s">
        <v>37</v>
      </c>
      <c r="D396" s="0" t="n">
        <v>26</v>
      </c>
      <c r="E396" s="0" t="n">
        <v>18</v>
      </c>
      <c r="F396" s="0" t="n">
        <v>8</v>
      </c>
      <c r="G396" s="0" t="n">
        <v>5</v>
      </c>
      <c r="H396" s="0" t="n">
        <v>277777</v>
      </c>
      <c r="I396" s="0" t="n">
        <v>6.4800181440508E-005</v>
      </c>
      <c r="T396" s="0" t="s">
        <v>33</v>
      </c>
      <c r="U396" s="0" t="s">
        <v>35</v>
      </c>
      <c r="V396" s="0" t="s">
        <v>37</v>
      </c>
      <c r="W396" s="0" t="n">
        <v>26</v>
      </c>
      <c r="X396" s="0" t="n">
        <v>18</v>
      </c>
      <c r="Y396" s="0" t="n">
        <v>8</v>
      </c>
      <c r="Z396" s="0" t="n">
        <v>5</v>
      </c>
      <c r="AA396" s="0" t="n">
        <v>277777</v>
      </c>
      <c r="AB396" s="0" t="n">
        <v>6.4800181440508E-005</v>
      </c>
      <c r="AK396" s="0" t="s">
        <v>33</v>
      </c>
      <c r="AL396" s="0" t="s">
        <v>35</v>
      </c>
      <c r="AM396" s="0" t="s">
        <v>38</v>
      </c>
      <c r="AN396" s="0" t="n">
        <v>26</v>
      </c>
      <c r="AO396" s="0" t="n">
        <v>18</v>
      </c>
      <c r="AP396" s="0" t="n">
        <v>8</v>
      </c>
      <c r="AQ396" s="0" t="n">
        <v>3</v>
      </c>
      <c r="AR396" s="0" t="n">
        <v>265957</v>
      </c>
      <c r="AS396" s="0" t="n">
        <v>6.7680113702591E-005</v>
      </c>
    </row>
    <row r="397" customFormat="false" ht="14.4" hidden="false" customHeight="false" outlineLevel="0" collapsed="false">
      <c r="A397" s="0" t="s">
        <v>33</v>
      </c>
      <c r="B397" s="0" t="s">
        <v>35</v>
      </c>
      <c r="C397" s="0" t="s">
        <v>37</v>
      </c>
      <c r="D397" s="0" t="n">
        <v>27</v>
      </c>
      <c r="E397" s="0" t="n">
        <v>18</v>
      </c>
      <c r="F397" s="0" t="n">
        <v>9</v>
      </c>
      <c r="G397" s="0" t="n">
        <v>1</v>
      </c>
      <c r="H397" s="0" t="n">
        <v>4166666</v>
      </c>
      <c r="I397" s="0" t="n">
        <v>4.32000069120011E-006</v>
      </c>
      <c r="T397" s="0" t="s">
        <v>33</v>
      </c>
      <c r="U397" s="0" t="s">
        <v>35</v>
      </c>
      <c r="V397" s="0" t="s">
        <v>38</v>
      </c>
      <c r="W397" s="0" t="n">
        <v>24</v>
      </c>
      <c r="X397" s="0" t="n">
        <v>18</v>
      </c>
      <c r="Y397" s="0" t="n">
        <v>6</v>
      </c>
      <c r="Z397" s="0" t="n">
        <v>3</v>
      </c>
      <c r="AA397" s="0" t="n">
        <v>280898</v>
      </c>
      <c r="AB397" s="0" t="n">
        <v>6.40801999302238E-005</v>
      </c>
      <c r="AK397" s="0" t="s">
        <v>33</v>
      </c>
      <c r="AL397" s="0" t="s">
        <v>35</v>
      </c>
      <c r="AM397" s="0" t="s">
        <v>37</v>
      </c>
      <c r="AN397" s="0" t="n">
        <v>28</v>
      </c>
      <c r="AO397" s="0" t="n">
        <v>18</v>
      </c>
      <c r="AP397" s="0" t="n">
        <v>10</v>
      </c>
      <c r="AQ397" s="0" t="n">
        <v>3</v>
      </c>
      <c r="AR397" s="0" t="n">
        <v>268817</v>
      </c>
      <c r="AS397" s="0" t="n">
        <v>6.69600508896387E-005</v>
      </c>
    </row>
    <row r="398" customFormat="false" ht="14.4" hidden="false" customHeight="false" outlineLevel="0" collapsed="false">
      <c r="A398" s="0" t="s">
        <v>33</v>
      </c>
      <c r="B398" s="0" t="s">
        <v>35</v>
      </c>
      <c r="C398" s="0" t="s">
        <v>37</v>
      </c>
      <c r="D398" s="0" t="n">
        <v>27</v>
      </c>
      <c r="E398" s="0" t="n">
        <v>18</v>
      </c>
      <c r="F398" s="0" t="n">
        <v>9</v>
      </c>
      <c r="G398" s="0" t="n">
        <v>2</v>
      </c>
      <c r="H398" s="0" t="n">
        <v>450450</v>
      </c>
      <c r="I398" s="0" t="n">
        <v>3.996003996004E-005</v>
      </c>
      <c r="T398" s="0" t="s">
        <v>33</v>
      </c>
      <c r="U398" s="0" t="s">
        <v>35</v>
      </c>
      <c r="V398" s="0" t="s">
        <v>37</v>
      </c>
      <c r="W398" s="0" t="n">
        <v>27</v>
      </c>
      <c r="X398" s="0" t="n">
        <v>18</v>
      </c>
      <c r="Y398" s="0" t="n">
        <v>9</v>
      </c>
      <c r="Z398" s="0" t="n">
        <v>3</v>
      </c>
      <c r="AA398" s="0" t="n">
        <v>282485</v>
      </c>
      <c r="AB398" s="0" t="n">
        <v>6.37201975326124E-005</v>
      </c>
      <c r="AK398" s="0" t="s">
        <v>33</v>
      </c>
      <c r="AL398" s="0" t="s">
        <v>32</v>
      </c>
      <c r="AM398" s="0" t="s">
        <v>36</v>
      </c>
      <c r="AN398" s="0" t="n">
        <v>28</v>
      </c>
      <c r="AO398" s="0" t="n">
        <v>18</v>
      </c>
      <c r="AP398" s="0" t="n">
        <v>10</v>
      </c>
      <c r="AQ398" s="0" t="n">
        <v>3</v>
      </c>
      <c r="AR398" s="0" t="n">
        <v>269519.803512397</v>
      </c>
      <c r="AS398" s="0" t="n">
        <v>6.67854449484713E-005</v>
      </c>
    </row>
    <row r="399" customFormat="false" ht="14.4" hidden="false" customHeight="false" outlineLevel="0" collapsed="false">
      <c r="A399" s="0" t="s">
        <v>33</v>
      </c>
      <c r="B399" s="0" t="s">
        <v>35</v>
      </c>
      <c r="C399" s="0" t="s">
        <v>37</v>
      </c>
      <c r="D399" s="0" t="n">
        <v>27</v>
      </c>
      <c r="E399" s="0" t="n">
        <v>18</v>
      </c>
      <c r="F399" s="0" t="n">
        <v>9</v>
      </c>
      <c r="G399" s="0" t="n">
        <v>3</v>
      </c>
      <c r="H399" s="0" t="n">
        <v>282485</v>
      </c>
      <c r="I399" s="0" t="n">
        <v>6.37201975326124E-005</v>
      </c>
      <c r="T399" s="0" t="s">
        <v>33</v>
      </c>
      <c r="U399" s="0" t="s">
        <v>32</v>
      </c>
      <c r="V399" s="0" t="s">
        <v>36</v>
      </c>
      <c r="W399" s="0" t="n">
        <v>25</v>
      </c>
      <c r="X399" s="0" t="n">
        <v>18</v>
      </c>
      <c r="Y399" s="0" t="n">
        <v>7</v>
      </c>
      <c r="Z399" s="0" t="n">
        <v>2</v>
      </c>
      <c r="AA399" s="0" t="n">
        <v>284181.302155518</v>
      </c>
      <c r="AB399" s="0" t="n">
        <v>6.33398463004773E-005</v>
      </c>
      <c r="AK399" s="0" t="s">
        <v>33</v>
      </c>
      <c r="AL399" s="0" t="s">
        <v>35</v>
      </c>
      <c r="AM399" s="0" t="s">
        <v>38</v>
      </c>
      <c r="AN399" s="0" t="n">
        <v>25</v>
      </c>
      <c r="AO399" s="0" t="n">
        <v>18</v>
      </c>
      <c r="AP399" s="0" t="n">
        <v>7</v>
      </c>
      <c r="AQ399" s="0" t="n">
        <v>2</v>
      </c>
      <c r="AR399" s="0" t="n">
        <v>271739</v>
      </c>
      <c r="AS399" s="0" t="n">
        <v>6.62400317952153E-005</v>
      </c>
    </row>
    <row r="400" customFormat="false" ht="14.4" hidden="false" customHeight="false" outlineLevel="0" collapsed="false">
      <c r="A400" s="0" t="s">
        <v>33</v>
      </c>
      <c r="B400" s="0" t="s">
        <v>35</v>
      </c>
      <c r="C400" s="0" t="s">
        <v>37</v>
      </c>
      <c r="D400" s="0" t="n">
        <v>27</v>
      </c>
      <c r="E400" s="0" t="n">
        <v>18</v>
      </c>
      <c r="F400" s="0" t="n">
        <v>9</v>
      </c>
      <c r="G400" s="0" t="n">
        <v>4</v>
      </c>
      <c r="H400" s="0" t="n">
        <v>274725</v>
      </c>
      <c r="I400" s="0" t="n">
        <v>6.55200655200655E-005</v>
      </c>
      <c r="T400" s="0" t="s">
        <v>33</v>
      </c>
      <c r="U400" s="0" t="s">
        <v>35</v>
      </c>
      <c r="V400" s="0" t="s">
        <v>38</v>
      </c>
      <c r="W400" s="0" t="n">
        <v>26</v>
      </c>
      <c r="X400" s="0" t="n">
        <v>18</v>
      </c>
      <c r="Y400" s="0" t="n">
        <v>8</v>
      </c>
      <c r="Z400" s="0" t="n">
        <v>2</v>
      </c>
      <c r="AA400" s="0" t="n">
        <v>303030</v>
      </c>
      <c r="AB400" s="0" t="n">
        <v>5.94000594000594E-005</v>
      </c>
      <c r="AK400" s="0" t="s">
        <v>33</v>
      </c>
      <c r="AL400" s="0" t="s">
        <v>35</v>
      </c>
      <c r="AM400" s="0" t="s">
        <v>38</v>
      </c>
      <c r="AN400" s="0" t="n">
        <v>24</v>
      </c>
      <c r="AO400" s="0" t="n">
        <v>18</v>
      </c>
      <c r="AP400" s="0" t="n">
        <v>6</v>
      </c>
      <c r="AQ400" s="0" t="n">
        <v>4</v>
      </c>
      <c r="AR400" s="0" t="n">
        <v>273224</v>
      </c>
      <c r="AS400" s="0" t="n">
        <v>6.58800105408017E-005</v>
      </c>
    </row>
    <row r="401" customFormat="false" ht="14.4" hidden="false" customHeight="false" outlineLevel="0" collapsed="false">
      <c r="A401" s="0" t="s">
        <v>33</v>
      </c>
      <c r="B401" s="0" t="s">
        <v>35</v>
      </c>
      <c r="C401" s="0" t="s">
        <v>37</v>
      </c>
      <c r="D401" s="0" t="n">
        <v>27</v>
      </c>
      <c r="E401" s="0" t="n">
        <v>18</v>
      </c>
      <c r="F401" s="0" t="n">
        <v>9</v>
      </c>
      <c r="G401" s="0" t="n">
        <v>5</v>
      </c>
      <c r="H401" s="0" t="n">
        <v>253807</v>
      </c>
      <c r="I401" s="0" t="n">
        <v>7.09200297864125E-005</v>
      </c>
      <c r="T401" s="0" t="s">
        <v>33</v>
      </c>
      <c r="U401" s="0" t="s">
        <v>35</v>
      </c>
      <c r="V401" s="0" t="s">
        <v>37</v>
      </c>
      <c r="W401" s="0" t="n">
        <v>25</v>
      </c>
      <c r="X401" s="0" t="n">
        <v>18</v>
      </c>
      <c r="Y401" s="0" t="n">
        <v>7</v>
      </c>
      <c r="Z401" s="0" t="n">
        <v>4</v>
      </c>
      <c r="AA401" s="0" t="n">
        <v>304878</v>
      </c>
      <c r="AB401" s="0" t="n">
        <v>5.90400094464015E-005</v>
      </c>
      <c r="AK401" s="0" t="s">
        <v>33</v>
      </c>
      <c r="AL401" s="0" t="s">
        <v>35</v>
      </c>
      <c r="AM401" s="0" t="s">
        <v>38</v>
      </c>
      <c r="AN401" s="0" t="n">
        <v>24</v>
      </c>
      <c r="AO401" s="0" t="n">
        <v>18</v>
      </c>
      <c r="AP401" s="0" t="n">
        <v>6</v>
      </c>
      <c r="AQ401" s="0" t="n">
        <v>5</v>
      </c>
      <c r="AR401" s="0" t="n">
        <v>273224</v>
      </c>
      <c r="AS401" s="0" t="n">
        <v>6.58800105408017E-005</v>
      </c>
    </row>
    <row r="402" customFormat="false" ht="14.4" hidden="false" customHeight="false" outlineLevel="0" collapsed="false">
      <c r="A402" s="0" t="s">
        <v>33</v>
      </c>
      <c r="B402" s="0" t="s">
        <v>35</v>
      </c>
      <c r="C402" s="0" t="s">
        <v>37</v>
      </c>
      <c r="D402" s="0" t="n">
        <v>28</v>
      </c>
      <c r="E402" s="0" t="n">
        <v>18</v>
      </c>
      <c r="F402" s="0" t="n">
        <v>10</v>
      </c>
      <c r="G402" s="0" t="n">
        <v>1</v>
      </c>
      <c r="H402" s="0" t="n">
        <v>7142857</v>
      </c>
      <c r="I402" s="0" t="n">
        <v>2.5200000504E-006</v>
      </c>
      <c r="T402" s="0" t="s">
        <v>33</v>
      </c>
      <c r="U402" s="0" t="s">
        <v>35</v>
      </c>
      <c r="V402" s="0" t="s">
        <v>38</v>
      </c>
      <c r="W402" s="0" t="n">
        <v>23</v>
      </c>
      <c r="X402" s="0" t="n">
        <v>15</v>
      </c>
      <c r="Y402" s="0" t="n">
        <v>8</v>
      </c>
      <c r="Z402" s="0" t="n">
        <v>1</v>
      </c>
      <c r="AA402" s="0" t="n">
        <v>314465</v>
      </c>
      <c r="AB402" s="0" t="n">
        <v>4.77000620100806E-005</v>
      </c>
      <c r="AK402" s="0" t="s">
        <v>33</v>
      </c>
      <c r="AL402" s="0" t="s">
        <v>35</v>
      </c>
      <c r="AM402" s="0" t="s">
        <v>37</v>
      </c>
      <c r="AN402" s="0" t="n">
        <v>27</v>
      </c>
      <c r="AO402" s="0" t="n">
        <v>18</v>
      </c>
      <c r="AP402" s="0" t="n">
        <v>9</v>
      </c>
      <c r="AQ402" s="0" t="n">
        <v>4</v>
      </c>
      <c r="AR402" s="0" t="n">
        <v>274725</v>
      </c>
      <c r="AS402" s="0" t="n">
        <v>6.55200655200655E-005</v>
      </c>
    </row>
    <row r="403" customFormat="false" ht="14.4" hidden="false" customHeight="false" outlineLevel="0" collapsed="false">
      <c r="A403" s="0" t="s">
        <v>33</v>
      </c>
      <c r="B403" s="0" t="s">
        <v>35</v>
      </c>
      <c r="C403" s="0" t="s">
        <v>37</v>
      </c>
      <c r="D403" s="0" t="n">
        <v>28</v>
      </c>
      <c r="E403" s="0" t="n">
        <v>18</v>
      </c>
      <c r="F403" s="0" t="n">
        <v>10</v>
      </c>
      <c r="G403" s="0" t="n">
        <v>2</v>
      </c>
      <c r="H403" s="0" t="n">
        <v>746268</v>
      </c>
      <c r="I403" s="0" t="n">
        <v>2.41200212256187E-005</v>
      </c>
      <c r="T403" s="0" t="s">
        <v>33</v>
      </c>
      <c r="U403" s="0" t="s">
        <v>35</v>
      </c>
      <c r="V403" s="0" t="s">
        <v>37</v>
      </c>
      <c r="W403" s="0" t="n">
        <v>23</v>
      </c>
      <c r="X403" s="0" t="n">
        <v>14</v>
      </c>
      <c r="Y403" s="0" t="n">
        <v>9</v>
      </c>
      <c r="Z403" s="0" t="n">
        <v>1</v>
      </c>
      <c r="AA403" s="0" t="n">
        <v>316455</v>
      </c>
      <c r="AB403" s="0" t="n">
        <v>4.42400973282141E-005</v>
      </c>
      <c r="AK403" s="0" t="s">
        <v>33</v>
      </c>
      <c r="AL403" s="0" t="s">
        <v>35</v>
      </c>
      <c r="AM403" s="0" t="s">
        <v>37</v>
      </c>
      <c r="AN403" s="0" t="n">
        <v>25</v>
      </c>
      <c r="AO403" s="0" t="n">
        <v>18</v>
      </c>
      <c r="AP403" s="0" t="n">
        <v>7</v>
      </c>
      <c r="AQ403" s="0" t="n">
        <v>5</v>
      </c>
      <c r="AR403" s="0" t="n">
        <v>277777</v>
      </c>
      <c r="AS403" s="0" t="n">
        <v>6.4800181440508E-005</v>
      </c>
    </row>
    <row r="404" customFormat="false" ht="14.4" hidden="false" customHeight="false" outlineLevel="0" collapsed="false">
      <c r="A404" s="0" t="s">
        <v>33</v>
      </c>
      <c r="B404" s="0" t="s">
        <v>35</v>
      </c>
      <c r="C404" s="0" t="s">
        <v>37</v>
      </c>
      <c r="D404" s="0" t="n">
        <v>28</v>
      </c>
      <c r="E404" s="0" t="n">
        <v>18</v>
      </c>
      <c r="F404" s="0" t="n">
        <v>10</v>
      </c>
      <c r="G404" s="0" t="n">
        <v>3</v>
      </c>
      <c r="H404" s="0" t="n">
        <v>268817</v>
      </c>
      <c r="I404" s="0" t="n">
        <v>6.69600508896387E-005</v>
      </c>
      <c r="T404" s="0" t="s">
        <v>33</v>
      </c>
      <c r="U404" s="0" t="s">
        <v>35</v>
      </c>
      <c r="V404" s="0" t="s">
        <v>38</v>
      </c>
      <c r="W404" s="0" t="n">
        <v>23</v>
      </c>
      <c r="X404" s="0" t="n">
        <v>16</v>
      </c>
      <c r="Y404" s="0" t="n">
        <v>7</v>
      </c>
      <c r="Z404" s="0" t="n">
        <v>1</v>
      </c>
      <c r="AA404" s="0" t="n">
        <v>324675</v>
      </c>
      <c r="AB404" s="0" t="n">
        <v>4.92800492800493E-005</v>
      </c>
      <c r="AK404" s="0" t="s">
        <v>33</v>
      </c>
      <c r="AL404" s="0" t="s">
        <v>35</v>
      </c>
      <c r="AM404" s="0" t="s">
        <v>37</v>
      </c>
      <c r="AN404" s="0" t="n">
        <v>26</v>
      </c>
      <c r="AO404" s="0" t="n">
        <v>18</v>
      </c>
      <c r="AP404" s="0" t="n">
        <v>8</v>
      </c>
      <c r="AQ404" s="0" t="n">
        <v>5</v>
      </c>
      <c r="AR404" s="0" t="n">
        <v>277777</v>
      </c>
      <c r="AS404" s="0" t="n">
        <v>6.4800181440508E-005</v>
      </c>
    </row>
    <row r="405" customFormat="false" ht="14.4" hidden="false" customHeight="false" outlineLevel="0" collapsed="false">
      <c r="A405" s="0" t="s">
        <v>33</v>
      </c>
      <c r="B405" s="0" t="s">
        <v>35</v>
      </c>
      <c r="C405" s="0" t="s">
        <v>37</v>
      </c>
      <c r="D405" s="0" t="n">
        <v>28</v>
      </c>
      <c r="E405" s="0" t="n">
        <v>18</v>
      </c>
      <c r="F405" s="0" t="n">
        <v>10</v>
      </c>
      <c r="G405" s="0" t="n">
        <v>4</v>
      </c>
      <c r="H405" s="0" t="n">
        <v>230414</v>
      </c>
      <c r="I405" s="0" t="n">
        <v>7.81202531096201E-005</v>
      </c>
      <c r="T405" s="0" t="s">
        <v>33</v>
      </c>
      <c r="U405" s="0" t="s">
        <v>35</v>
      </c>
      <c r="V405" s="0" t="s">
        <v>21</v>
      </c>
      <c r="W405" s="0" t="n">
        <v>28</v>
      </c>
      <c r="X405" s="0" t="n">
        <v>18</v>
      </c>
      <c r="Y405" s="0" t="n">
        <v>10</v>
      </c>
      <c r="Z405" s="0" t="n">
        <v>3</v>
      </c>
      <c r="AA405" s="0" t="n">
        <v>340136</v>
      </c>
      <c r="AB405" s="0" t="n">
        <v>5.29200084672014E-005</v>
      </c>
      <c r="AK405" s="0" t="s">
        <v>33</v>
      </c>
      <c r="AL405" s="0" t="s">
        <v>35</v>
      </c>
      <c r="AM405" s="0" t="s">
        <v>38</v>
      </c>
      <c r="AN405" s="0" t="n">
        <v>24</v>
      </c>
      <c r="AO405" s="0" t="n">
        <v>18</v>
      </c>
      <c r="AP405" s="0" t="n">
        <v>6</v>
      </c>
      <c r="AQ405" s="0" t="n">
        <v>3</v>
      </c>
      <c r="AR405" s="0" t="n">
        <v>280898</v>
      </c>
      <c r="AS405" s="0" t="n">
        <v>6.40801999302238E-005</v>
      </c>
    </row>
    <row r="406" customFormat="false" ht="14.4" hidden="false" customHeight="false" outlineLevel="0" collapsed="false">
      <c r="A406" s="0" t="s">
        <v>33</v>
      </c>
      <c r="B406" s="0" t="s">
        <v>35</v>
      </c>
      <c r="C406" s="0" t="s">
        <v>37</v>
      </c>
      <c r="D406" s="0" t="n">
        <v>28</v>
      </c>
      <c r="E406" s="0" t="n">
        <v>18</v>
      </c>
      <c r="F406" s="0" t="n">
        <v>10</v>
      </c>
      <c r="G406" s="0" t="n">
        <v>5</v>
      </c>
      <c r="H406" s="0" t="n">
        <v>248756</v>
      </c>
      <c r="I406" s="0" t="n">
        <v>7.2360063676856E-005</v>
      </c>
      <c r="T406" s="0" t="s">
        <v>33</v>
      </c>
      <c r="U406" s="0" t="s">
        <v>35</v>
      </c>
      <c r="V406" s="0" t="s">
        <v>38</v>
      </c>
      <c r="W406" s="0" t="n">
        <v>23</v>
      </c>
      <c r="X406" s="0" t="n">
        <v>17</v>
      </c>
      <c r="Y406" s="0" t="n">
        <v>6</v>
      </c>
      <c r="Z406" s="0" t="n">
        <v>1</v>
      </c>
      <c r="AA406" s="0" t="n">
        <v>349650</v>
      </c>
      <c r="AB406" s="0" t="n">
        <v>4.86200486200486E-005</v>
      </c>
      <c r="AK406" s="0" t="s">
        <v>33</v>
      </c>
      <c r="AL406" s="0" t="s">
        <v>35</v>
      </c>
      <c r="AM406" s="0" t="s">
        <v>37</v>
      </c>
      <c r="AN406" s="0" t="n">
        <v>27</v>
      </c>
      <c r="AO406" s="0" t="n">
        <v>18</v>
      </c>
      <c r="AP406" s="0" t="n">
        <v>9</v>
      </c>
      <c r="AQ406" s="0" t="n">
        <v>3</v>
      </c>
      <c r="AR406" s="0" t="n">
        <v>282485</v>
      </c>
      <c r="AS406" s="0" t="n">
        <v>6.37201975326124E-005</v>
      </c>
    </row>
    <row r="407" customFormat="false" ht="14.4" hidden="false" customHeight="false" outlineLevel="0" collapsed="false">
      <c r="A407" s="0" t="s">
        <v>33</v>
      </c>
      <c r="B407" s="0" t="s">
        <v>35</v>
      </c>
      <c r="C407" s="0" t="s">
        <v>38</v>
      </c>
      <c r="D407" s="0" t="n">
        <v>20</v>
      </c>
      <c r="E407" s="0" t="n">
        <v>14</v>
      </c>
      <c r="F407" s="0" t="n">
        <v>6</v>
      </c>
      <c r="G407" s="0" t="n">
        <v>1</v>
      </c>
      <c r="H407" s="0" t="n">
        <v>50658</v>
      </c>
      <c r="I407" s="0" t="n">
        <v>0.000276363062102728</v>
      </c>
      <c r="T407" s="0" t="s">
        <v>33</v>
      </c>
      <c r="U407" s="0" t="s">
        <v>32</v>
      </c>
      <c r="V407" s="0" t="s">
        <v>36</v>
      </c>
      <c r="W407" s="0" t="n">
        <v>26</v>
      </c>
      <c r="X407" s="0" t="n">
        <v>18</v>
      </c>
      <c r="Y407" s="0" t="n">
        <v>8</v>
      </c>
      <c r="Z407" s="0" t="n">
        <v>2</v>
      </c>
      <c r="AA407" s="0" t="n">
        <v>350534.745087886</v>
      </c>
      <c r="AB407" s="0" t="n">
        <v>5.13501165069587E-005</v>
      </c>
      <c r="AK407" s="0" t="s">
        <v>33</v>
      </c>
      <c r="AL407" s="0" t="s">
        <v>32</v>
      </c>
      <c r="AM407" s="0" t="s">
        <v>36</v>
      </c>
      <c r="AN407" s="0" t="n">
        <v>25</v>
      </c>
      <c r="AO407" s="0" t="n">
        <v>18</v>
      </c>
      <c r="AP407" s="0" t="n">
        <v>7</v>
      </c>
      <c r="AQ407" s="0" t="n">
        <v>2</v>
      </c>
      <c r="AR407" s="0" t="n">
        <v>284181.302155518</v>
      </c>
      <c r="AS407" s="0" t="n">
        <v>6.33398463004773E-005</v>
      </c>
    </row>
    <row r="408" customFormat="false" ht="14.4" hidden="false" customHeight="false" outlineLevel="0" collapsed="false">
      <c r="A408" s="0" t="s">
        <v>33</v>
      </c>
      <c r="B408" s="0" t="s">
        <v>35</v>
      </c>
      <c r="C408" s="0" t="s">
        <v>38</v>
      </c>
      <c r="D408" s="0" t="n">
        <v>20</v>
      </c>
      <c r="E408" s="0" t="n">
        <v>14</v>
      </c>
      <c r="F408" s="0" t="n">
        <v>6</v>
      </c>
      <c r="G408" s="0" t="n">
        <v>2</v>
      </c>
      <c r="H408" s="0" t="n">
        <v>16155</v>
      </c>
      <c r="I408" s="0" t="n">
        <v>0.000866604766326215</v>
      </c>
      <c r="T408" s="0" t="s">
        <v>33</v>
      </c>
      <c r="U408" s="0" t="s">
        <v>35</v>
      </c>
      <c r="V408" s="0" t="s">
        <v>37</v>
      </c>
      <c r="W408" s="0" t="n">
        <v>26</v>
      </c>
      <c r="X408" s="0" t="n">
        <v>18</v>
      </c>
      <c r="Y408" s="0" t="n">
        <v>8</v>
      </c>
      <c r="Z408" s="0" t="n">
        <v>2</v>
      </c>
      <c r="AA408" s="0" t="n">
        <v>354609</v>
      </c>
      <c r="AB408" s="0" t="n">
        <v>5.07601329915484E-005</v>
      </c>
      <c r="AK408" s="0" t="s">
        <v>33</v>
      </c>
      <c r="AL408" s="0" t="s">
        <v>35</v>
      </c>
      <c r="AM408" s="0" t="s">
        <v>38</v>
      </c>
      <c r="AN408" s="0" t="n">
        <v>26</v>
      </c>
      <c r="AO408" s="0" t="n">
        <v>18</v>
      </c>
      <c r="AP408" s="0" t="n">
        <v>8</v>
      </c>
      <c r="AQ408" s="0" t="n">
        <v>2</v>
      </c>
      <c r="AR408" s="0" t="n">
        <v>303030</v>
      </c>
      <c r="AS408" s="0" t="n">
        <v>5.94000594000594E-005</v>
      </c>
    </row>
    <row r="409" customFormat="false" ht="14.4" hidden="false" customHeight="false" outlineLevel="0" collapsed="false">
      <c r="A409" s="0" t="s">
        <v>33</v>
      </c>
      <c r="B409" s="0" t="s">
        <v>35</v>
      </c>
      <c r="C409" s="0" t="s">
        <v>38</v>
      </c>
      <c r="D409" s="0" t="n">
        <v>20</v>
      </c>
      <c r="E409" s="0" t="n">
        <v>14</v>
      </c>
      <c r="F409" s="0" t="n">
        <v>6</v>
      </c>
      <c r="G409" s="0" t="n">
        <v>3</v>
      </c>
      <c r="H409" s="0" t="n">
        <v>16350</v>
      </c>
      <c r="I409" s="0" t="n">
        <v>0.000856269113149847</v>
      </c>
      <c r="T409" s="0" t="s">
        <v>33</v>
      </c>
      <c r="U409" s="0" t="s">
        <v>35</v>
      </c>
      <c r="V409" s="0" t="s">
        <v>37</v>
      </c>
      <c r="W409" s="0" t="n">
        <v>23</v>
      </c>
      <c r="X409" s="0" t="n">
        <v>15</v>
      </c>
      <c r="Y409" s="0" t="n">
        <v>8</v>
      </c>
      <c r="Z409" s="0" t="n">
        <v>1</v>
      </c>
      <c r="AA409" s="0" t="n">
        <v>357142</v>
      </c>
      <c r="AB409" s="0" t="n">
        <v>4.20001008002419E-005</v>
      </c>
      <c r="AK409" s="0" t="s">
        <v>33</v>
      </c>
      <c r="AL409" s="0" t="s">
        <v>35</v>
      </c>
      <c r="AM409" s="0" t="s">
        <v>37</v>
      </c>
      <c r="AN409" s="0" t="n">
        <v>25</v>
      </c>
      <c r="AO409" s="0" t="n">
        <v>18</v>
      </c>
      <c r="AP409" s="0" t="n">
        <v>7</v>
      </c>
      <c r="AQ409" s="0" t="n">
        <v>4</v>
      </c>
      <c r="AR409" s="0" t="n">
        <v>304878</v>
      </c>
      <c r="AS409" s="0" t="n">
        <v>5.90400094464015E-005</v>
      </c>
    </row>
    <row r="410" customFormat="false" ht="14.4" hidden="false" customHeight="false" outlineLevel="0" collapsed="false">
      <c r="A410" s="0" t="s">
        <v>33</v>
      </c>
      <c r="B410" s="0" t="s">
        <v>35</v>
      </c>
      <c r="C410" s="0" t="s">
        <v>38</v>
      </c>
      <c r="D410" s="0" t="n">
        <v>20</v>
      </c>
      <c r="E410" s="0" t="n">
        <v>14</v>
      </c>
      <c r="F410" s="0" t="n">
        <v>6</v>
      </c>
      <c r="G410" s="0" t="n">
        <v>4</v>
      </c>
      <c r="H410" s="0" t="n">
        <v>16202</v>
      </c>
      <c r="I410" s="0" t="n">
        <v>0.000864090852981114</v>
      </c>
      <c r="T410" s="0" t="s">
        <v>33</v>
      </c>
      <c r="U410" s="0" t="s">
        <v>32</v>
      </c>
      <c r="V410" s="0" t="s">
        <v>36</v>
      </c>
      <c r="W410" s="0" t="n">
        <v>23</v>
      </c>
      <c r="X410" s="0" t="n">
        <v>14</v>
      </c>
      <c r="Y410" s="0" t="n">
        <v>9</v>
      </c>
      <c r="Z410" s="0" t="n">
        <v>1</v>
      </c>
      <c r="AA410" s="0" t="n">
        <v>357439.949011238</v>
      </c>
      <c r="AB410" s="0" t="n">
        <v>3.91674182998494E-005</v>
      </c>
      <c r="AK410" s="0" t="s">
        <v>33</v>
      </c>
      <c r="AL410" s="0" t="s">
        <v>35</v>
      </c>
      <c r="AM410" s="0" t="s">
        <v>38</v>
      </c>
      <c r="AN410" s="0" t="n">
        <v>23</v>
      </c>
      <c r="AO410" s="0" t="n">
        <v>15</v>
      </c>
      <c r="AP410" s="0" t="n">
        <v>8</v>
      </c>
      <c r="AQ410" s="0" t="n">
        <v>1</v>
      </c>
      <c r="AR410" s="0" t="n">
        <v>314465</v>
      </c>
      <c r="AS410" s="0" t="n">
        <v>4.77000620100806E-005</v>
      </c>
    </row>
    <row r="411" customFormat="false" ht="14.4" hidden="false" customHeight="false" outlineLevel="0" collapsed="false">
      <c r="A411" s="0" t="s">
        <v>33</v>
      </c>
      <c r="B411" s="0" t="s">
        <v>35</v>
      </c>
      <c r="C411" s="0" t="s">
        <v>38</v>
      </c>
      <c r="D411" s="0" t="n">
        <v>20</v>
      </c>
      <c r="E411" s="0" t="n">
        <v>14</v>
      </c>
      <c r="F411" s="0" t="n">
        <v>6</v>
      </c>
      <c r="G411" s="0" t="n">
        <v>5</v>
      </c>
      <c r="H411" s="0" t="n">
        <v>16170</v>
      </c>
      <c r="I411" s="0" t="n">
        <v>0.000865800865800866</v>
      </c>
      <c r="T411" s="0" t="s">
        <v>33</v>
      </c>
      <c r="U411" s="0" t="s">
        <v>35</v>
      </c>
      <c r="V411" s="0" t="s">
        <v>21</v>
      </c>
      <c r="W411" s="0" t="n">
        <v>23</v>
      </c>
      <c r="X411" s="0" t="n">
        <v>16</v>
      </c>
      <c r="Y411" s="0" t="n">
        <v>7</v>
      </c>
      <c r="Z411" s="0" t="n">
        <v>1</v>
      </c>
      <c r="AA411" s="0" t="n">
        <v>359712</v>
      </c>
      <c r="AB411" s="0" t="n">
        <v>4.44800284672182E-005</v>
      </c>
      <c r="AK411" s="0" t="s">
        <v>33</v>
      </c>
      <c r="AL411" s="0" t="s">
        <v>35</v>
      </c>
      <c r="AM411" s="0" t="s">
        <v>37</v>
      </c>
      <c r="AN411" s="0" t="n">
        <v>23</v>
      </c>
      <c r="AO411" s="0" t="n">
        <v>14</v>
      </c>
      <c r="AP411" s="0" t="n">
        <v>9</v>
      </c>
      <c r="AQ411" s="0" t="n">
        <v>1</v>
      </c>
      <c r="AR411" s="0" t="n">
        <v>316455</v>
      </c>
      <c r="AS411" s="0" t="n">
        <v>4.42400973282141E-005</v>
      </c>
    </row>
    <row r="412" customFormat="false" ht="14.4" hidden="false" customHeight="false" outlineLevel="0" collapsed="false">
      <c r="A412" s="0" t="s">
        <v>33</v>
      </c>
      <c r="B412" s="0" t="s">
        <v>35</v>
      </c>
      <c r="C412" s="0" t="s">
        <v>38</v>
      </c>
      <c r="D412" s="0" t="n">
        <v>21</v>
      </c>
      <c r="E412" s="0" t="n">
        <v>14</v>
      </c>
      <c r="F412" s="0" t="n">
        <v>7</v>
      </c>
      <c r="G412" s="0" t="n">
        <v>1</v>
      </c>
      <c r="H412" s="0" t="n">
        <v>94876</v>
      </c>
      <c r="I412" s="0" t="n">
        <v>0.000147561027024748</v>
      </c>
      <c r="T412" s="0" t="s">
        <v>33</v>
      </c>
      <c r="U412" s="0" t="s">
        <v>32</v>
      </c>
      <c r="V412" s="0" t="s">
        <v>36</v>
      </c>
      <c r="W412" s="0" t="n">
        <v>23</v>
      </c>
      <c r="X412" s="0" t="n">
        <v>15</v>
      </c>
      <c r="Y412" s="0" t="n">
        <v>8</v>
      </c>
      <c r="Z412" s="0" t="n">
        <v>1</v>
      </c>
      <c r="AA412" s="0" t="n">
        <v>365482.684945114</v>
      </c>
      <c r="AB412" s="0" t="n">
        <v>4.10416159721838E-005</v>
      </c>
      <c r="AK412" s="0" t="s">
        <v>33</v>
      </c>
      <c r="AL412" s="0" t="s">
        <v>35</v>
      </c>
      <c r="AM412" s="0" t="s">
        <v>38</v>
      </c>
      <c r="AN412" s="0" t="n">
        <v>23</v>
      </c>
      <c r="AO412" s="0" t="n">
        <v>16</v>
      </c>
      <c r="AP412" s="0" t="n">
        <v>7</v>
      </c>
      <c r="AQ412" s="0" t="n">
        <v>1</v>
      </c>
      <c r="AR412" s="0" t="n">
        <v>324675</v>
      </c>
      <c r="AS412" s="0" t="n">
        <v>4.92800492800493E-005</v>
      </c>
    </row>
    <row r="413" customFormat="false" ht="14.4" hidden="false" customHeight="false" outlineLevel="0" collapsed="false">
      <c r="A413" s="0" t="s">
        <v>33</v>
      </c>
      <c r="B413" s="0" t="s">
        <v>35</v>
      </c>
      <c r="C413" s="0" t="s">
        <v>38</v>
      </c>
      <c r="D413" s="0" t="n">
        <v>21</v>
      </c>
      <c r="E413" s="0" t="n">
        <v>14</v>
      </c>
      <c r="F413" s="0" t="n">
        <v>7</v>
      </c>
      <c r="G413" s="0" t="n">
        <v>2</v>
      </c>
      <c r="H413" s="0" t="n">
        <v>17094</v>
      </c>
      <c r="I413" s="0" t="n">
        <v>0.000819000819000819</v>
      </c>
      <c r="T413" s="0" t="s">
        <v>33</v>
      </c>
      <c r="U413" s="0" t="s">
        <v>35</v>
      </c>
      <c r="V413" s="0" t="s">
        <v>37</v>
      </c>
      <c r="W413" s="0" t="n">
        <v>23</v>
      </c>
      <c r="X413" s="0" t="n">
        <v>17</v>
      </c>
      <c r="Y413" s="0" t="n">
        <v>6</v>
      </c>
      <c r="Z413" s="0" t="n">
        <v>1</v>
      </c>
      <c r="AA413" s="0" t="n">
        <v>370370</v>
      </c>
      <c r="AB413" s="0" t="n">
        <v>4.59000459000459E-005</v>
      </c>
      <c r="AK413" s="0" t="s">
        <v>33</v>
      </c>
      <c r="AL413" s="0" t="s">
        <v>35</v>
      </c>
      <c r="AM413" s="0" t="s">
        <v>21</v>
      </c>
      <c r="AN413" s="0" t="n">
        <v>28</v>
      </c>
      <c r="AO413" s="0" t="n">
        <v>18</v>
      </c>
      <c r="AP413" s="0" t="n">
        <v>10</v>
      </c>
      <c r="AQ413" s="0" t="n">
        <v>3</v>
      </c>
      <c r="AR413" s="0" t="n">
        <v>340136</v>
      </c>
      <c r="AS413" s="0" t="n">
        <v>5.29200084672014E-005</v>
      </c>
    </row>
    <row r="414" customFormat="false" ht="14.4" hidden="false" customHeight="false" outlineLevel="0" collapsed="false">
      <c r="A414" s="0" t="s">
        <v>33</v>
      </c>
      <c r="B414" s="0" t="s">
        <v>35</v>
      </c>
      <c r="C414" s="0" t="s">
        <v>38</v>
      </c>
      <c r="D414" s="0" t="n">
        <v>21</v>
      </c>
      <c r="E414" s="0" t="n">
        <v>14</v>
      </c>
      <c r="F414" s="0" t="n">
        <v>7</v>
      </c>
      <c r="G414" s="0" t="n">
        <v>3</v>
      </c>
      <c r="H414" s="0" t="n">
        <v>16286</v>
      </c>
      <c r="I414" s="0" t="n">
        <v>0.000859634041508044</v>
      </c>
      <c r="T414" s="0" t="s">
        <v>33</v>
      </c>
      <c r="U414" s="0" t="s">
        <v>35</v>
      </c>
      <c r="V414" s="0" t="s">
        <v>37</v>
      </c>
      <c r="W414" s="0" t="n">
        <v>23</v>
      </c>
      <c r="X414" s="0" t="n">
        <v>16</v>
      </c>
      <c r="Y414" s="0" t="n">
        <v>7</v>
      </c>
      <c r="Z414" s="0" t="n">
        <v>1</v>
      </c>
      <c r="AA414" s="0" t="n">
        <v>370370</v>
      </c>
      <c r="AB414" s="0" t="n">
        <v>4.32000432000432E-005</v>
      </c>
      <c r="AK414" s="0" t="s">
        <v>33</v>
      </c>
      <c r="AL414" s="0" t="s">
        <v>35</v>
      </c>
      <c r="AM414" s="0" t="s">
        <v>38</v>
      </c>
      <c r="AN414" s="0" t="n">
        <v>23</v>
      </c>
      <c r="AO414" s="0" t="n">
        <v>17</v>
      </c>
      <c r="AP414" s="0" t="n">
        <v>6</v>
      </c>
      <c r="AQ414" s="0" t="n">
        <v>1</v>
      </c>
      <c r="AR414" s="0" t="n">
        <v>349650</v>
      </c>
      <c r="AS414" s="0" t="n">
        <v>4.86200486200486E-005</v>
      </c>
    </row>
    <row r="415" customFormat="false" ht="14.4" hidden="false" customHeight="false" outlineLevel="0" collapsed="false">
      <c r="A415" s="0" t="s">
        <v>33</v>
      </c>
      <c r="B415" s="0" t="s">
        <v>35</v>
      </c>
      <c r="C415" s="0" t="s">
        <v>38</v>
      </c>
      <c r="D415" s="0" t="n">
        <v>21</v>
      </c>
      <c r="E415" s="0" t="n">
        <v>14</v>
      </c>
      <c r="F415" s="0" t="n">
        <v>7</v>
      </c>
      <c r="G415" s="0" t="n">
        <v>4</v>
      </c>
      <c r="H415" s="0" t="n">
        <v>16061</v>
      </c>
      <c r="I415" s="0" t="n">
        <v>0.000871676732457506</v>
      </c>
      <c r="T415" s="0" t="s">
        <v>33</v>
      </c>
      <c r="U415" s="0" t="s">
        <v>32</v>
      </c>
      <c r="V415" s="0" t="s">
        <v>36</v>
      </c>
      <c r="W415" s="0" t="n">
        <v>23</v>
      </c>
      <c r="X415" s="0" t="n">
        <v>16</v>
      </c>
      <c r="Y415" s="0" t="n">
        <v>7</v>
      </c>
      <c r="Z415" s="0" t="n">
        <v>1</v>
      </c>
      <c r="AA415" s="0" t="n">
        <v>381953.629615236</v>
      </c>
      <c r="AB415" s="0" t="n">
        <v>4.18899017038212E-005</v>
      </c>
      <c r="AK415" s="0" t="s">
        <v>33</v>
      </c>
      <c r="AL415" s="0" t="s">
        <v>32</v>
      </c>
      <c r="AM415" s="0" t="s">
        <v>36</v>
      </c>
      <c r="AN415" s="0" t="n">
        <v>26</v>
      </c>
      <c r="AO415" s="0" t="n">
        <v>18</v>
      </c>
      <c r="AP415" s="0" t="n">
        <v>8</v>
      </c>
      <c r="AQ415" s="0" t="n">
        <v>2</v>
      </c>
      <c r="AR415" s="0" t="n">
        <v>350534.745087886</v>
      </c>
      <c r="AS415" s="0" t="n">
        <v>5.13501165069587E-005</v>
      </c>
    </row>
    <row r="416" customFormat="false" ht="14.4" hidden="false" customHeight="false" outlineLevel="0" collapsed="false">
      <c r="A416" s="0" t="s">
        <v>33</v>
      </c>
      <c r="B416" s="0" t="s">
        <v>35</v>
      </c>
      <c r="C416" s="0" t="s">
        <v>38</v>
      </c>
      <c r="D416" s="0" t="n">
        <v>21</v>
      </c>
      <c r="E416" s="0" t="n">
        <v>14</v>
      </c>
      <c r="F416" s="0" t="n">
        <v>7</v>
      </c>
      <c r="G416" s="0" t="n">
        <v>5</v>
      </c>
      <c r="H416" s="0" t="n">
        <v>16030</v>
      </c>
      <c r="I416" s="0" t="n">
        <v>0.000873362445414847</v>
      </c>
      <c r="T416" s="0" t="s">
        <v>33</v>
      </c>
      <c r="U416" s="0" t="s">
        <v>35</v>
      </c>
      <c r="V416" s="0" t="s">
        <v>37</v>
      </c>
      <c r="W416" s="0" t="n">
        <v>27</v>
      </c>
      <c r="X416" s="0" t="n">
        <v>17</v>
      </c>
      <c r="Y416" s="0" t="n">
        <v>10</v>
      </c>
      <c r="Z416" s="0" t="n">
        <v>2</v>
      </c>
      <c r="AA416" s="0" t="n">
        <v>384615</v>
      </c>
      <c r="AB416" s="0" t="n">
        <v>4.42000442000442E-005</v>
      </c>
      <c r="AK416" s="0" t="s">
        <v>33</v>
      </c>
      <c r="AL416" s="0" t="s">
        <v>35</v>
      </c>
      <c r="AM416" s="0" t="s">
        <v>37</v>
      </c>
      <c r="AN416" s="0" t="n">
        <v>26</v>
      </c>
      <c r="AO416" s="0" t="n">
        <v>18</v>
      </c>
      <c r="AP416" s="0" t="n">
        <v>8</v>
      </c>
      <c r="AQ416" s="0" t="n">
        <v>2</v>
      </c>
      <c r="AR416" s="0" t="n">
        <v>354609</v>
      </c>
      <c r="AS416" s="0" t="n">
        <v>5.07601329915484E-005</v>
      </c>
    </row>
    <row r="417" customFormat="false" ht="14.4" hidden="false" customHeight="false" outlineLevel="0" collapsed="false">
      <c r="A417" s="0" t="s">
        <v>33</v>
      </c>
      <c r="B417" s="0" t="s">
        <v>35</v>
      </c>
      <c r="C417" s="0" t="s">
        <v>38</v>
      </c>
      <c r="D417" s="0" t="n">
        <v>22</v>
      </c>
      <c r="E417" s="0" t="n">
        <v>14</v>
      </c>
      <c r="F417" s="0" t="n">
        <v>8</v>
      </c>
      <c r="G417" s="0" t="n">
        <v>1</v>
      </c>
      <c r="H417" s="0" t="n">
        <v>179856</v>
      </c>
      <c r="I417" s="0" t="n">
        <v>7.78400498176319E-005</v>
      </c>
      <c r="T417" s="0" t="s">
        <v>33</v>
      </c>
      <c r="U417" s="0" t="s">
        <v>35</v>
      </c>
      <c r="V417" s="0" t="s">
        <v>21</v>
      </c>
      <c r="W417" s="0" t="n">
        <v>23</v>
      </c>
      <c r="X417" s="0" t="n">
        <v>17</v>
      </c>
      <c r="Y417" s="0" t="n">
        <v>6</v>
      </c>
      <c r="Z417" s="0" t="n">
        <v>1</v>
      </c>
      <c r="AA417" s="0" t="n">
        <v>390625</v>
      </c>
      <c r="AB417" s="0" t="n">
        <v>4.352E-005</v>
      </c>
      <c r="AK417" s="0" t="s">
        <v>33</v>
      </c>
      <c r="AL417" s="0" t="s">
        <v>35</v>
      </c>
      <c r="AM417" s="0" t="s">
        <v>37</v>
      </c>
      <c r="AN417" s="0" t="n">
        <v>23</v>
      </c>
      <c r="AO417" s="0" t="n">
        <v>15</v>
      </c>
      <c r="AP417" s="0" t="n">
        <v>8</v>
      </c>
      <c r="AQ417" s="0" t="n">
        <v>1</v>
      </c>
      <c r="AR417" s="0" t="n">
        <v>357142</v>
      </c>
      <c r="AS417" s="0" t="n">
        <v>4.20001008002419E-005</v>
      </c>
    </row>
    <row r="418" customFormat="false" ht="14.4" hidden="false" customHeight="false" outlineLevel="0" collapsed="false">
      <c r="A418" s="0" t="s">
        <v>33</v>
      </c>
      <c r="B418" s="0" t="s">
        <v>35</v>
      </c>
      <c r="C418" s="0" t="s">
        <v>38</v>
      </c>
      <c r="D418" s="0" t="n">
        <v>22</v>
      </c>
      <c r="E418" s="0" t="n">
        <v>14</v>
      </c>
      <c r="F418" s="0" t="n">
        <v>8</v>
      </c>
      <c r="G418" s="0" t="n">
        <v>2</v>
      </c>
      <c r="H418" s="0" t="n">
        <v>21824</v>
      </c>
      <c r="I418" s="0" t="n">
        <v>0.000641495601173021</v>
      </c>
      <c r="T418" s="0" t="s">
        <v>33</v>
      </c>
      <c r="U418" s="0" t="s">
        <v>35</v>
      </c>
      <c r="V418" s="0" t="s">
        <v>21</v>
      </c>
      <c r="W418" s="0" t="n">
        <v>23</v>
      </c>
      <c r="X418" s="0" t="n">
        <v>15</v>
      </c>
      <c r="Y418" s="0" t="n">
        <v>8</v>
      </c>
      <c r="Z418" s="0" t="n">
        <v>1</v>
      </c>
      <c r="AA418" s="0" t="n">
        <v>400000</v>
      </c>
      <c r="AB418" s="0" t="n">
        <v>3.75E-005</v>
      </c>
      <c r="AK418" s="0" t="s">
        <v>33</v>
      </c>
      <c r="AL418" s="0" t="s">
        <v>32</v>
      </c>
      <c r="AM418" s="0" t="s">
        <v>36</v>
      </c>
      <c r="AN418" s="0" t="n">
        <v>23</v>
      </c>
      <c r="AO418" s="0" t="n">
        <v>14</v>
      </c>
      <c r="AP418" s="0" t="n">
        <v>9</v>
      </c>
      <c r="AQ418" s="0" t="n">
        <v>1</v>
      </c>
      <c r="AR418" s="0" t="n">
        <v>357439.949011238</v>
      </c>
      <c r="AS418" s="0" t="n">
        <v>3.91674182998494E-005</v>
      </c>
    </row>
    <row r="419" customFormat="false" ht="14.4" hidden="false" customHeight="false" outlineLevel="0" collapsed="false">
      <c r="A419" s="0" t="s">
        <v>33</v>
      </c>
      <c r="B419" s="0" t="s">
        <v>35</v>
      </c>
      <c r="C419" s="0" t="s">
        <v>38</v>
      </c>
      <c r="D419" s="0" t="n">
        <v>22</v>
      </c>
      <c r="E419" s="0" t="n">
        <v>14</v>
      </c>
      <c r="F419" s="0" t="n">
        <v>8</v>
      </c>
      <c r="G419" s="0" t="n">
        <v>3</v>
      </c>
      <c r="H419" s="0" t="n">
        <v>16228</v>
      </c>
      <c r="I419" s="0" t="n">
        <v>0.000862706433325117</v>
      </c>
      <c r="T419" s="0" t="s">
        <v>33</v>
      </c>
      <c r="U419" s="0" t="s">
        <v>35</v>
      </c>
      <c r="V419" s="0" t="s">
        <v>21</v>
      </c>
      <c r="W419" s="0" t="n">
        <v>26</v>
      </c>
      <c r="X419" s="0" t="n">
        <v>17</v>
      </c>
      <c r="Y419" s="0" t="n">
        <v>9</v>
      </c>
      <c r="Z419" s="0" t="n">
        <v>2</v>
      </c>
      <c r="AA419" s="0" t="n">
        <v>413223</v>
      </c>
      <c r="AB419" s="0" t="n">
        <v>4.11400139876048E-005</v>
      </c>
      <c r="AK419" s="0" t="s">
        <v>33</v>
      </c>
      <c r="AL419" s="0" t="s">
        <v>35</v>
      </c>
      <c r="AM419" s="0" t="s">
        <v>21</v>
      </c>
      <c r="AN419" s="0" t="n">
        <v>23</v>
      </c>
      <c r="AO419" s="0" t="n">
        <v>16</v>
      </c>
      <c r="AP419" s="0" t="n">
        <v>7</v>
      </c>
      <c r="AQ419" s="0" t="n">
        <v>1</v>
      </c>
      <c r="AR419" s="0" t="n">
        <v>359712</v>
      </c>
      <c r="AS419" s="0" t="n">
        <v>4.44800284672182E-005</v>
      </c>
    </row>
    <row r="420" customFormat="false" ht="14.4" hidden="false" customHeight="false" outlineLevel="0" collapsed="false">
      <c r="A420" s="0" t="s">
        <v>33</v>
      </c>
      <c r="B420" s="0" t="s">
        <v>35</v>
      </c>
      <c r="C420" s="0" t="s">
        <v>38</v>
      </c>
      <c r="D420" s="0" t="n">
        <v>22</v>
      </c>
      <c r="E420" s="0" t="n">
        <v>14</v>
      </c>
      <c r="F420" s="0" t="n">
        <v>8</v>
      </c>
      <c r="G420" s="0" t="n">
        <v>4</v>
      </c>
      <c r="H420" s="0" t="n">
        <v>16051</v>
      </c>
      <c r="I420" s="0" t="n">
        <v>0.000872219799389446</v>
      </c>
      <c r="T420" s="0" t="s">
        <v>33</v>
      </c>
      <c r="U420" s="0" t="s">
        <v>32</v>
      </c>
      <c r="V420" s="0" t="s">
        <v>36</v>
      </c>
      <c r="W420" s="0" t="n">
        <v>23</v>
      </c>
      <c r="X420" s="0" t="n">
        <v>17</v>
      </c>
      <c r="Y420" s="0" t="n">
        <v>6</v>
      </c>
      <c r="Z420" s="0" t="n">
        <v>1</v>
      </c>
      <c r="AA420" s="0" t="n">
        <v>416442.040874656</v>
      </c>
      <c r="AB420" s="0" t="n">
        <v>4.08220072216887E-005</v>
      </c>
      <c r="AK420" s="0" t="s">
        <v>33</v>
      </c>
      <c r="AL420" s="0" t="s">
        <v>32</v>
      </c>
      <c r="AM420" s="0" t="s">
        <v>36</v>
      </c>
      <c r="AN420" s="0" t="n">
        <v>23</v>
      </c>
      <c r="AO420" s="0" t="n">
        <v>15</v>
      </c>
      <c r="AP420" s="0" t="n">
        <v>8</v>
      </c>
      <c r="AQ420" s="0" t="n">
        <v>1</v>
      </c>
      <c r="AR420" s="0" t="n">
        <v>365482.684945114</v>
      </c>
      <c r="AS420" s="0" t="n">
        <v>4.10416159721838E-005</v>
      </c>
    </row>
    <row r="421" customFormat="false" ht="14.4" hidden="false" customHeight="false" outlineLevel="0" collapsed="false">
      <c r="A421" s="0" t="s">
        <v>33</v>
      </c>
      <c r="B421" s="0" t="s">
        <v>35</v>
      </c>
      <c r="C421" s="0" t="s">
        <v>38</v>
      </c>
      <c r="D421" s="0" t="n">
        <v>22</v>
      </c>
      <c r="E421" s="0" t="n">
        <v>14</v>
      </c>
      <c r="F421" s="0" t="n">
        <v>8</v>
      </c>
      <c r="G421" s="0" t="n">
        <v>5</v>
      </c>
      <c r="H421" s="0" t="n">
        <v>16165</v>
      </c>
      <c r="I421" s="0" t="n">
        <v>0.000866068666872874</v>
      </c>
      <c r="T421" s="0" t="s">
        <v>33</v>
      </c>
      <c r="U421" s="0" t="s">
        <v>32</v>
      </c>
      <c r="V421" s="0" t="s">
        <v>36</v>
      </c>
      <c r="W421" s="0" t="n">
        <v>27</v>
      </c>
      <c r="X421" s="0" t="n">
        <v>17</v>
      </c>
      <c r="Y421" s="0" t="n">
        <v>10</v>
      </c>
      <c r="Z421" s="0" t="n">
        <v>2</v>
      </c>
      <c r="AA421" s="0" t="n">
        <v>423534.967712595</v>
      </c>
      <c r="AB421" s="0" t="n">
        <v>4.01383623454108E-005</v>
      </c>
      <c r="AK421" s="0" t="s">
        <v>33</v>
      </c>
      <c r="AL421" s="0" t="s">
        <v>35</v>
      </c>
      <c r="AM421" s="0" t="s">
        <v>37</v>
      </c>
      <c r="AN421" s="0" t="n">
        <v>23</v>
      </c>
      <c r="AO421" s="0" t="n">
        <v>16</v>
      </c>
      <c r="AP421" s="0" t="n">
        <v>7</v>
      </c>
      <c r="AQ421" s="0" t="n">
        <v>1</v>
      </c>
      <c r="AR421" s="0" t="n">
        <v>370370</v>
      </c>
      <c r="AS421" s="0" t="n">
        <v>4.32000432000432E-005</v>
      </c>
    </row>
    <row r="422" customFormat="false" ht="14.4" hidden="false" customHeight="false" outlineLevel="0" collapsed="false">
      <c r="A422" s="0" t="s">
        <v>33</v>
      </c>
      <c r="B422" s="0" t="s">
        <v>35</v>
      </c>
      <c r="C422" s="0" t="s">
        <v>38</v>
      </c>
      <c r="D422" s="0" t="n">
        <v>21</v>
      </c>
      <c r="E422" s="0" t="n">
        <v>15</v>
      </c>
      <c r="F422" s="0" t="n">
        <v>6</v>
      </c>
      <c r="G422" s="0" t="n">
        <v>1</v>
      </c>
      <c r="H422" s="0" t="n">
        <v>103519</v>
      </c>
      <c r="I422" s="0" t="n">
        <v>0.000144900936060047</v>
      </c>
      <c r="T422" s="0" t="s">
        <v>33</v>
      </c>
      <c r="U422" s="0" t="s">
        <v>32</v>
      </c>
      <c r="V422" s="0" t="s">
        <v>34</v>
      </c>
      <c r="W422" s="0" t="n">
        <v>31</v>
      </c>
      <c r="X422" s="0" t="n">
        <v>16</v>
      </c>
      <c r="Y422" s="0" t="n">
        <v>15</v>
      </c>
      <c r="Z422" s="0" t="n">
        <v>3</v>
      </c>
      <c r="AA422" s="0" t="n">
        <v>430185.025641026</v>
      </c>
      <c r="AB422" s="0" t="n">
        <v>3.71932983398437E-005</v>
      </c>
      <c r="AK422" s="0" t="s">
        <v>33</v>
      </c>
      <c r="AL422" s="0" t="s">
        <v>35</v>
      </c>
      <c r="AM422" s="0" t="s">
        <v>37</v>
      </c>
      <c r="AN422" s="0" t="n">
        <v>23</v>
      </c>
      <c r="AO422" s="0" t="n">
        <v>17</v>
      </c>
      <c r="AP422" s="0" t="n">
        <v>6</v>
      </c>
      <c r="AQ422" s="0" t="n">
        <v>1</v>
      </c>
      <c r="AR422" s="0" t="n">
        <v>370370</v>
      </c>
      <c r="AS422" s="0" t="n">
        <v>4.59000459000459E-005</v>
      </c>
    </row>
    <row r="423" customFormat="false" ht="14.4" hidden="false" customHeight="false" outlineLevel="0" collapsed="false">
      <c r="A423" s="0" t="s">
        <v>33</v>
      </c>
      <c r="B423" s="0" t="s">
        <v>35</v>
      </c>
      <c r="C423" s="0" t="s">
        <v>38</v>
      </c>
      <c r="D423" s="0" t="n">
        <v>21</v>
      </c>
      <c r="E423" s="0" t="n">
        <v>15</v>
      </c>
      <c r="F423" s="0" t="n">
        <v>6</v>
      </c>
      <c r="G423" s="0" t="n">
        <v>2</v>
      </c>
      <c r="H423" s="0" t="n">
        <v>31786</v>
      </c>
      <c r="I423" s="0" t="n">
        <v>0.000471905870509029</v>
      </c>
      <c r="T423" s="0" t="s">
        <v>33</v>
      </c>
      <c r="U423" s="0" t="s">
        <v>35</v>
      </c>
      <c r="V423" s="0" t="s">
        <v>21</v>
      </c>
      <c r="W423" s="0" t="n">
        <v>26</v>
      </c>
      <c r="X423" s="0" t="n">
        <v>16</v>
      </c>
      <c r="Y423" s="0" t="n">
        <v>10</v>
      </c>
      <c r="Z423" s="0" t="n">
        <v>2</v>
      </c>
      <c r="AA423" s="0" t="n">
        <v>431034</v>
      </c>
      <c r="AB423" s="0" t="n">
        <v>3.71200415744466E-005</v>
      </c>
      <c r="AK423" s="0" t="s">
        <v>33</v>
      </c>
      <c r="AL423" s="0" t="s">
        <v>32</v>
      </c>
      <c r="AM423" s="0" t="s">
        <v>36</v>
      </c>
      <c r="AN423" s="0" t="n">
        <v>23</v>
      </c>
      <c r="AO423" s="0" t="n">
        <v>16</v>
      </c>
      <c r="AP423" s="0" t="n">
        <v>7</v>
      </c>
      <c r="AQ423" s="0" t="n">
        <v>1</v>
      </c>
      <c r="AR423" s="0" t="n">
        <v>381953.629615236</v>
      </c>
      <c r="AS423" s="0" t="n">
        <v>4.18899017038212E-005</v>
      </c>
    </row>
    <row r="424" customFormat="false" ht="14.4" hidden="false" customHeight="false" outlineLevel="0" collapsed="false">
      <c r="A424" s="0" t="s">
        <v>33</v>
      </c>
      <c r="B424" s="0" t="s">
        <v>35</v>
      </c>
      <c r="C424" s="0" t="s">
        <v>38</v>
      </c>
      <c r="D424" s="0" t="n">
        <v>21</v>
      </c>
      <c r="E424" s="0" t="n">
        <v>15</v>
      </c>
      <c r="F424" s="0" t="n">
        <v>6</v>
      </c>
      <c r="G424" s="0" t="n">
        <v>3</v>
      </c>
      <c r="H424" s="0" t="n">
        <v>31407</v>
      </c>
      <c r="I424" s="0" t="n">
        <v>0.000477600534912599</v>
      </c>
      <c r="T424" s="0" t="s">
        <v>33</v>
      </c>
      <c r="U424" s="0" t="s">
        <v>35</v>
      </c>
      <c r="V424" s="0" t="s">
        <v>21</v>
      </c>
      <c r="W424" s="0" t="n">
        <v>26</v>
      </c>
      <c r="X424" s="0" t="n">
        <v>18</v>
      </c>
      <c r="Y424" s="0" t="n">
        <v>8</v>
      </c>
      <c r="Z424" s="0" t="n">
        <v>2</v>
      </c>
      <c r="AA424" s="0" t="n">
        <v>438596</v>
      </c>
      <c r="AB424" s="0" t="n">
        <v>4.10400459648515E-005</v>
      </c>
      <c r="AK424" s="0" t="s">
        <v>33</v>
      </c>
      <c r="AL424" s="0" t="s">
        <v>35</v>
      </c>
      <c r="AM424" s="0" t="s">
        <v>37</v>
      </c>
      <c r="AN424" s="0" t="n">
        <v>27</v>
      </c>
      <c r="AO424" s="0" t="n">
        <v>17</v>
      </c>
      <c r="AP424" s="0" t="n">
        <v>10</v>
      </c>
      <c r="AQ424" s="0" t="n">
        <v>2</v>
      </c>
      <c r="AR424" s="0" t="n">
        <v>384615</v>
      </c>
      <c r="AS424" s="0" t="n">
        <v>4.42000442000442E-005</v>
      </c>
    </row>
    <row r="425" customFormat="false" ht="14.4" hidden="false" customHeight="false" outlineLevel="0" collapsed="false">
      <c r="A425" s="0" t="s">
        <v>33</v>
      </c>
      <c r="B425" s="0" t="s">
        <v>35</v>
      </c>
      <c r="C425" s="0" t="s">
        <v>38</v>
      </c>
      <c r="D425" s="0" t="n">
        <v>21</v>
      </c>
      <c r="E425" s="0" t="n">
        <v>15</v>
      </c>
      <c r="F425" s="0" t="n">
        <v>6</v>
      </c>
      <c r="G425" s="0" t="n">
        <v>4</v>
      </c>
      <c r="H425" s="0" t="n">
        <v>32404</v>
      </c>
      <c r="I425" s="0" t="n">
        <v>0.000462905814097025</v>
      </c>
      <c r="T425" s="0" t="s">
        <v>33</v>
      </c>
      <c r="U425" s="0" t="s">
        <v>35</v>
      </c>
      <c r="V425" s="0" t="s">
        <v>37</v>
      </c>
      <c r="W425" s="0" t="n">
        <v>27</v>
      </c>
      <c r="X425" s="0" t="n">
        <v>18</v>
      </c>
      <c r="Y425" s="0" t="n">
        <v>9</v>
      </c>
      <c r="Z425" s="0" t="n">
        <v>2</v>
      </c>
      <c r="AA425" s="0" t="n">
        <v>450450</v>
      </c>
      <c r="AB425" s="0" t="n">
        <v>3.996003996004E-005</v>
      </c>
      <c r="AK425" s="0" t="s">
        <v>33</v>
      </c>
      <c r="AL425" s="0" t="s">
        <v>35</v>
      </c>
      <c r="AM425" s="0" t="s">
        <v>21</v>
      </c>
      <c r="AN425" s="0" t="n">
        <v>23</v>
      </c>
      <c r="AO425" s="0" t="n">
        <v>17</v>
      </c>
      <c r="AP425" s="0" t="n">
        <v>6</v>
      </c>
      <c r="AQ425" s="0" t="n">
        <v>1</v>
      </c>
      <c r="AR425" s="0" t="n">
        <v>390625</v>
      </c>
      <c r="AS425" s="0" t="n">
        <v>4.352E-005</v>
      </c>
    </row>
    <row r="426" customFormat="false" ht="14.4" hidden="false" customHeight="false" outlineLevel="0" collapsed="false">
      <c r="A426" s="0" t="s">
        <v>33</v>
      </c>
      <c r="B426" s="0" t="s">
        <v>35</v>
      </c>
      <c r="C426" s="0" t="s">
        <v>38</v>
      </c>
      <c r="D426" s="0" t="n">
        <v>21</v>
      </c>
      <c r="E426" s="0" t="n">
        <v>15</v>
      </c>
      <c r="F426" s="0" t="n">
        <v>6</v>
      </c>
      <c r="G426" s="0" t="n">
        <v>5</v>
      </c>
      <c r="H426" s="0" t="n">
        <v>33579</v>
      </c>
      <c r="I426" s="0" t="n">
        <v>0.000446707763780934</v>
      </c>
      <c r="T426" s="0" t="s">
        <v>33</v>
      </c>
      <c r="U426" s="0" t="s">
        <v>32</v>
      </c>
      <c r="V426" s="0" t="s">
        <v>36</v>
      </c>
      <c r="W426" s="0" t="n">
        <v>27</v>
      </c>
      <c r="X426" s="0" t="n">
        <v>18</v>
      </c>
      <c r="Y426" s="0" t="n">
        <v>9</v>
      </c>
      <c r="Z426" s="0" t="n">
        <v>2</v>
      </c>
      <c r="AA426" s="0" t="n">
        <v>500902.813776098</v>
      </c>
      <c r="AB426" s="0" t="n">
        <v>3.59351145670464E-005</v>
      </c>
      <c r="AK426" s="0" t="s">
        <v>33</v>
      </c>
      <c r="AL426" s="0" t="s">
        <v>35</v>
      </c>
      <c r="AM426" s="0" t="s">
        <v>21</v>
      </c>
      <c r="AN426" s="0" t="n">
        <v>23</v>
      </c>
      <c r="AO426" s="0" t="n">
        <v>15</v>
      </c>
      <c r="AP426" s="0" t="n">
        <v>8</v>
      </c>
      <c r="AQ426" s="0" t="n">
        <v>1</v>
      </c>
      <c r="AR426" s="0" t="n">
        <v>400000</v>
      </c>
      <c r="AS426" s="0" t="n">
        <v>3.75E-005</v>
      </c>
    </row>
    <row r="427" customFormat="false" ht="14.4" hidden="false" customHeight="false" outlineLevel="0" collapsed="false">
      <c r="A427" s="0" t="s">
        <v>33</v>
      </c>
      <c r="B427" s="0" t="s">
        <v>35</v>
      </c>
      <c r="C427" s="0" t="s">
        <v>38</v>
      </c>
      <c r="D427" s="0" t="n">
        <v>22</v>
      </c>
      <c r="E427" s="0" t="n">
        <v>15</v>
      </c>
      <c r="F427" s="0" t="n">
        <v>7</v>
      </c>
      <c r="G427" s="0" t="n">
        <v>1</v>
      </c>
      <c r="H427" s="0" t="n">
        <v>179856</v>
      </c>
      <c r="I427" s="0" t="n">
        <v>8.34000533760342E-005</v>
      </c>
      <c r="T427" s="0" t="s">
        <v>31</v>
      </c>
      <c r="U427" s="0" t="s">
        <v>35</v>
      </c>
      <c r="W427" s="0" t="n">
        <v>19</v>
      </c>
      <c r="X427" s="0" t="n">
        <v>19</v>
      </c>
      <c r="Y427" s="0" t="n">
        <v>0</v>
      </c>
      <c r="Z427" s="0" t="n">
        <v>0</v>
      </c>
      <c r="AA427" s="0" t="n">
        <v>511247</v>
      </c>
      <c r="AB427" s="0" t="n">
        <v>3.716403225838E-005</v>
      </c>
      <c r="AK427" s="0" t="s">
        <v>33</v>
      </c>
      <c r="AL427" s="0" t="s">
        <v>35</v>
      </c>
      <c r="AM427" s="0" t="s">
        <v>21</v>
      </c>
      <c r="AN427" s="0" t="n">
        <v>26</v>
      </c>
      <c r="AO427" s="0" t="n">
        <v>17</v>
      </c>
      <c r="AP427" s="0" t="n">
        <v>9</v>
      </c>
      <c r="AQ427" s="0" t="n">
        <v>2</v>
      </c>
      <c r="AR427" s="0" t="n">
        <v>413223</v>
      </c>
      <c r="AS427" s="0" t="n">
        <v>4.11400139876048E-005</v>
      </c>
    </row>
    <row r="428" customFormat="false" ht="14.4" hidden="false" customHeight="false" outlineLevel="0" collapsed="false">
      <c r="A428" s="0" t="s">
        <v>33</v>
      </c>
      <c r="B428" s="0" t="s">
        <v>35</v>
      </c>
      <c r="C428" s="0" t="s">
        <v>38</v>
      </c>
      <c r="D428" s="0" t="n">
        <v>22</v>
      </c>
      <c r="E428" s="0" t="n">
        <v>15</v>
      </c>
      <c r="F428" s="0" t="n">
        <v>7</v>
      </c>
      <c r="G428" s="0" t="n">
        <v>2</v>
      </c>
      <c r="H428" s="0" t="n">
        <v>34083</v>
      </c>
      <c r="I428" s="0" t="n">
        <v>0.000440102103688056</v>
      </c>
      <c r="T428" s="0" t="s">
        <v>33</v>
      </c>
      <c r="U428" s="0" t="s">
        <v>35</v>
      </c>
      <c r="V428" s="0" t="s">
        <v>21</v>
      </c>
      <c r="W428" s="0" t="n">
        <v>23</v>
      </c>
      <c r="X428" s="0" t="n">
        <v>14</v>
      </c>
      <c r="Y428" s="0" t="n">
        <v>9</v>
      </c>
      <c r="Z428" s="0" t="n">
        <v>1</v>
      </c>
      <c r="AA428" s="0" t="n">
        <v>515463</v>
      </c>
      <c r="AB428" s="0" t="n">
        <v>2.71600483448861E-005</v>
      </c>
      <c r="AK428" s="0" t="s">
        <v>33</v>
      </c>
      <c r="AL428" s="0" t="s">
        <v>32</v>
      </c>
      <c r="AM428" s="0" t="s">
        <v>36</v>
      </c>
      <c r="AN428" s="0" t="n">
        <v>23</v>
      </c>
      <c r="AO428" s="0" t="n">
        <v>17</v>
      </c>
      <c r="AP428" s="0" t="n">
        <v>6</v>
      </c>
      <c r="AQ428" s="0" t="n">
        <v>1</v>
      </c>
      <c r="AR428" s="0" t="n">
        <v>416442.040874656</v>
      </c>
      <c r="AS428" s="0" t="n">
        <v>4.08220072216887E-005</v>
      </c>
    </row>
    <row r="429" customFormat="false" ht="14.4" hidden="false" customHeight="false" outlineLevel="0" collapsed="false">
      <c r="A429" s="0" t="s">
        <v>33</v>
      </c>
      <c r="B429" s="0" t="s">
        <v>35</v>
      </c>
      <c r="C429" s="0" t="s">
        <v>38</v>
      </c>
      <c r="D429" s="0" t="n">
        <v>22</v>
      </c>
      <c r="E429" s="0" t="n">
        <v>15</v>
      </c>
      <c r="F429" s="0" t="n">
        <v>7</v>
      </c>
      <c r="G429" s="0" t="n">
        <v>3</v>
      </c>
      <c r="H429" s="0" t="n">
        <v>30864</v>
      </c>
      <c r="I429" s="0" t="n">
        <v>0.000486003110419907</v>
      </c>
      <c r="T429" s="0" t="s">
        <v>31</v>
      </c>
      <c r="U429" s="0" t="s">
        <v>32</v>
      </c>
      <c r="W429" s="0" t="n">
        <v>19</v>
      </c>
      <c r="X429" s="0" t="n">
        <v>19</v>
      </c>
      <c r="Y429" s="0" t="n">
        <v>0</v>
      </c>
      <c r="Z429" s="0" t="n">
        <v>0</v>
      </c>
      <c r="AA429" s="0" t="n">
        <v>524288</v>
      </c>
      <c r="AB429" s="0" t="n">
        <v>3.62396240234375E-005</v>
      </c>
      <c r="AK429" s="0" t="s">
        <v>33</v>
      </c>
      <c r="AL429" s="0" t="s">
        <v>32</v>
      </c>
      <c r="AM429" s="0" t="s">
        <v>36</v>
      </c>
      <c r="AN429" s="0" t="n">
        <v>27</v>
      </c>
      <c r="AO429" s="0" t="n">
        <v>17</v>
      </c>
      <c r="AP429" s="0" t="n">
        <v>10</v>
      </c>
      <c r="AQ429" s="0" t="n">
        <v>2</v>
      </c>
      <c r="AR429" s="0" t="n">
        <v>423534.967712595</v>
      </c>
      <c r="AS429" s="0" t="n">
        <v>4.01383623454108E-005</v>
      </c>
    </row>
    <row r="430" customFormat="false" ht="14.4" hidden="false" customHeight="false" outlineLevel="0" collapsed="false">
      <c r="A430" s="0" t="s">
        <v>33</v>
      </c>
      <c r="B430" s="0" t="s">
        <v>35</v>
      </c>
      <c r="C430" s="0" t="s">
        <v>38</v>
      </c>
      <c r="D430" s="0" t="n">
        <v>22</v>
      </c>
      <c r="E430" s="0" t="n">
        <v>15</v>
      </c>
      <c r="F430" s="0" t="n">
        <v>7</v>
      </c>
      <c r="G430" s="0" t="n">
        <v>4</v>
      </c>
      <c r="H430" s="0" t="n">
        <v>32679</v>
      </c>
      <c r="I430" s="0" t="n">
        <v>0.000459010373634444</v>
      </c>
      <c r="T430" s="0" t="s">
        <v>33</v>
      </c>
      <c r="U430" s="0" t="s">
        <v>35</v>
      </c>
      <c r="V430" s="0" t="s">
        <v>38</v>
      </c>
      <c r="W430" s="0" t="n">
        <v>24</v>
      </c>
      <c r="X430" s="0" t="n">
        <v>17</v>
      </c>
      <c r="Y430" s="0" t="n">
        <v>7</v>
      </c>
      <c r="Z430" s="0" t="n">
        <v>1</v>
      </c>
      <c r="AA430" s="0" t="n">
        <v>588235</v>
      </c>
      <c r="AB430" s="0" t="n">
        <v>2.89000144500072E-005</v>
      </c>
      <c r="AK430" s="0" t="s">
        <v>33</v>
      </c>
      <c r="AL430" s="0" t="s">
        <v>32</v>
      </c>
      <c r="AM430" s="0" t="s">
        <v>34</v>
      </c>
      <c r="AN430" s="0" t="n">
        <v>31</v>
      </c>
      <c r="AO430" s="0" t="n">
        <v>16</v>
      </c>
      <c r="AP430" s="0" t="n">
        <v>15</v>
      </c>
      <c r="AQ430" s="0" t="n">
        <v>3</v>
      </c>
      <c r="AR430" s="0" t="n">
        <v>430185.025641026</v>
      </c>
      <c r="AS430" s="0" t="n">
        <v>3.71932983398437E-005</v>
      </c>
    </row>
    <row r="431" customFormat="false" ht="14.4" hidden="false" customHeight="false" outlineLevel="0" collapsed="false">
      <c r="A431" s="0" t="s">
        <v>33</v>
      </c>
      <c r="B431" s="0" t="s">
        <v>35</v>
      </c>
      <c r="C431" s="0" t="s">
        <v>38</v>
      </c>
      <c r="D431" s="0" t="n">
        <v>22</v>
      </c>
      <c r="E431" s="0" t="n">
        <v>15</v>
      </c>
      <c r="F431" s="0" t="n">
        <v>7</v>
      </c>
      <c r="G431" s="0" t="n">
        <v>5</v>
      </c>
      <c r="H431" s="0" t="n">
        <v>33112</v>
      </c>
      <c r="I431" s="0" t="n">
        <v>0.000453007972940324</v>
      </c>
      <c r="T431" s="0" t="s">
        <v>33</v>
      </c>
      <c r="U431" s="0" t="s">
        <v>35</v>
      </c>
      <c r="V431" s="0" t="s">
        <v>38</v>
      </c>
      <c r="W431" s="0" t="n">
        <v>24</v>
      </c>
      <c r="X431" s="0" t="n">
        <v>16</v>
      </c>
      <c r="Y431" s="0" t="n">
        <v>8</v>
      </c>
      <c r="Z431" s="0" t="n">
        <v>1</v>
      </c>
      <c r="AA431" s="0" t="n">
        <v>588235</v>
      </c>
      <c r="AB431" s="0" t="n">
        <v>2.72000136000068E-005</v>
      </c>
      <c r="AK431" s="0" t="s">
        <v>33</v>
      </c>
      <c r="AL431" s="0" t="s">
        <v>35</v>
      </c>
      <c r="AM431" s="0" t="s">
        <v>21</v>
      </c>
      <c r="AN431" s="0" t="n">
        <v>26</v>
      </c>
      <c r="AO431" s="0" t="n">
        <v>16</v>
      </c>
      <c r="AP431" s="0" t="n">
        <v>10</v>
      </c>
      <c r="AQ431" s="0" t="n">
        <v>2</v>
      </c>
      <c r="AR431" s="0" t="n">
        <v>431034</v>
      </c>
      <c r="AS431" s="0" t="n">
        <v>3.71200415744466E-005</v>
      </c>
    </row>
    <row r="432" customFormat="false" ht="14.4" hidden="false" customHeight="false" outlineLevel="0" collapsed="false">
      <c r="A432" s="0" t="s">
        <v>33</v>
      </c>
      <c r="B432" s="0" t="s">
        <v>35</v>
      </c>
      <c r="C432" s="0" t="s">
        <v>38</v>
      </c>
      <c r="D432" s="0" t="n">
        <v>23</v>
      </c>
      <c r="E432" s="0" t="n">
        <v>15</v>
      </c>
      <c r="F432" s="0" t="n">
        <v>8</v>
      </c>
      <c r="G432" s="0" t="n">
        <v>1</v>
      </c>
      <c r="H432" s="0" t="n">
        <v>314465</v>
      </c>
      <c r="I432" s="0" t="n">
        <v>4.77000620100806E-005</v>
      </c>
      <c r="T432" s="0" t="s">
        <v>33</v>
      </c>
      <c r="U432" s="0" t="s">
        <v>35</v>
      </c>
      <c r="V432" s="0" t="s">
        <v>37</v>
      </c>
      <c r="W432" s="0" t="n">
        <v>24</v>
      </c>
      <c r="X432" s="0" t="n">
        <v>18</v>
      </c>
      <c r="Y432" s="0" t="n">
        <v>6</v>
      </c>
      <c r="Z432" s="0" t="n">
        <v>1</v>
      </c>
      <c r="AA432" s="0" t="n">
        <v>625000</v>
      </c>
      <c r="AB432" s="0" t="n">
        <v>2.88E-005</v>
      </c>
      <c r="AK432" s="0" t="s">
        <v>33</v>
      </c>
      <c r="AL432" s="0" t="s">
        <v>35</v>
      </c>
      <c r="AM432" s="0" t="s">
        <v>21</v>
      </c>
      <c r="AN432" s="0" t="n">
        <v>26</v>
      </c>
      <c r="AO432" s="0" t="n">
        <v>18</v>
      </c>
      <c r="AP432" s="0" t="n">
        <v>8</v>
      </c>
      <c r="AQ432" s="0" t="n">
        <v>2</v>
      </c>
      <c r="AR432" s="0" t="n">
        <v>438596</v>
      </c>
      <c r="AS432" s="0" t="n">
        <v>4.10400459648515E-005</v>
      </c>
    </row>
    <row r="433" customFormat="false" ht="14.4" hidden="false" customHeight="false" outlineLevel="0" collapsed="false">
      <c r="A433" s="0" t="s">
        <v>33</v>
      </c>
      <c r="B433" s="0" t="s">
        <v>35</v>
      </c>
      <c r="C433" s="0" t="s">
        <v>38</v>
      </c>
      <c r="D433" s="0" t="n">
        <v>23</v>
      </c>
      <c r="E433" s="0" t="n">
        <v>15</v>
      </c>
      <c r="F433" s="0" t="n">
        <v>8</v>
      </c>
      <c r="G433" s="0" t="n">
        <v>2</v>
      </c>
      <c r="H433" s="0" t="n">
        <v>41597</v>
      </c>
      <c r="I433" s="0" t="n">
        <v>0.000360602928095776</v>
      </c>
      <c r="T433" s="0" t="s">
        <v>33</v>
      </c>
      <c r="U433" s="0" t="s">
        <v>35</v>
      </c>
      <c r="V433" s="0" t="s">
        <v>38</v>
      </c>
      <c r="W433" s="0" t="n">
        <v>24</v>
      </c>
      <c r="X433" s="0" t="n">
        <v>18</v>
      </c>
      <c r="Y433" s="0" t="n">
        <v>6</v>
      </c>
      <c r="Z433" s="0" t="n">
        <v>1</v>
      </c>
      <c r="AA433" s="0" t="n">
        <v>649350</v>
      </c>
      <c r="AB433" s="0" t="n">
        <v>2.77200277200277E-005</v>
      </c>
      <c r="AK433" s="0" t="s">
        <v>33</v>
      </c>
      <c r="AL433" s="0" t="s">
        <v>35</v>
      </c>
      <c r="AM433" s="0" t="s">
        <v>37</v>
      </c>
      <c r="AN433" s="0" t="n">
        <v>27</v>
      </c>
      <c r="AO433" s="0" t="n">
        <v>18</v>
      </c>
      <c r="AP433" s="0" t="n">
        <v>9</v>
      </c>
      <c r="AQ433" s="0" t="n">
        <v>2</v>
      </c>
      <c r="AR433" s="0" t="n">
        <v>450450</v>
      </c>
      <c r="AS433" s="0" t="n">
        <v>3.996003996004E-005</v>
      </c>
    </row>
    <row r="434" customFormat="false" ht="14.4" hidden="false" customHeight="false" outlineLevel="0" collapsed="false">
      <c r="A434" s="0" t="s">
        <v>33</v>
      </c>
      <c r="B434" s="0" t="s">
        <v>35</v>
      </c>
      <c r="C434" s="0" t="s">
        <v>38</v>
      </c>
      <c r="D434" s="0" t="n">
        <v>23</v>
      </c>
      <c r="E434" s="0" t="n">
        <v>15</v>
      </c>
      <c r="F434" s="0" t="n">
        <v>8</v>
      </c>
      <c r="G434" s="0" t="n">
        <v>3</v>
      </c>
      <c r="H434" s="0" t="n">
        <v>31746</v>
      </c>
      <c r="I434" s="0" t="n">
        <v>0.000472500472500473</v>
      </c>
      <c r="T434" s="0" t="s">
        <v>33</v>
      </c>
      <c r="U434" s="0" t="s">
        <v>35</v>
      </c>
      <c r="V434" s="0" t="s">
        <v>37</v>
      </c>
      <c r="W434" s="0" t="n">
        <v>24</v>
      </c>
      <c r="X434" s="0" t="n">
        <v>14</v>
      </c>
      <c r="Y434" s="0" t="n">
        <v>10</v>
      </c>
      <c r="Z434" s="0" t="n">
        <v>1</v>
      </c>
      <c r="AA434" s="0" t="n">
        <v>657894</v>
      </c>
      <c r="AB434" s="0" t="n">
        <v>2.12800238336267E-005</v>
      </c>
      <c r="AK434" s="0" t="s">
        <v>33</v>
      </c>
      <c r="AL434" s="0" t="s">
        <v>32</v>
      </c>
      <c r="AM434" s="0" t="s">
        <v>36</v>
      </c>
      <c r="AN434" s="0" t="n">
        <v>27</v>
      </c>
      <c r="AO434" s="0" t="n">
        <v>18</v>
      </c>
      <c r="AP434" s="0" t="n">
        <v>9</v>
      </c>
      <c r="AQ434" s="0" t="n">
        <v>2</v>
      </c>
      <c r="AR434" s="0" t="n">
        <v>500902.813776098</v>
      </c>
      <c r="AS434" s="0" t="n">
        <v>3.59351145670464E-005</v>
      </c>
    </row>
    <row r="435" customFormat="false" ht="14.4" hidden="false" customHeight="false" outlineLevel="0" collapsed="false">
      <c r="A435" s="0" t="s">
        <v>33</v>
      </c>
      <c r="B435" s="0" t="s">
        <v>35</v>
      </c>
      <c r="C435" s="0" t="s">
        <v>38</v>
      </c>
      <c r="D435" s="0" t="n">
        <v>23</v>
      </c>
      <c r="E435" s="0" t="n">
        <v>15</v>
      </c>
      <c r="F435" s="0" t="n">
        <v>8</v>
      </c>
      <c r="G435" s="0" t="n">
        <v>4</v>
      </c>
      <c r="H435" s="0" t="n">
        <v>31847</v>
      </c>
      <c r="I435" s="0" t="n">
        <v>0.000471001978208309</v>
      </c>
      <c r="T435" s="0" t="s">
        <v>33</v>
      </c>
      <c r="U435" s="0" t="s">
        <v>35</v>
      </c>
      <c r="V435" s="0" t="s">
        <v>37</v>
      </c>
      <c r="W435" s="0" t="n">
        <v>24</v>
      </c>
      <c r="X435" s="0" t="n">
        <v>15</v>
      </c>
      <c r="Y435" s="0" t="n">
        <v>9</v>
      </c>
      <c r="Z435" s="0" t="n">
        <v>1</v>
      </c>
      <c r="AA435" s="0" t="n">
        <v>675675</v>
      </c>
      <c r="AB435" s="0" t="n">
        <v>2.22000222000222E-005</v>
      </c>
      <c r="AK435" s="0" t="s">
        <v>33</v>
      </c>
      <c r="AL435" s="0" t="s">
        <v>35</v>
      </c>
      <c r="AM435" s="0" t="s">
        <v>21</v>
      </c>
      <c r="AN435" s="0" t="n">
        <v>23</v>
      </c>
      <c r="AO435" s="0" t="n">
        <v>14</v>
      </c>
      <c r="AP435" s="0" t="n">
        <v>9</v>
      </c>
      <c r="AQ435" s="0" t="n">
        <v>1</v>
      </c>
      <c r="AR435" s="0" t="n">
        <v>515463</v>
      </c>
      <c r="AS435" s="0" t="n">
        <v>2.71600483448861E-005</v>
      </c>
    </row>
    <row r="436" customFormat="false" ht="14.4" hidden="false" customHeight="false" outlineLevel="0" collapsed="false">
      <c r="A436" s="0" t="s">
        <v>33</v>
      </c>
      <c r="B436" s="0" t="s">
        <v>35</v>
      </c>
      <c r="C436" s="0" t="s">
        <v>38</v>
      </c>
      <c r="D436" s="0" t="n">
        <v>23</v>
      </c>
      <c r="E436" s="0" t="n">
        <v>15</v>
      </c>
      <c r="F436" s="0" t="n">
        <v>8</v>
      </c>
      <c r="G436" s="0" t="n">
        <v>5</v>
      </c>
      <c r="H436" s="0" t="n">
        <v>33333</v>
      </c>
      <c r="I436" s="0" t="n">
        <v>0.000450004500045</v>
      </c>
      <c r="T436" s="0" t="s">
        <v>33</v>
      </c>
      <c r="U436" s="0" t="s">
        <v>32</v>
      </c>
      <c r="V436" s="0" t="s">
        <v>36</v>
      </c>
      <c r="W436" s="0" t="n">
        <v>24</v>
      </c>
      <c r="X436" s="0" t="n">
        <v>14</v>
      </c>
      <c r="Y436" s="0" t="n">
        <v>10</v>
      </c>
      <c r="Z436" s="0" t="n">
        <v>1</v>
      </c>
      <c r="AA436" s="0" t="n">
        <v>678986.25592897</v>
      </c>
      <c r="AB436" s="0" t="n">
        <v>2.06189740628042E-005</v>
      </c>
      <c r="AK436" s="0" t="s">
        <v>33</v>
      </c>
      <c r="AL436" s="0" t="s">
        <v>35</v>
      </c>
      <c r="AM436" s="0" t="s">
        <v>38</v>
      </c>
      <c r="AN436" s="0" t="n">
        <v>24</v>
      </c>
      <c r="AO436" s="0" t="n">
        <v>16</v>
      </c>
      <c r="AP436" s="0" t="n">
        <v>8</v>
      </c>
      <c r="AQ436" s="0" t="n">
        <v>1</v>
      </c>
      <c r="AR436" s="0" t="n">
        <v>588235</v>
      </c>
      <c r="AS436" s="0" t="n">
        <v>2.72000136000068E-005</v>
      </c>
    </row>
    <row r="437" customFormat="false" ht="14.4" hidden="false" customHeight="false" outlineLevel="0" collapsed="false">
      <c r="A437" s="0" t="s">
        <v>33</v>
      </c>
      <c r="B437" s="0" t="s">
        <v>35</v>
      </c>
      <c r="C437" s="0" t="s">
        <v>38</v>
      </c>
      <c r="D437" s="0" t="n">
        <v>22</v>
      </c>
      <c r="E437" s="0" t="n">
        <v>16</v>
      </c>
      <c r="F437" s="0" t="n">
        <v>6</v>
      </c>
      <c r="G437" s="0" t="n">
        <v>1</v>
      </c>
      <c r="H437" s="0" t="n">
        <v>209205</v>
      </c>
      <c r="I437" s="0" t="n">
        <v>7.64800076480008E-005</v>
      </c>
      <c r="T437" s="0" t="s">
        <v>33</v>
      </c>
      <c r="U437" s="0" t="s">
        <v>32</v>
      </c>
      <c r="V437" s="0" t="s">
        <v>36</v>
      </c>
      <c r="W437" s="0" t="n">
        <v>24</v>
      </c>
      <c r="X437" s="0" t="n">
        <v>15</v>
      </c>
      <c r="Y437" s="0" t="n">
        <v>9</v>
      </c>
      <c r="Z437" s="0" t="n">
        <v>1</v>
      </c>
      <c r="AA437" s="0" t="n">
        <v>686950.524856088</v>
      </c>
      <c r="AB437" s="0" t="n">
        <v>2.18356336551929E-005</v>
      </c>
      <c r="AK437" s="0" t="s">
        <v>33</v>
      </c>
      <c r="AL437" s="0" t="s">
        <v>35</v>
      </c>
      <c r="AM437" s="0" t="s">
        <v>38</v>
      </c>
      <c r="AN437" s="0" t="n">
        <v>24</v>
      </c>
      <c r="AO437" s="0" t="n">
        <v>17</v>
      </c>
      <c r="AP437" s="0" t="n">
        <v>7</v>
      </c>
      <c r="AQ437" s="0" t="n">
        <v>1</v>
      </c>
      <c r="AR437" s="0" t="n">
        <v>588235</v>
      </c>
      <c r="AS437" s="0" t="n">
        <v>2.89000144500072E-005</v>
      </c>
    </row>
    <row r="438" customFormat="false" ht="14.4" hidden="false" customHeight="false" outlineLevel="0" collapsed="false">
      <c r="A438" s="0" t="s">
        <v>33</v>
      </c>
      <c r="B438" s="0" t="s">
        <v>35</v>
      </c>
      <c r="C438" s="0" t="s">
        <v>38</v>
      </c>
      <c r="D438" s="0" t="n">
        <v>22</v>
      </c>
      <c r="E438" s="0" t="n">
        <v>16</v>
      </c>
      <c r="F438" s="0" t="n">
        <v>6</v>
      </c>
      <c r="G438" s="0" t="n">
        <v>2</v>
      </c>
      <c r="H438" s="0" t="n">
        <v>64850</v>
      </c>
      <c r="I438" s="0" t="n">
        <v>0.000246723207401696</v>
      </c>
      <c r="T438" s="0" t="s">
        <v>33</v>
      </c>
      <c r="U438" s="0" t="s">
        <v>32</v>
      </c>
      <c r="V438" s="0" t="s">
        <v>36</v>
      </c>
      <c r="W438" s="0" t="n">
        <v>24</v>
      </c>
      <c r="X438" s="0" t="n">
        <v>16</v>
      </c>
      <c r="Y438" s="0" t="n">
        <v>8</v>
      </c>
      <c r="Z438" s="0" t="n">
        <v>1</v>
      </c>
      <c r="AA438" s="0" t="n">
        <v>703079.357465916</v>
      </c>
      <c r="AB438" s="0" t="n">
        <v>2.27570328016289E-005</v>
      </c>
      <c r="AK438" s="0" t="s">
        <v>33</v>
      </c>
      <c r="AL438" s="0" t="s">
        <v>35</v>
      </c>
      <c r="AM438" s="0" t="s">
        <v>37</v>
      </c>
      <c r="AN438" s="0" t="n">
        <v>24</v>
      </c>
      <c r="AO438" s="0" t="n">
        <v>18</v>
      </c>
      <c r="AP438" s="0" t="n">
        <v>6</v>
      </c>
      <c r="AQ438" s="0" t="n">
        <v>1</v>
      </c>
      <c r="AR438" s="0" t="n">
        <v>625000</v>
      </c>
      <c r="AS438" s="0" t="n">
        <v>2.88E-005</v>
      </c>
    </row>
    <row r="439" customFormat="false" ht="14.4" hidden="false" customHeight="false" outlineLevel="0" collapsed="false">
      <c r="A439" s="0" t="s">
        <v>33</v>
      </c>
      <c r="B439" s="0" t="s">
        <v>35</v>
      </c>
      <c r="C439" s="0" t="s">
        <v>38</v>
      </c>
      <c r="D439" s="0" t="n">
        <v>22</v>
      </c>
      <c r="E439" s="0" t="n">
        <v>16</v>
      </c>
      <c r="F439" s="0" t="n">
        <v>6</v>
      </c>
      <c r="G439" s="0" t="n">
        <v>3</v>
      </c>
      <c r="H439" s="0" t="n">
        <v>65019</v>
      </c>
      <c r="I439" s="0" t="n">
        <v>0.000246081914517295</v>
      </c>
      <c r="T439" s="0" t="s">
        <v>33</v>
      </c>
      <c r="U439" s="0" t="s">
        <v>35</v>
      </c>
      <c r="V439" s="0" t="s">
        <v>21</v>
      </c>
      <c r="W439" s="0" t="n">
        <v>24</v>
      </c>
      <c r="X439" s="0" t="n">
        <v>15</v>
      </c>
      <c r="Y439" s="0" t="n">
        <v>9</v>
      </c>
      <c r="Z439" s="0" t="n">
        <v>1</v>
      </c>
      <c r="AA439" s="0" t="n">
        <v>704225</v>
      </c>
      <c r="AB439" s="0" t="n">
        <v>2.13000106500053E-005</v>
      </c>
      <c r="AK439" s="0" t="s">
        <v>33</v>
      </c>
      <c r="AL439" s="0" t="s">
        <v>35</v>
      </c>
      <c r="AM439" s="0" t="s">
        <v>38</v>
      </c>
      <c r="AN439" s="0" t="n">
        <v>24</v>
      </c>
      <c r="AO439" s="0" t="n">
        <v>18</v>
      </c>
      <c r="AP439" s="0" t="n">
        <v>6</v>
      </c>
      <c r="AQ439" s="0" t="n">
        <v>1</v>
      </c>
      <c r="AR439" s="0" t="n">
        <v>649350</v>
      </c>
      <c r="AS439" s="0" t="n">
        <v>2.77200277200277E-005</v>
      </c>
    </row>
    <row r="440" customFormat="false" ht="14.4" hidden="false" customHeight="false" outlineLevel="0" collapsed="false">
      <c r="A440" s="0" t="s">
        <v>33</v>
      </c>
      <c r="B440" s="0" t="s">
        <v>35</v>
      </c>
      <c r="C440" s="0" t="s">
        <v>38</v>
      </c>
      <c r="D440" s="0" t="n">
        <v>22</v>
      </c>
      <c r="E440" s="0" t="n">
        <v>16</v>
      </c>
      <c r="F440" s="0" t="n">
        <v>6</v>
      </c>
      <c r="G440" s="0" t="n">
        <v>4</v>
      </c>
      <c r="H440" s="0" t="n">
        <v>64683</v>
      </c>
      <c r="I440" s="0" t="n">
        <v>0.000247360202835366</v>
      </c>
      <c r="T440" s="0" t="s">
        <v>33</v>
      </c>
      <c r="U440" s="0" t="s">
        <v>35</v>
      </c>
      <c r="V440" s="0" t="s">
        <v>37</v>
      </c>
      <c r="W440" s="0" t="n">
        <v>24</v>
      </c>
      <c r="X440" s="0" t="n">
        <v>17</v>
      </c>
      <c r="Y440" s="0" t="n">
        <v>7</v>
      </c>
      <c r="Z440" s="0" t="n">
        <v>1</v>
      </c>
      <c r="AA440" s="0" t="n">
        <v>724637</v>
      </c>
      <c r="AB440" s="0" t="n">
        <v>2.34600220524207E-005</v>
      </c>
      <c r="AK440" s="0" t="s">
        <v>33</v>
      </c>
      <c r="AL440" s="0" t="s">
        <v>35</v>
      </c>
      <c r="AM440" s="0" t="s">
        <v>37</v>
      </c>
      <c r="AN440" s="0" t="n">
        <v>24</v>
      </c>
      <c r="AO440" s="0" t="n">
        <v>14</v>
      </c>
      <c r="AP440" s="0" t="n">
        <v>10</v>
      </c>
      <c r="AQ440" s="0" t="n">
        <v>1</v>
      </c>
      <c r="AR440" s="0" t="n">
        <v>657894</v>
      </c>
      <c r="AS440" s="0" t="n">
        <v>2.12800238336267E-005</v>
      </c>
    </row>
    <row r="441" customFormat="false" ht="14.4" hidden="false" customHeight="false" outlineLevel="0" collapsed="false">
      <c r="A441" s="0" t="s">
        <v>33</v>
      </c>
      <c r="B441" s="0" t="s">
        <v>35</v>
      </c>
      <c r="C441" s="0" t="s">
        <v>38</v>
      </c>
      <c r="D441" s="0" t="n">
        <v>22</v>
      </c>
      <c r="E441" s="0" t="n">
        <v>16</v>
      </c>
      <c r="F441" s="0" t="n">
        <v>6</v>
      </c>
      <c r="G441" s="0" t="n">
        <v>5</v>
      </c>
      <c r="H441" s="0" t="n">
        <v>65963</v>
      </c>
      <c r="I441" s="0" t="n">
        <v>0.000242560223155405</v>
      </c>
      <c r="T441" s="0" t="s">
        <v>33</v>
      </c>
      <c r="U441" s="0" t="s">
        <v>35</v>
      </c>
      <c r="V441" s="0" t="s">
        <v>21</v>
      </c>
      <c r="W441" s="0" t="n">
        <v>24</v>
      </c>
      <c r="X441" s="0" t="n">
        <v>16</v>
      </c>
      <c r="Y441" s="0" t="n">
        <v>8</v>
      </c>
      <c r="Z441" s="0" t="n">
        <v>1</v>
      </c>
      <c r="AA441" s="0" t="n">
        <v>735294</v>
      </c>
      <c r="AB441" s="0" t="n">
        <v>2.17600034816006E-005</v>
      </c>
      <c r="AK441" s="0" t="s">
        <v>33</v>
      </c>
      <c r="AL441" s="0" t="s">
        <v>35</v>
      </c>
      <c r="AM441" s="0" t="s">
        <v>37</v>
      </c>
      <c r="AN441" s="0" t="n">
        <v>24</v>
      </c>
      <c r="AO441" s="0" t="n">
        <v>15</v>
      </c>
      <c r="AP441" s="0" t="n">
        <v>9</v>
      </c>
      <c r="AQ441" s="0" t="n">
        <v>1</v>
      </c>
      <c r="AR441" s="0" t="n">
        <v>675675</v>
      </c>
      <c r="AS441" s="0" t="n">
        <v>2.22000222000222E-005</v>
      </c>
    </row>
    <row r="442" customFormat="false" ht="14.4" hidden="false" customHeight="false" outlineLevel="0" collapsed="false">
      <c r="A442" s="0" t="s">
        <v>33</v>
      </c>
      <c r="B442" s="0" t="s">
        <v>35</v>
      </c>
      <c r="C442" s="0" t="s">
        <v>38</v>
      </c>
      <c r="D442" s="0" t="n">
        <v>23</v>
      </c>
      <c r="E442" s="0" t="n">
        <v>16</v>
      </c>
      <c r="F442" s="0" t="n">
        <v>7</v>
      </c>
      <c r="G442" s="0" t="n">
        <v>1</v>
      </c>
      <c r="H442" s="0" t="n">
        <v>324675</v>
      </c>
      <c r="I442" s="0" t="n">
        <v>4.92800492800493E-005</v>
      </c>
      <c r="T442" s="0" t="s">
        <v>33</v>
      </c>
      <c r="U442" s="0" t="s">
        <v>32</v>
      </c>
      <c r="V442" s="0" t="s">
        <v>36</v>
      </c>
      <c r="W442" s="0" t="n">
        <v>24</v>
      </c>
      <c r="X442" s="0" t="n">
        <v>17</v>
      </c>
      <c r="Y442" s="0" t="n">
        <v>7</v>
      </c>
      <c r="Z442" s="0" t="n">
        <v>1</v>
      </c>
      <c r="AA442" s="0" t="n">
        <v>736140.112469957</v>
      </c>
      <c r="AB442" s="0" t="n">
        <v>2.3093429786023E-005</v>
      </c>
      <c r="AK442" s="0" t="s">
        <v>33</v>
      </c>
      <c r="AL442" s="0" t="s">
        <v>32</v>
      </c>
      <c r="AM442" s="0" t="s">
        <v>36</v>
      </c>
      <c r="AN442" s="0" t="n">
        <v>24</v>
      </c>
      <c r="AO442" s="0" t="n">
        <v>14</v>
      </c>
      <c r="AP442" s="0" t="n">
        <v>10</v>
      </c>
      <c r="AQ442" s="0" t="n">
        <v>1</v>
      </c>
      <c r="AR442" s="0" t="n">
        <v>678986.25592897</v>
      </c>
      <c r="AS442" s="0" t="n">
        <v>2.06189740628042E-005</v>
      </c>
    </row>
    <row r="443" customFormat="false" ht="14.4" hidden="false" customHeight="false" outlineLevel="0" collapsed="false">
      <c r="A443" s="0" t="s">
        <v>33</v>
      </c>
      <c r="B443" s="0" t="s">
        <v>35</v>
      </c>
      <c r="C443" s="0" t="s">
        <v>38</v>
      </c>
      <c r="D443" s="0" t="n">
        <v>23</v>
      </c>
      <c r="E443" s="0" t="n">
        <v>16</v>
      </c>
      <c r="F443" s="0" t="n">
        <v>7</v>
      </c>
      <c r="G443" s="0" t="n">
        <v>2</v>
      </c>
      <c r="H443" s="0" t="n">
        <v>69060</v>
      </c>
      <c r="I443" s="0" t="n">
        <v>0.000231682594845062</v>
      </c>
      <c r="T443" s="0" t="s">
        <v>33</v>
      </c>
      <c r="U443" s="0" t="s">
        <v>35</v>
      </c>
      <c r="V443" s="0" t="s">
        <v>37</v>
      </c>
      <c r="W443" s="0" t="n">
        <v>28</v>
      </c>
      <c r="X443" s="0" t="n">
        <v>18</v>
      </c>
      <c r="Y443" s="0" t="n">
        <v>10</v>
      </c>
      <c r="Z443" s="0" t="n">
        <v>2</v>
      </c>
      <c r="AA443" s="0" t="n">
        <v>746268</v>
      </c>
      <c r="AB443" s="0" t="n">
        <v>2.41200212256187E-005</v>
      </c>
      <c r="AK443" s="0" t="s">
        <v>33</v>
      </c>
      <c r="AL443" s="0" t="s">
        <v>32</v>
      </c>
      <c r="AM443" s="0" t="s">
        <v>36</v>
      </c>
      <c r="AN443" s="0" t="n">
        <v>24</v>
      </c>
      <c r="AO443" s="0" t="n">
        <v>15</v>
      </c>
      <c r="AP443" s="0" t="n">
        <v>9</v>
      </c>
      <c r="AQ443" s="0" t="n">
        <v>1</v>
      </c>
      <c r="AR443" s="0" t="n">
        <v>686950.524856088</v>
      </c>
      <c r="AS443" s="0" t="n">
        <v>2.18356336551929E-005</v>
      </c>
    </row>
    <row r="444" customFormat="false" ht="14.4" hidden="false" customHeight="false" outlineLevel="0" collapsed="false">
      <c r="A444" s="0" t="s">
        <v>33</v>
      </c>
      <c r="B444" s="0" t="s">
        <v>35</v>
      </c>
      <c r="C444" s="0" t="s">
        <v>38</v>
      </c>
      <c r="D444" s="0" t="n">
        <v>23</v>
      </c>
      <c r="E444" s="0" t="n">
        <v>16</v>
      </c>
      <c r="F444" s="0" t="n">
        <v>7</v>
      </c>
      <c r="G444" s="0" t="n">
        <v>3</v>
      </c>
      <c r="H444" s="0" t="n">
        <v>65359</v>
      </c>
      <c r="I444" s="0" t="n">
        <v>0.000244801787053045</v>
      </c>
      <c r="T444" s="0" t="s">
        <v>33</v>
      </c>
      <c r="U444" s="0" t="s">
        <v>35</v>
      </c>
      <c r="V444" s="0" t="s">
        <v>21</v>
      </c>
      <c r="W444" s="0" t="n">
        <v>24</v>
      </c>
      <c r="X444" s="0" t="n">
        <v>17</v>
      </c>
      <c r="Y444" s="0" t="n">
        <v>7</v>
      </c>
      <c r="Z444" s="0" t="n">
        <v>1</v>
      </c>
      <c r="AA444" s="0" t="n">
        <v>746268</v>
      </c>
      <c r="AB444" s="0" t="n">
        <v>2.27800200464176E-005</v>
      </c>
      <c r="AK444" s="0" t="s">
        <v>33</v>
      </c>
      <c r="AL444" s="0" t="s">
        <v>32</v>
      </c>
      <c r="AM444" s="0" t="s">
        <v>36</v>
      </c>
      <c r="AN444" s="0" t="n">
        <v>24</v>
      </c>
      <c r="AO444" s="0" t="n">
        <v>16</v>
      </c>
      <c r="AP444" s="0" t="n">
        <v>8</v>
      </c>
      <c r="AQ444" s="0" t="n">
        <v>1</v>
      </c>
      <c r="AR444" s="0" t="n">
        <v>703079.357465916</v>
      </c>
      <c r="AS444" s="0" t="n">
        <v>2.27570328016289E-005</v>
      </c>
    </row>
    <row r="445" customFormat="false" ht="14.4" hidden="false" customHeight="false" outlineLevel="0" collapsed="false">
      <c r="A445" s="0" t="s">
        <v>33</v>
      </c>
      <c r="B445" s="0" t="s">
        <v>35</v>
      </c>
      <c r="C445" s="0" t="s">
        <v>38</v>
      </c>
      <c r="D445" s="0" t="n">
        <v>23</v>
      </c>
      <c r="E445" s="0" t="n">
        <v>16</v>
      </c>
      <c r="F445" s="0" t="n">
        <v>7</v>
      </c>
      <c r="G445" s="0" t="n">
        <v>4</v>
      </c>
      <c r="H445" s="0" t="n">
        <v>67024</v>
      </c>
      <c r="I445" s="0" t="n">
        <v>0.00023872045834328</v>
      </c>
      <c r="T445" s="0" t="s">
        <v>33</v>
      </c>
      <c r="U445" s="0" t="s">
        <v>35</v>
      </c>
      <c r="V445" s="0" t="s">
        <v>37</v>
      </c>
      <c r="W445" s="0" t="n">
        <v>24</v>
      </c>
      <c r="X445" s="0" t="n">
        <v>16</v>
      </c>
      <c r="Y445" s="0" t="n">
        <v>8</v>
      </c>
      <c r="Z445" s="0" t="n">
        <v>1</v>
      </c>
      <c r="AA445" s="0" t="n">
        <v>757575</v>
      </c>
      <c r="AB445" s="0" t="n">
        <v>2.11200211200211E-005</v>
      </c>
      <c r="AK445" s="0" t="s">
        <v>33</v>
      </c>
      <c r="AL445" s="0" t="s">
        <v>35</v>
      </c>
      <c r="AM445" s="0" t="s">
        <v>21</v>
      </c>
      <c r="AN445" s="0" t="n">
        <v>24</v>
      </c>
      <c r="AO445" s="0" t="n">
        <v>15</v>
      </c>
      <c r="AP445" s="0" t="n">
        <v>9</v>
      </c>
      <c r="AQ445" s="0" t="n">
        <v>1</v>
      </c>
      <c r="AR445" s="0" t="n">
        <v>704225</v>
      </c>
      <c r="AS445" s="0" t="n">
        <v>2.13000106500053E-005</v>
      </c>
    </row>
    <row r="446" customFormat="false" ht="14.4" hidden="false" customHeight="false" outlineLevel="0" collapsed="false">
      <c r="A446" s="0" t="s">
        <v>33</v>
      </c>
      <c r="B446" s="0" t="s">
        <v>35</v>
      </c>
      <c r="C446" s="0" t="s">
        <v>38</v>
      </c>
      <c r="D446" s="0" t="n">
        <v>23</v>
      </c>
      <c r="E446" s="0" t="n">
        <v>16</v>
      </c>
      <c r="F446" s="0" t="n">
        <v>7</v>
      </c>
      <c r="G446" s="0" t="n">
        <v>5</v>
      </c>
      <c r="H446" s="0" t="n">
        <v>66934</v>
      </c>
      <c r="I446" s="0" t="n">
        <v>0.000239041443810321</v>
      </c>
      <c r="T446" s="0" t="s">
        <v>33</v>
      </c>
      <c r="U446" s="0" t="s">
        <v>35</v>
      </c>
      <c r="V446" s="0" t="s">
        <v>21</v>
      </c>
      <c r="W446" s="0" t="n">
        <v>27</v>
      </c>
      <c r="X446" s="0" t="n">
        <v>18</v>
      </c>
      <c r="Y446" s="0" t="n">
        <v>9</v>
      </c>
      <c r="Z446" s="0" t="n">
        <v>2</v>
      </c>
      <c r="AA446" s="0" t="n">
        <v>781250</v>
      </c>
      <c r="AB446" s="0" t="n">
        <v>2.304E-005</v>
      </c>
      <c r="AK446" s="0" t="s">
        <v>33</v>
      </c>
      <c r="AL446" s="0" t="s">
        <v>35</v>
      </c>
      <c r="AM446" s="0" t="s">
        <v>37</v>
      </c>
      <c r="AN446" s="0" t="n">
        <v>24</v>
      </c>
      <c r="AO446" s="0" t="n">
        <v>17</v>
      </c>
      <c r="AP446" s="0" t="n">
        <v>7</v>
      </c>
      <c r="AQ446" s="0" t="n">
        <v>1</v>
      </c>
      <c r="AR446" s="0" t="n">
        <v>724637</v>
      </c>
      <c r="AS446" s="0" t="n">
        <v>2.34600220524207E-005</v>
      </c>
    </row>
    <row r="447" customFormat="false" ht="14.4" hidden="false" customHeight="false" outlineLevel="0" collapsed="false">
      <c r="A447" s="0" t="s">
        <v>33</v>
      </c>
      <c r="B447" s="0" t="s">
        <v>35</v>
      </c>
      <c r="C447" s="0" t="s">
        <v>38</v>
      </c>
      <c r="D447" s="0" t="n">
        <v>24</v>
      </c>
      <c r="E447" s="0" t="n">
        <v>16</v>
      </c>
      <c r="F447" s="0" t="n">
        <v>8</v>
      </c>
      <c r="G447" s="0" t="n">
        <v>1</v>
      </c>
      <c r="H447" s="0" t="n">
        <v>588235</v>
      </c>
      <c r="I447" s="0" t="n">
        <v>2.72000136000068E-005</v>
      </c>
      <c r="T447" s="0" t="s">
        <v>33</v>
      </c>
      <c r="U447" s="0" t="s">
        <v>35</v>
      </c>
      <c r="V447" s="0" t="s">
        <v>21</v>
      </c>
      <c r="W447" s="0" t="n">
        <v>27</v>
      </c>
      <c r="X447" s="0" t="n">
        <v>17</v>
      </c>
      <c r="Y447" s="0" t="n">
        <v>10</v>
      </c>
      <c r="Z447" s="0" t="n">
        <v>2</v>
      </c>
      <c r="AA447" s="0" t="n">
        <v>793650</v>
      </c>
      <c r="AB447" s="0" t="n">
        <v>2.14200214200214E-005</v>
      </c>
      <c r="AK447" s="0" t="s">
        <v>33</v>
      </c>
      <c r="AL447" s="0" t="s">
        <v>35</v>
      </c>
      <c r="AM447" s="0" t="s">
        <v>21</v>
      </c>
      <c r="AN447" s="0" t="n">
        <v>24</v>
      </c>
      <c r="AO447" s="0" t="n">
        <v>16</v>
      </c>
      <c r="AP447" s="0" t="n">
        <v>8</v>
      </c>
      <c r="AQ447" s="0" t="n">
        <v>1</v>
      </c>
      <c r="AR447" s="0" t="n">
        <v>735294</v>
      </c>
      <c r="AS447" s="0" t="n">
        <v>2.17600034816006E-005</v>
      </c>
    </row>
    <row r="448" customFormat="false" ht="14.4" hidden="false" customHeight="false" outlineLevel="0" collapsed="false">
      <c r="A448" s="0" t="s">
        <v>33</v>
      </c>
      <c r="B448" s="0" t="s">
        <v>35</v>
      </c>
      <c r="C448" s="0" t="s">
        <v>38</v>
      </c>
      <c r="D448" s="0" t="n">
        <v>24</v>
      </c>
      <c r="E448" s="0" t="n">
        <v>16</v>
      </c>
      <c r="F448" s="0" t="n">
        <v>8</v>
      </c>
      <c r="G448" s="0" t="n">
        <v>2</v>
      </c>
      <c r="H448" s="0" t="n">
        <v>80128</v>
      </c>
      <c r="I448" s="0" t="n">
        <v>0.000199680511182109</v>
      </c>
      <c r="T448" s="0" t="s">
        <v>33</v>
      </c>
      <c r="U448" s="0" t="s">
        <v>32</v>
      </c>
      <c r="V448" s="0" t="s">
        <v>36</v>
      </c>
      <c r="W448" s="0" t="n">
        <v>28</v>
      </c>
      <c r="X448" s="0" t="n">
        <v>18</v>
      </c>
      <c r="Y448" s="0" t="n">
        <v>10</v>
      </c>
      <c r="Z448" s="0" t="n">
        <v>2</v>
      </c>
      <c r="AA448" s="0" t="n">
        <v>798960.578848525</v>
      </c>
      <c r="AB448" s="0" t="n">
        <v>2.25292717519829E-005</v>
      </c>
      <c r="AK448" s="0" t="s">
        <v>33</v>
      </c>
      <c r="AL448" s="0" t="s">
        <v>32</v>
      </c>
      <c r="AM448" s="0" t="s">
        <v>36</v>
      </c>
      <c r="AN448" s="0" t="n">
        <v>24</v>
      </c>
      <c r="AO448" s="0" t="n">
        <v>17</v>
      </c>
      <c r="AP448" s="0" t="n">
        <v>7</v>
      </c>
      <c r="AQ448" s="0" t="n">
        <v>1</v>
      </c>
      <c r="AR448" s="0" t="n">
        <v>736140.112469957</v>
      </c>
      <c r="AS448" s="0" t="n">
        <v>2.3093429786023E-005</v>
      </c>
    </row>
    <row r="449" customFormat="false" ht="14.4" hidden="false" customHeight="false" outlineLevel="0" collapsed="false">
      <c r="A449" s="0" t="s">
        <v>33</v>
      </c>
      <c r="B449" s="0" t="s">
        <v>35</v>
      </c>
      <c r="C449" s="0" t="s">
        <v>38</v>
      </c>
      <c r="D449" s="0" t="n">
        <v>24</v>
      </c>
      <c r="E449" s="0" t="n">
        <v>16</v>
      </c>
      <c r="F449" s="0" t="n">
        <v>8</v>
      </c>
      <c r="G449" s="0" t="n">
        <v>3</v>
      </c>
      <c r="H449" s="0" t="n">
        <v>63051</v>
      </c>
      <c r="I449" s="0" t="n">
        <v>0.000253762826917892</v>
      </c>
      <c r="T449" s="0" t="s">
        <v>33</v>
      </c>
      <c r="U449" s="0" t="s">
        <v>32</v>
      </c>
      <c r="V449" s="0" t="s">
        <v>36</v>
      </c>
      <c r="W449" s="0" t="n">
        <v>24</v>
      </c>
      <c r="X449" s="0" t="n">
        <v>18</v>
      </c>
      <c r="Y449" s="0" t="n">
        <v>6</v>
      </c>
      <c r="Z449" s="0" t="n">
        <v>1</v>
      </c>
      <c r="AA449" s="0" t="n">
        <v>805482.563860678</v>
      </c>
      <c r="AB449" s="0" t="n">
        <v>2.23468524429952E-005</v>
      </c>
      <c r="AK449" s="0" t="s">
        <v>33</v>
      </c>
      <c r="AL449" s="0" t="s">
        <v>35</v>
      </c>
      <c r="AM449" s="0" t="s">
        <v>21</v>
      </c>
      <c r="AN449" s="0" t="n">
        <v>24</v>
      </c>
      <c r="AO449" s="0" t="n">
        <v>17</v>
      </c>
      <c r="AP449" s="0" t="n">
        <v>7</v>
      </c>
      <c r="AQ449" s="0" t="n">
        <v>1</v>
      </c>
      <c r="AR449" s="0" t="n">
        <v>746268</v>
      </c>
      <c r="AS449" s="0" t="n">
        <v>2.27800200464176E-005</v>
      </c>
    </row>
    <row r="450" customFormat="false" ht="14.4" hidden="false" customHeight="false" outlineLevel="0" collapsed="false">
      <c r="A450" s="0" t="s">
        <v>33</v>
      </c>
      <c r="B450" s="0" t="s">
        <v>35</v>
      </c>
      <c r="C450" s="0" t="s">
        <v>38</v>
      </c>
      <c r="D450" s="0" t="n">
        <v>24</v>
      </c>
      <c r="E450" s="0" t="n">
        <v>16</v>
      </c>
      <c r="F450" s="0" t="n">
        <v>8</v>
      </c>
      <c r="G450" s="0" t="n">
        <v>4</v>
      </c>
      <c r="H450" s="0" t="n">
        <v>65189</v>
      </c>
      <c r="I450" s="0" t="n">
        <v>0.000245440181625734</v>
      </c>
      <c r="T450" s="0" t="s">
        <v>31</v>
      </c>
      <c r="U450" s="0" t="s">
        <v>35</v>
      </c>
      <c r="W450" s="0" t="n">
        <v>20</v>
      </c>
      <c r="X450" s="0" t="n">
        <v>20</v>
      </c>
      <c r="Y450" s="0" t="n">
        <v>0</v>
      </c>
      <c r="Z450" s="0" t="n">
        <v>0</v>
      </c>
      <c r="AA450" s="0" t="n">
        <v>994035</v>
      </c>
      <c r="AB450" s="0" t="n">
        <v>2.01200158948126E-005</v>
      </c>
      <c r="AK450" s="0" t="s">
        <v>33</v>
      </c>
      <c r="AL450" s="0" t="s">
        <v>35</v>
      </c>
      <c r="AM450" s="0" t="s">
        <v>37</v>
      </c>
      <c r="AN450" s="0" t="n">
        <v>28</v>
      </c>
      <c r="AO450" s="0" t="n">
        <v>18</v>
      </c>
      <c r="AP450" s="0" t="n">
        <v>10</v>
      </c>
      <c r="AQ450" s="0" t="n">
        <v>2</v>
      </c>
      <c r="AR450" s="0" t="n">
        <v>746268</v>
      </c>
      <c r="AS450" s="0" t="n">
        <v>2.41200212256187E-005</v>
      </c>
    </row>
    <row r="451" customFormat="false" ht="14.4" hidden="false" customHeight="false" outlineLevel="0" collapsed="false">
      <c r="A451" s="0" t="s">
        <v>33</v>
      </c>
      <c r="B451" s="0" t="s">
        <v>35</v>
      </c>
      <c r="C451" s="0" t="s">
        <v>38</v>
      </c>
      <c r="D451" s="0" t="n">
        <v>24</v>
      </c>
      <c r="E451" s="0" t="n">
        <v>16</v>
      </c>
      <c r="F451" s="0" t="n">
        <v>8</v>
      </c>
      <c r="G451" s="0" t="n">
        <v>5</v>
      </c>
      <c r="H451" s="0" t="n">
        <v>64935</v>
      </c>
      <c r="I451" s="0" t="n">
        <v>0.000246400246400246</v>
      </c>
      <c r="T451" s="0" t="s">
        <v>33</v>
      </c>
      <c r="U451" s="0" t="s">
        <v>35</v>
      </c>
      <c r="V451" s="0" t="s">
        <v>21</v>
      </c>
      <c r="W451" s="0" t="n">
        <v>24</v>
      </c>
      <c r="X451" s="0" t="n">
        <v>14</v>
      </c>
      <c r="Y451" s="0" t="n">
        <v>10</v>
      </c>
      <c r="Z451" s="0" t="n">
        <v>1</v>
      </c>
      <c r="AA451" s="0" t="n">
        <v>1020408</v>
      </c>
      <c r="AB451" s="0" t="n">
        <v>1.37200021952004E-005</v>
      </c>
      <c r="AK451" s="0" t="s">
        <v>33</v>
      </c>
      <c r="AL451" s="0" t="s">
        <v>35</v>
      </c>
      <c r="AM451" s="0" t="s">
        <v>37</v>
      </c>
      <c r="AN451" s="0" t="n">
        <v>24</v>
      </c>
      <c r="AO451" s="0" t="n">
        <v>16</v>
      </c>
      <c r="AP451" s="0" t="n">
        <v>8</v>
      </c>
      <c r="AQ451" s="0" t="n">
        <v>1</v>
      </c>
      <c r="AR451" s="0" t="n">
        <v>757575</v>
      </c>
      <c r="AS451" s="0" t="n">
        <v>2.11200211200211E-005</v>
      </c>
    </row>
    <row r="452" customFormat="false" ht="14.4" hidden="false" customHeight="false" outlineLevel="0" collapsed="false">
      <c r="A452" s="0" t="s">
        <v>33</v>
      </c>
      <c r="B452" s="0" t="s">
        <v>35</v>
      </c>
      <c r="C452" s="0" t="s">
        <v>38</v>
      </c>
      <c r="D452" s="0" t="n">
        <v>23</v>
      </c>
      <c r="E452" s="0" t="n">
        <v>17</v>
      </c>
      <c r="F452" s="0" t="n">
        <v>6</v>
      </c>
      <c r="G452" s="0" t="n">
        <v>1</v>
      </c>
      <c r="H452" s="0" t="n">
        <v>349650</v>
      </c>
      <c r="I452" s="0" t="n">
        <v>4.86200486200486E-005</v>
      </c>
      <c r="T452" s="0" t="s">
        <v>33</v>
      </c>
      <c r="U452" s="0" t="s">
        <v>35</v>
      </c>
      <c r="V452" s="0" t="s">
        <v>38</v>
      </c>
      <c r="W452" s="0" t="n">
        <v>25</v>
      </c>
      <c r="X452" s="0" t="n">
        <v>18</v>
      </c>
      <c r="Y452" s="0" t="n">
        <v>7</v>
      </c>
      <c r="Z452" s="0" t="n">
        <v>1</v>
      </c>
      <c r="AA452" s="0" t="n">
        <v>1041666</v>
      </c>
      <c r="AB452" s="0" t="n">
        <v>1.72800110592071E-005</v>
      </c>
      <c r="AK452" s="0" t="s">
        <v>33</v>
      </c>
      <c r="AL452" s="0" t="s">
        <v>35</v>
      </c>
      <c r="AM452" s="0" t="s">
        <v>21</v>
      </c>
      <c r="AN452" s="0" t="n">
        <v>27</v>
      </c>
      <c r="AO452" s="0" t="n">
        <v>18</v>
      </c>
      <c r="AP452" s="0" t="n">
        <v>9</v>
      </c>
      <c r="AQ452" s="0" t="n">
        <v>2</v>
      </c>
      <c r="AR452" s="0" t="n">
        <v>781250</v>
      </c>
      <c r="AS452" s="0" t="n">
        <v>2.304E-005</v>
      </c>
    </row>
    <row r="453" customFormat="false" ht="14.4" hidden="false" customHeight="false" outlineLevel="0" collapsed="false">
      <c r="A453" s="0" t="s">
        <v>33</v>
      </c>
      <c r="B453" s="0" t="s">
        <v>35</v>
      </c>
      <c r="C453" s="0" t="s">
        <v>38</v>
      </c>
      <c r="D453" s="0" t="n">
        <v>23</v>
      </c>
      <c r="E453" s="0" t="n">
        <v>17</v>
      </c>
      <c r="F453" s="0" t="n">
        <v>6</v>
      </c>
      <c r="G453" s="0" t="n">
        <v>2</v>
      </c>
      <c r="H453" s="0" t="n">
        <v>124378</v>
      </c>
      <c r="I453" s="0" t="n">
        <v>0.000136680120278506</v>
      </c>
      <c r="T453" s="0" t="s">
        <v>33</v>
      </c>
      <c r="U453" s="0" t="s">
        <v>35</v>
      </c>
      <c r="V453" s="0" t="s">
        <v>38</v>
      </c>
      <c r="W453" s="0" t="n">
        <v>25</v>
      </c>
      <c r="X453" s="0" t="n">
        <v>17</v>
      </c>
      <c r="Y453" s="0" t="n">
        <v>8</v>
      </c>
      <c r="Z453" s="0" t="n">
        <v>1</v>
      </c>
      <c r="AA453" s="0" t="n">
        <v>1041666</v>
      </c>
      <c r="AB453" s="0" t="n">
        <v>1.63200104448067E-005</v>
      </c>
      <c r="AK453" s="0" t="s">
        <v>33</v>
      </c>
      <c r="AL453" s="0" t="s">
        <v>35</v>
      </c>
      <c r="AM453" s="0" t="s">
        <v>21</v>
      </c>
      <c r="AN453" s="0" t="n">
        <v>27</v>
      </c>
      <c r="AO453" s="0" t="n">
        <v>17</v>
      </c>
      <c r="AP453" s="0" t="n">
        <v>10</v>
      </c>
      <c r="AQ453" s="0" t="n">
        <v>2</v>
      </c>
      <c r="AR453" s="0" t="n">
        <v>793650</v>
      </c>
      <c r="AS453" s="0" t="n">
        <v>2.14200214200214E-005</v>
      </c>
    </row>
    <row r="454" customFormat="false" ht="14.4" hidden="false" customHeight="false" outlineLevel="0" collapsed="false">
      <c r="A454" s="0" t="s">
        <v>33</v>
      </c>
      <c r="B454" s="0" t="s">
        <v>35</v>
      </c>
      <c r="C454" s="0" t="s">
        <v>38</v>
      </c>
      <c r="D454" s="0" t="n">
        <v>23</v>
      </c>
      <c r="E454" s="0" t="n">
        <v>17</v>
      </c>
      <c r="F454" s="0" t="n">
        <v>6</v>
      </c>
      <c r="G454" s="0" t="n">
        <v>3</v>
      </c>
      <c r="H454" s="0" t="n">
        <v>138888</v>
      </c>
      <c r="I454" s="0" t="n">
        <v>0.000122400783365014</v>
      </c>
      <c r="T454" s="0" t="s">
        <v>31</v>
      </c>
      <c r="U454" s="0" t="s">
        <v>32</v>
      </c>
      <c r="W454" s="0" t="n">
        <v>20</v>
      </c>
      <c r="X454" s="0" t="n">
        <v>20</v>
      </c>
      <c r="Y454" s="0" t="n">
        <v>0</v>
      </c>
      <c r="Z454" s="0" t="n">
        <v>0</v>
      </c>
      <c r="AA454" s="0" t="n">
        <v>1048576</v>
      </c>
      <c r="AB454" s="0" t="n">
        <v>1.9073486328125E-005</v>
      </c>
      <c r="AK454" s="0" t="s">
        <v>33</v>
      </c>
      <c r="AL454" s="0" t="s">
        <v>32</v>
      </c>
      <c r="AM454" s="0" t="s">
        <v>36</v>
      </c>
      <c r="AN454" s="0" t="n">
        <v>28</v>
      </c>
      <c r="AO454" s="0" t="n">
        <v>18</v>
      </c>
      <c r="AP454" s="0" t="n">
        <v>10</v>
      </c>
      <c r="AQ454" s="0" t="n">
        <v>2</v>
      </c>
      <c r="AR454" s="0" t="n">
        <v>798960.578848525</v>
      </c>
      <c r="AS454" s="0" t="n">
        <v>2.25292717519829E-005</v>
      </c>
    </row>
    <row r="455" customFormat="false" ht="14.4" hidden="false" customHeight="false" outlineLevel="0" collapsed="false">
      <c r="A455" s="0" t="s">
        <v>33</v>
      </c>
      <c r="B455" s="0" t="s">
        <v>35</v>
      </c>
      <c r="C455" s="0" t="s">
        <v>38</v>
      </c>
      <c r="D455" s="0" t="n">
        <v>23</v>
      </c>
      <c r="E455" s="0" t="n">
        <v>17</v>
      </c>
      <c r="F455" s="0" t="n">
        <v>6</v>
      </c>
      <c r="G455" s="0" t="n">
        <v>4</v>
      </c>
      <c r="H455" s="0" t="n">
        <v>127226</v>
      </c>
      <c r="I455" s="0" t="n">
        <v>0.00013362048637857</v>
      </c>
      <c r="T455" s="0" t="s">
        <v>33</v>
      </c>
      <c r="U455" s="0" t="s">
        <v>35</v>
      </c>
      <c r="V455" s="0" t="s">
        <v>21</v>
      </c>
      <c r="W455" s="0" t="n">
        <v>24</v>
      </c>
      <c r="X455" s="0" t="n">
        <v>18</v>
      </c>
      <c r="Y455" s="0" t="n">
        <v>6</v>
      </c>
      <c r="Z455" s="0" t="n">
        <v>1</v>
      </c>
      <c r="AA455" s="0" t="n">
        <v>1063829</v>
      </c>
      <c r="AB455" s="0" t="n">
        <v>1.69200125208093E-005</v>
      </c>
      <c r="AK455" s="0" t="s">
        <v>33</v>
      </c>
      <c r="AL455" s="0" t="s">
        <v>32</v>
      </c>
      <c r="AM455" s="0" t="s">
        <v>36</v>
      </c>
      <c r="AN455" s="0" t="n">
        <v>24</v>
      </c>
      <c r="AO455" s="0" t="n">
        <v>18</v>
      </c>
      <c r="AP455" s="0" t="n">
        <v>6</v>
      </c>
      <c r="AQ455" s="0" t="n">
        <v>1</v>
      </c>
      <c r="AR455" s="0" t="n">
        <v>805482.563860678</v>
      </c>
      <c r="AS455" s="0" t="n">
        <v>2.23468524429952E-005</v>
      </c>
    </row>
    <row r="456" customFormat="false" ht="14.4" hidden="false" customHeight="false" outlineLevel="0" collapsed="false">
      <c r="A456" s="0" t="s">
        <v>33</v>
      </c>
      <c r="B456" s="0" t="s">
        <v>35</v>
      </c>
      <c r="C456" s="0" t="s">
        <v>38</v>
      </c>
      <c r="D456" s="0" t="n">
        <v>23</v>
      </c>
      <c r="E456" s="0" t="n">
        <v>17</v>
      </c>
      <c r="F456" s="0" t="n">
        <v>6</v>
      </c>
      <c r="G456" s="0" t="n">
        <v>5</v>
      </c>
      <c r="H456" s="0" t="n">
        <v>139664</v>
      </c>
      <c r="I456" s="0" t="n">
        <v>0.000121720701111238</v>
      </c>
      <c r="T456" s="0" t="s">
        <v>33</v>
      </c>
      <c r="U456" s="0" t="s">
        <v>35</v>
      </c>
      <c r="V456" s="0" t="s">
        <v>37</v>
      </c>
      <c r="W456" s="0" t="n">
        <v>25</v>
      </c>
      <c r="X456" s="0" t="n">
        <v>17</v>
      </c>
      <c r="Y456" s="0" t="n">
        <v>8</v>
      </c>
      <c r="Z456" s="0" t="n">
        <v>1</v>
      </c>
      <c r="AA456" s="0" t="n">
        <v>1162790</v>
      </c>
      <c r="AB456" s="0" t="n">
        <v>1.46200087720053E-005</v>
      </c>
      <c r="AK456" s="0" t="s">
        <v>33</v>
      </c>
      <c r="AL456" s="0" t="s">
        <v>35</v>
      </c>
      <c r="AM456" s="0" t="s">
        <v>21</v>
      </c>
      <c r="AN456" s="0" t="n">
        <v>24</v>
      </c>
      <c r="AO456" s="0" t="n">
        <v>14</v>
      </c>
      <c r="AP456" s="0" t="n">
        <v>10</v>
      </c>
      <c r="AQ456" s="0" t="n">
        <v>1</v>
      </c>
      <c r="AR456" s="0" t="n">
        <v>1020408</v>
      </c>
      <c r="AS456" s="0" t="n">
        <v>1.37200021952004E-005</v>
      </c>
    </row>
    <row r="457" customFormat="false" ht="14.4" hidden="false" customHeight="false" outlineLevel="0" collapsed="false">
      <c r="A457" s="0" t="s">
        <v>33</v>
      </c>
      <c r="B457" s="0" t="s">
        <v>35</v>
      </c>
      <c r="C457" s="0" t="s">
        <v>38</v>
      </c>
      <c r="D457" s="0" t="n">
        <v>24</v>
      </c>
      <c r="E457" s="0" t="n">
        <v>17</v>
      </c>
      <c r="F457" s="0" t="n">
        <v>7</v>
      </c>
      <c r="G457" s="0" t="n">
        <v>1</v>
      </c>
      <c r="H457" s="0" t="n">
        <v>588235</v>
      </c>
      <c r="I457" s="0" t="n">
        <v>2.89000144500072E-005</v>
      </c>
      <c r="T457" s="0" t="s">
        <v>33</v>
      </c>
      <c r="U457" s="0" t="s">
        <v>35</v>
      </c>
      <c r="V457" s="0" t="s">
        <v>37</v>
      </c>
      <c r="W457" s="0" t="n">
        <v>25</v>
      </c>
      <c r="X457" s="0" t="n">
        <v>15</v>
      </c>
      <c r="Y457" s="0" t="n">
        <v>10</v>
      </c>
      <c r="Z457" s="0" t="n">
        <v>1</v>
      </c>
      <c r="AA457" s="0" t="n">
        <v>1190476</v>
      </c>
      <c r="AB457" s="0" t="n">
        <v>1.26000020160003E-005</v>
      </c>
      <c r="AK457" s="0" t="s">
        <v>33</v>
      </c>
      <c r="AL457" s="0" t="s">
        <v>35</v>
      </c>
      <c r="AM457" s="0" t="s">
        <v>38</v>
      </c>
      <c r="AN457" s="0" t="n">
        <v>25</v>
      </c>
      <c r="AO457" s="0" t="n">
        <v>17</v>
      </c>
      <c r="AP457" s="0" t="n">
        <v>8</v>
      </c>
      <c r="AQ457" s="0" t="n">
        <v>1</v>
      </c>
      <c r="AR457" s="0" t="n">
        <v>1041666</v>
      </c>
      <c r="AS457" s="0" t="n">
        <v>1.63200104448067E-005</v>
      </c>
    </row>
    <row r="458" customFormat="false" ht="14.4" hidden="false" customHeight="false" outlineLevel="0" collapsed="false">
      <c r="A458" s="0" t="s">
        <v>33</v>
      </c>
      <c r="B458" s="0" t="s">
        <v>35</v>
      </c>
      <c r="C458" s="0" t="s">
        <v>38</v>
      </c>
      <c r="D458" s="0" t="n">
        <v>24</v>
      </c>
      <c r="E458" s="0" t="n">
        <v>17</v>
      </c>
      <c r="F458" s="0" t="n">
        <v>7</v>
      </c>
      <c r="G458" s="0" t="n">
        <v>2</v>
      </c>
      <c r="H458" s="0" t="n">
        <v>138504</v>
      </c>
      <c r="I458" s="0" t="n">
        <v>0.000122740137468954</v>
      </c>
      <c r="T458" s="0" t="s">
        <v>33</v>
      </c>
      <c r="U458" s="0" t="s">
        <v>35</v>
      </c>
      <c r="V458" s="0" t="s">
        <v>37</v>
      </c>
      <c r="W458" s="0" t="n">
        <v>25</v>
      </c>
      <c r="X458" s="0" t="n">
        <v>18</v>
      </c>
      <c r="Y458" s="0" t="n">
        <v>7</v>
      </c>
      <c r="Z458" s="0" t="n">
        <v>1</v>
      </c>
      <c r="AA458" s="0" t="n">
        <v>1219512</v>
      </c>
      <c r="AB458" s="0" t="n">
        <v>1.47600023616004E-005</v>
      </c>
      <c r="AK458" s="0" t="s">
        <v>33</v>
      </c>
      <c r="AL458" s="0" t="s">
        <v>35</v>
      </c>
      <c r="AM458" s="0" t="s">
        <v>38</v>
      </c>
      <c r="AN458" s="0" t="n">
        <v>25</v>
      </c>
      <c r="AO458" s="0" t="n">
        <v>18</v>
      </c>
      <c r="AP458" s="0" t="n">
        <v>7</v>
      </c>
      <c r="AQ458" s="0" t="n">
        <v>1</v>
      </c>
      <c r="AR458" s="0" t="n">
        <v>1041666</v>
      </c>
      <c r="AS458" s="0" t="n">
        <v>1.72800110592071E-005</v>
      </c>
    </row>
    <row r="459" customFormat="false" ht="14.4" hidden="false" customHeight="false" outlineLevel="0" collapsed="false">
      <c r="A459" s="0" t="s">
        <v>33</v>
      </c>
      <c r="B459" s="0" t="s">
        <v>35</v>
      </c>
      <c r="C459" s="0" t="s">
        <v>38</v>
      </c>
      <c r="D459" s="0" t="n">
        <v>24</v>
      </c>
      <c r="E459" s="0" t="n">
        <v>17</v>
      </c>
      <c r="F459" s="0" t="n">
        <v>7</v>
      </c>
      <c r="G459" s="0" t="n">
        <v>3</v>
      </c>
      <c r="H459" s="0" t="n">
        <v>132275</v>
      </c>
      <c r="I459" s="0" t="n">
        <v>0.000128520128520129</v>
      </c>
      <c r="T459" s="0" t="s">
        <v>33</v>
      </c>
      <c r="U459" s="0" t="s">
        <v>35</v>
      </c>
      <c r="V459" s="0" t="s">
        <v>21</v>
      </c>
      <c r="W459" s="0" t="n">
        <v>25</v>
      </c>
      <c r="X459" s="0" t="n">
        <v>17</v>
      </c>
      <c r="Y459" s="0" t="n">
        <v>8</v>
      </c>
      <c r="Z459" s="0" t="n">
        <v>1</v>
      </c>
      <c r="AA459" s="0" t="n">
        <v>1282051</v>
      </c>
      <c r="AB459" s="0" t="n">
        <v>1.32600029172006E-005</v>
      </c>
      <c r="AK459" s="0" t="s">
        <v>33</v>
      </c>
      <c r="AL459" s="0" t="s">
        <v>35</v>
      </c>
      <c r="AM459" s="0" t="s">
        <v>21</v>
      </c>
      <c r="AN459" s="0" t="n">
        <v>24</v>
      </c>
      <c r="AO459" s="0" t="n">
        <v>18</v>
      </c>
      <c r="AP459" s="0" t="n">
        <v>6</v>
      </c>
      <c r="AQ459" s="0" t="n">
        <v>1</v>
      </c>
      <c r="AR459" s="0" t="n">
        <v>1063829</v>
      </c>
      <c r="AS459" s="0" t="n">
        <v>1.69200125208093E-005</v>
      </c>
    </row>
    <row r="460" customFormat="false" ht="14.4" hidden="false" customHeight="false" outlineLevel="0" collapsed="false">
      <c r="A460" s="0" t="s">
        <v>33</v>
      </c>
      <c r="B460" s="0" t="s">
        <v>35</v>
      </c>
      <c r="C460" s="0" t="s">
        <v>38</v>
      </c>
      <c r="D460" s="0" t="n">
        <v>24</v>
      </c>
      <c r="E460" s="0" t="n">
        <v>17</v>
      </c>
      <c r="F460" s="0" t="n">
        <v>7</v>
      </c>
      <c r="G460" s="0" t="n">
        <v>4</v>
      </c>
      <c r="H460" s="0" t="n">
        <v>131578</v>
      </c>
      <c r="I460" s="0" t="n">
        <v>0.000129200930246698</v>
      </c>
      <c r="T460" s="0" t="s">
        <v>33</v>
      </c>
      <c r="U460" s="0" t="s">
        <v>32</v>
      </c>
      <c r="V460" s="0" t="s">
        <v>36</v>
      </c>
      <c r="W460" s="0" t="n">
        <v>25</v>
      </c>
      <c r="X460" s="0" t="n">
        <v>15</v>
      </c>
      <c r="Y460" s="0" t="n">
        <v>10</v>
      </c>
      <c r="Z460" s="0" t="n">
        <v>1</v>
      </c>
      <c r="AA460" s="0" t="n">
        <v>1306378.18692621</v>
      </c>
      <c r="AB460" s="0" t="n">
        <v>1.1482126806858E-005</v>
      </c>
      <c r="AK460" s="0" t="s">
        <v>33</v>
      </c>
      <c r="AL460" s="0" t="s">
        <v>35</v>
      </c>
      <c r="AM460" s="0" t="s">
        <v>37</v>
      </c>
      <c r="AN460" s="0" t="n">
        <v>25</v>
      </c>
      <c r="AO460" s="0" t="n">
        <v>17</v>
      </c>
      <c r="AP460" s="0" t="n">
        <v>8</v>
      </c>
      <c r="AQ460" s="0" t="n">
        <v>1</v>
      </c>
      <c r="AR460" s="0" t="n">
        <v>1162790</v>
      </c>
      <c r="AS460" s="0" t="n">
        <v>1.46200087720053E-005</v>
      </c>
    </row>
    <row r="461" customFormat="false" ht="14.4" hidden="false" customHeight="false" outlineLevel="0" collapsed="false">
      <c r="A461" s="0" t="s">
        <v>33</v>
      </c>
      <c r="B461" s="0" t="s">
        <v>35</v>
      </c>
      <c r="C461" s="0" t="s">
        <v>38</v>
      </c>
      <c r="D461" s="0" t="n">
        <v>24</v>
      </c>
      <c r="E461" s="0" t="n">
        <v>17</v>
      </c>
      <c r="F461" s="0" t="n">
        <v>7</v>
      </c>
      <c r="G461" s="0" t="n">
        <v>5</v>
      </c>
      <c r="H461" s="0" t="n">
        <v>125944</v>
      </c>
      <c r="I461" s="0" t="n">
        <v>0.000134980626310106</v>
      </c>
      <c r="T461" s="0" t="s">
        <v>33</v>
      </c>
      <c r="U461" s="0" t="s">
        <v>35</v>
      </c>
      <c r="V461" s="0" t="s">
        <v>21</v>
      </c>
      <c r="W461" s="0" t="n">
        <v>25</v>
      </c>
      <c r="X461" s="0" t="n">
        <v>16</v>
      </c>
      <c r="Y461" s="0" t="n">
        <v>9</v>
      </c>
      <c r="Z461" s="0" t="n">
        <v>1</v>
      </c>
      <c r="AA461" s="0" t="n">
        <v>1315789</v>
      </c>
      <c r="AB461" s="0" t="n">
        <v>1.21600043776016E-005</v>
      </c>
      <c r="AK461" s="0" t="s">
        <v>33</v>
      </c>
      <c r="AL461" s="0" t="s">
        <v>35</v>
      </c>
      <c r="AM461" s="0" t="s">
        <v>37</v>
      </c>
      <c r="AN461" s="0" t="n">
        <v>25</v>
      </c>
      <c r="AO461" s="0" t="n">
        <v>15</v>
      </c>
      <c r="AP461" s="0" t="n">
        <v>10</v>
      </c>
      <c r="AQ461" s="0" t="n">
        <v>1</v>
      </c>
      <c r="AR461" s="0" t="n">
        <v>1190476</v>
      </c>
      <c r="AS461" s="0" t="n">
        <v>1.26000020160003E-005</v>
      </c>
    </row>
    <row r="462" customFormat="false" ht="14.4" hidden="false" customHeight="false" outlineLevel="0" collapsed="false">
      <c r="A462" s="0" t="s">
        <v>33</v>
      </c>
      <c r="B462" s="0" t="s">
        <v>35</v>
      </c>
      <c r="C462" s="0" t="s">
        <v>38</v>
      </c>
      <c r="D462" s="0" t="n">
        <v>25</v>
      </c>
      <c r="E462" s="0" t="n">
        <v>17</v>
      </c>
      <c r="F462" s="0" t="n">
        <v>8</v>
      </c>
      <c r="G462" s="0" t="n">
        <v>1</v>
      </c>
      <c r="H462" s="0" t="n">
        <v>1041666</v>
      </c>
      <c r="I462" s="0" t="n">
        <v>1.63200104448067E-005</v>
      </c>
      <c r="T462" s="0" t="s">
        <v>33</v>
      </c>
      <c r="U462" s="0" t="s">
        <v>35</v>
      </c>
      <c r="V462" s="0" t="s">
        <v>21</v>
      </c>
      <c r="W462" s="0" t="n">
        <v>25</v>
      </c>
      <c r="X462" s="0" t="n">
        <v>15</v>
      </c>
      <c r="Y462" s="0" t="n">
        <v>10</v>
      </c>
      <c r="Z462" s="0" t="n">
        <v>1</v>
      </c>
      <c r="AA462" s="0" t="n">
        <v>1315789</v>
      </c>
      <c r="AB462" s="0" t="n">
        <v>1.14000041040015E-005</v>
      </c>
      <c r="AK462" s="0" t="s">
        <v>33</v>
      </c>
      <c r="AL462" s="0" t="s">
        <v>35</v>
      </c>
      <c r="AM462" s="0" t="s">
        <v>37</v>
      </c>
      <c r="AN462" s="0" t="n">
        <v>25</v>
      </c>
      <c r="AO462" s="0" t="n">
        <v>18</v>
      </c>
      <c r="AP462" s="0" t="n">
        <v>7</v>
      </c>
      <c r="AQ462" s="0" t="n">
        <v>1</v>
      </c>
      <c r="AR462" s="0" t="n">
        <v>1219512</v>
      </c>
      <c r="AS462" s="0" t="n">
        <v>1.47600023616004E-005</v>
      </c>
    </row>
    <row r="463" customFormat="false" ht="14.4" hidden="false" customHeight="false" outlineLevel="0" collapsed="false">
      <c r="A463" s="0" t="s">
        <v>33</v>
      </c>
      <c r="B463" s="0" t="s">
        <v>35</v>
      </c>
      <c r="C463" s="0" t="s">
        <v>38</v>
      </c>
      <c r="D463" s="0" t="n">
        <v>25</v>
      </c>
      <c r="E463" s="0" t="n">
        <v>17</v>
      </c>
      <c r="F463" s="0" t="n">
        <v>8</v>
      </c>
      <c r="G463" s="0" t="n">
        <v>2</v>
      </c>
      <c r="H463" s="0" t="n">
        <v>185185</v>
      </c>
      <c r="I463" s="0" t="n">
        <v>9.18000918000918E-005</v>
      </c>
      <c r="T463" s="0" t="s">
        <v>33</v>
      </c>
      <c r="U463" s="0" t="s">
        <v>32</v>
      </c>
      <c r="V463" s="0" t="s">
        <v>36</v>
      </c>
      <c r="W463" s="0" t="n">
        <v>25</v>
      </c>
      <c r="X463" s="0" t="n">
        <v>16</v>
      </c>
      <c r="Y463" s="0" t="n">
        <v>9</v>
      </c>
      <c r="Z463" s="0" t="n">
        <v>1</v>
      </c>
      <c r="AA463" s="0" t="n">
        <v>1322339.9511393</v>
      </c>
      <c r="AB463" s="0" t="n">
        <v>1.20997629892485E-005</v>
      </c>
      <c r="AK463" s="0" t="s">
        <v>33</v>
      </c>
      <c r="AL463" s="0" t="s">
        <v>35</v>
      </c>
      <c r="AM463" s="0" t="s">
        <v>21</v>
      </c>
      <c r="AN463" s="0" t="n">
        <v>25</v>
      </c>
      <c r="AO463" s="0" t="n">
        <v>17</v>
      </c>
      <c r="AP463" s="0" t="n">
        <v>8</v>
      </c>
      <c r="AQ463" s="0" t="n">
        <v>1</v>
      </c>
      <c r="AR463" s="0" t="n">
        <v>1282051</v>
      </c>
      <c r="AS463" s="0" t="n">
        <v>1.32600029172006E-005</v>
      </c>
    </row>
    <row r="464" customFormat="false" ht="14.4" hidden="false" customHeight="false" outlineLevel="0" collapsed="false">
      <c r="A464" s="0" t="s">
        <v>33</v>
      </c>
      <c r="B464" s="0" t="s">
        <v>35</v>
      </c>
      <c r="C464" s="0" t="s">
        <v>38</v>
      </c>
      <c r="D464" s="0" t="n">
        <v>25</v>
      </c>
      <c r="E464" s="0" t="n">
        <v>17</v>
      </c>
      <c r="F464" s="0" t="n">
        <v>8</v>
      </c>
      <c r="G464" s="0" t="n">
        <v>3</v>
      </c>
      <c r="H464" s="0" t="n">
        <v>126582</v>
      </c>
      <c r="I464" s="0" t="n">
        <v>0.00013430029546065</v>
      </c>
      <c r="T464" s="0" t="s">
        <v>33</v>
      </c>
      <c r="U464" s="0" t="s">
        <v>32</v>
      </c>
      <c r="V464" s="0" t="s">
        <v>36</v>
      </c>
      <c r="W464" s="0" t="n">
        <v>25</v>
      </c>
      <c r="X464" s="0" t="n">
        <v>17</v>
      </c>
      <c r="Y464" s="0" t="n">
        <v>8</v>
      </c>
      <c r="Z464" s="0" t="n">
        <v>1</v>
      </c>
      <c r="AA464" s="0" t="n">
        <v>1354680.1311716</v>
      </c>
      <c r="AB464" s="0" t="n">
        <v>1.25490878686598E-005</v>
      </c>
      <c r="AK464" s="0" t="s">
        <v>33</v>
      </c>
      <c r="AL464" s="0" t="s">
        <v>32</v>
      </c>
      <c r="AM464" s="0" t="s">
        <v>36</v>
      </c>
      <c r="AN464" s="0" t="n">
        <v>25</v>
      </c>
      <c r="AO464" s="0" t="n">
        <v>15</v>
      </c>
      <c r="AP464" s="0" t="n">
        <v>10</v>
      </c>
      <c r="AQ464" s="0" t="n">
        <v>1</v>
      </c>
      <c r="AR464" s="0" t="n">
        <v>1306378.18692621</v>
      </c>
      <c r="AS464" s="0" t="n">
        <v>1.1482126806858E-005</v>
      </c>
    </row>
    <row r="465" customFormat="false" ht="14.4" hidden="false" customHeight="false" outlineLevel="0" collapsed="false">
      <c r="A465" s="0" t="s">
        <v>33</v>
      </c>
      <c r="B465" s="0" t="s">
        <v>35</v>
      </c>
      <c r="C465" s="0" t="s">
        <v>38</v>
      </c>
      <c r="D465" s="0" t="n">
        <v>25</v>
      </c>
      <c r="E465" s="0" t="n">
        <v>17</v>
      </c>
      <c r="F465" s="0" t="n">
        <v>8</v>
      </c>
      <c r="G465" s="0" t="n">
        <v>4</v>
      </c>
      <c r="H465" s="0" t="n">
        <v>122249</v>
      </c>
      <c r="I465" s="0" t="n">
        <v>0.000139060442212206</v>
      </c>
      <c r="T465" s="0" t="s">
        <v>33</v>
      </c>
      <c r="U465" s="0" t="s">
        <v>32</v>
      </c>
      <c r="V465" s="0" t="s">
        <v>36</v>
      </c>
      <c r="W465" s="0" t="n">
        <v>25</v>
      </c>
      <c r="X465" s="0" t="n">
        <v>18</v>
      </c>
      <c r="Y465" s="0" t="n">
        <v>7</v>
      </c>
      <c r="Z465" s="0" t="n">
        <v>1</v>
      </c>
      <c r="AA465" s="0" t="n">
        <v>1421030.92933715</v>
      </c>
      <c r="AB465" s="0" t="n">
        <v>1.26668601142948E-005</v>
      </c>
      <c r="AK465" s="0" t="s">
        <v>33</v>
      </c>
      <c r="AL465" s="0" t="s">
        <v>35</v>
      </c>
      <c r="AM465" s="0" t="s">
        <v>21</v>
      </c>
      <c r="AN465" s="0" t="n">
        <v>25</v>
      </c>
      <c r="AO465" s="0" t="n">
        <v>15</v>
      </c>
      <c r="AP465" s="0" t="n">
        <v>10</v>
      </c>
      <c r="AQ465" s="0" t="n">
        <v>1</v>
      </c>
      <c r="AR465" s="0" t="n">
        <v>1315789</v>
      </c>
      <c r="AS465" s="0" t="n">
        <v>1.14000041040015E-005</v>
      </c>
    </row>
    <row r="466" customFormat="false" ht="14.4" hidden="false" customHeight="false" outlineLevel="0" collapsed="false">
      <c r="A466" s="0" t="s">
        <v>33</v>
      </c>
      <c r="B466" s="0" t="s">
        <v>35</v>
      </c>
      <c r="C466" s="0" t="s">
        <v>38</v>
      </c>
      <c r="D466" s="0" t="n">
        <v>25</v>
      </c>
      <c r="E466" s="0" t="n">
        <v>17</v>
      </c>
      <c r="F466" s="0" t="n">
        <v>8</v>
      </c>
      <c r="G466" s="0" t="n">
        <v>5</v>
      </c>
      <c r="H466" s="0" t="n">
        <v>126262</v>
      </c>
      <c r="I466" s="0" t="n">
        <v>0.000134640667817712</v>
      </c>
      <c r="T466" s="0" t="s">
        <v>33</v>
      </c>
      <c r="U466" s="0" t="s">
        <v>35</v>
      </c>
      <c r="V466" s="0" t="s">
        <v>21</v>
      </c>
      <c r="W466" s="0" t="n">
        <v>28</v>
      </c>
      <c r="X466" s="0" t="n">
        <v>18</v>
      </c>
      <c r="Y466" s="0" t="n">
        <v>10</v>
      </c>
      <c r="Z466" s="0" t="n">
        <v>2</v>
      </c>
      <c r="AA466" s="0" t="n">
        <v>1515151</v>
      </c>
      <c r="AB466" s="0" t="n">
        <v>1.18800040392014E-005</v>
      </c>
      <c r="AK466" s="0" t="s">
        <v>33</v>
      </c>
      <c r="AL466" s="0" t="s">
        <v>35</v>
      </c>
      <c r="AM466" s="0" t="s">
        <v>21</v>
      </c>
      <c r="AN466" s="0" t="n">
        <v>25</v>
      </c>
      <c r="AO466" s="0" t="n">
        <v>16</v>
      </c>
      <c r="AP466" s="0" t="n">
        <v>9</v>
      </c>
      <c r="AQ466" s="0" t="n">
        <v>1</v>
      </c>
      <c r="AR466" s="0" t="n">
        <v>1315789</v>
      </c>
      <c r="AS466" s="0" t="n">
        <v>1.21600043776016E-005</v>
      </c>
    </row>
    <row r="467" customFormat="false" ht="14.4" hidden="false" customHeight="false" outlineLevel="0" collapsed="false">
      <c r="A467" s="0" t="s">
        <v>33</v>
      </c>
      <c r="B467" s="0" t="s">
        <v>35</v>
      </c>
      <c r="C467" s="0" t="s">
        <v>38</v>
      </c>
      <c r="D467" s="0" t="n">
        <v>24</v>
      </c>
      <c r="E467" s="0" t="n">
        <v>18</v>
      </c>
      <c r="F467" s="0" t="n">
        <v>6</v>
      </c>
      <c r="G467" s="0" t="n">
        <v>1</v>
      </c>
      <c r="H467" s="0" t="n">
        <v>649350</v>
      </c>
      <c r="I467" s="0" t="n">
        <v>2.77200277200277E-005</v>
      </c>
      <c r="T467" s="0" t="s">
        <v>33</v>
      </c>
      <c r="U467" s="0" t="s">
        <v>35</v>
      </c>
      <c r="V467" s="0" t="s">
        <v>37</v>
      </c>
      <c r="W467" s="0" t="n">
        <v>25</v>
      </c>
      <c r="X467" s="0" t="n">
        <v>16</v>
      </c>
      <c r="Y467" s="0" t="n">
        <v>9</v>
      </c>
      <c r="Z467" s="0" t="n">
        <v>1</v>
      </c>
      <c r="AA467" s="0" t="n">
        <v>1724137</v>
      </c>
      <c r="AB467" s="0" t="n">
        <v>9.28000501120271E-006</v>
      </c>
      <c r="AK467" s="0" t="s">
        <v>33</v>
      </c>
      <c r="AL467" s="0" t="s">
        <v>32</v>
      </c>
      <c r="AM467" s="0" t="s">
        <v>36</v>
      </c>
      <c r="AN467" s="0" t="n">
        <v>25</v>
      </c>
      <c r="AO467" s="0" t="n">
        <v>16</v>
      </c>
      <c r="AP467" s="0" t="n">
        <v>9</v>
      </c>
      <c r="AQ467" s="0" t="n">
        <v>1</v>
      </c>
      <c r="AR467" s="0" t="n">
        <v>1322339.9511393</v>
      </c>
      <c r="AS467" s="0" t="n">
        <v>1.20997629892485E-005</v>
      </c>
    </row>
    <row r="468" customFormat="false" ht="14.4" hidden="false" customHeight="false" outlineLevel="0" collapsed="false">
      <c r="A468" s="0" t="s">
        <v>33</v>
      </c>
      <c r="B468" s="0" t="s">
        <v>35</v>
      </c>
      <c r="C468" s="0" t="s">
        <v>38</v>
      </c>
      <c r="D468" s="0" t="n">
        <v>24</v>
      </c>
      <c r="E468" s="0" t="n">
        <v>18</v>
      </c>
      <c r="F468" s="0" t="n">
        <v>6</v>
      </c>
      <c r="G468" s="0" t="n">
        <v>2</v>
      </c>
      <c r="H468" s="0" t="n">
        <v>246305</v>
      </c>
      <c r="I468" s="0" t="n">
        <v>7.30801242362112E-005</v>
      </c>
      <c r="T468" s="0" t="s">
        <v>33</v>
      </c>
      <c r="U468" s="0" t="s">
        <v>35</v>
      </c>
      <c r="V468" s="0" t="s">
        <v>21</v>
      </c>
      <c r="W468" s="0" t="n">
        <v>25</v>
      </c>
      <c r="X468" s="0" t="n">
        <v>18</v>
      </c>
      <c r="Y468" s="0" t="n">
        <v>7</v>
      </c>
      <c r="Z468" s="0" t="n">
        <v>1</v>
      </c>
      <c r="AA468" s="0" t="n">
        <v>1785714</v>
      </c>
      <c r="AB468" s="0" t="n">
        <v>1.00800016128003E-005</v>
      </c>
      <c r="AK468" s="0" t="s">
        <v>33</v>
      </c>
      <c r="AL468" s="0" t="s">
        <v>32</v>
      </c>
      <c r="AM468" s="0" t="s">
        <v>36</v>
      </c>
      <c r="AN468" s="0" t="n">
        <v>25</v>
      </c>
      <c r="AO468" s="0" t="n">
        <v>17</v>
      </c>
      <c r="AP468" s="0" t="n">
        <v>8</v>
      </c>
      <c r="AQ468" s="0" t="n">
        <v>1</v>
      </c>
      <c r="AR468" s="0" t="n">
        <v>1354680.1311716</v>
      </c>
      <c r="AS468" s="0" t="n">
        <v>1.25490878686598E-005</v>
      </c>
    </row>
    <row r="469" customFormat="false" ht="14.4" hidden="false" customHeight="false" outlineLevel="0" collapsed="false">
      <c r="A469" s="0" t="s">
        <v>33</v>
      </c>
      <c r="B469" s="0" t="s">
        <v>35</v>
      </c>
      <c r="C469" s="0" t="s">
        <v>38</v>
      </c>
      <c r="D469" s="0" t="n">
        <v>24</v>
      </c>
      <c r="E469" s="0" t="n">
        <v>18</v>
      </c>
      <c r="F469" s="0" t="n">
        <v>6</v>
      </c>
      <c r="G469" s="0" t="n">
        <v>3</v>
      </c>
      <c r="H469" s="0" t="n">
        <v>280898</v>
      </c>
      <c r="I469" s="0" t="n">
        <v>6.40801999302238E-005</v>
      </c>
      <c r="T469" s="0" t="s">
        <v>33</v>
      </c>
      <c r="U469" s="0" t="s">
        <v>35</v>
      </c>
      <c r="V469" s="0" t="s">
        <v>38</v>
      </c>
      <c r="W469" s="0" t="n">
        <v>26</v>
      </c>
      <c r="X469" s="0" t="n">
        <v>18</v>
      </c>
      <c r="Y469" s="0" t="n">
        <v>8</v>
      </c>
      <c r="Z469" s="0" t="n">
        <v>1</v>
      </c>
      <c r="AA469" s="0" t="n">
        <v>1785714</v>
      </c>
      <c r="AB469" s="0" t="n">
        <v>1.00800016128003E-005</v>
      </c>
      <c r="AK469" s="0" t="s">
        <v>33</v>
      </c>
      <c r="AL469" s="0" t="s">
        <v>32</v>
      </c>
      <c r="AM469" s="0" t="s">
        <v>36</v>
      </c>
      <c r="AN469" s="0" t="n">
        <v>25</v>
      </c>
      <c r="AO469" s="0" t="n">
        <v>18</v>
      </c>
      <c r="AP469" s="0" t="n">
        <v>7</v>
      </c>
      <c r="AQ469" s="0" t="n">
        <v>1</v>
      </c>
      <c r="AR469" s="0" t="n">
        <v>1421030.92933715</v>
      </c>
      <c r="AS469" s="0" t="n">
        <v>1.26668601142948E-005</v>
      </c>
    </row>
    <row r="470" customFormat="false" ht="14.4" hidden="false" customHeight="false" outlineLevel="0" collapsed="false">
      <c r="A470" s="0" t="s">
        <v>33</v>
      </c>
      <c r="B470" s="0" t="s">
        <v>35</v>
      </c>
      <c r="C470" s="0" t="s">
        <v>38</v>
      </c>
      <c r="D470" s="0" t="n">
        <v>24</v>
      </c>
      <c r="E470" s="0" t="n">
        <v>18</v>
      </c>
      <c r="F470" s="0" t="n">
        <v>6</v>
      </c>
      <c r="G470" s="0" t="n">
        <v>4</v>
      </c>
      <c r="H470" s="0" t="n">
        <v>273224</v>
      </c>
      <c r="I470" s="0" t="n">
        <v>6.58800105408017E-005</v>
      </c>
      <c r="T470" s="0" t="s">
        <v>33</v>
      </c>
      <c r="U470" s="0" t="s">
        <v>35</v>
      </c>
      <c r="V470" s="0" t="s">
        <v>37</v>
      </c>
      <c r="W470" s="0" t="n">
        <v>26</v>
      </c>
      <c r="X470" s="0" t="n">
        <v>17</v>
      </c>
      <c r="Y470" s="0" t="n">
        <v>9</v>
      </c>
      <c r="Z470" s="0" t="n">
        <v>1</v>
      </c>
      <c r="AA470" s="0" t="n">
        <v>2083333</v>
      </c>
      <c r="AB470" s="0" t="n">
        <v>8.16000130560021E-006</v>
      </c>
      <c r="AK470" s="0" t="s">
        <v>33</v>
      </c>
      <c r="AL470" s="0" t="s">
        <v>35</v>
      </c>
      <c r="AM470" s="0" t="s">
        <v>21</v>
      </c>
      <c r="AN470" s="0" t="n">
        <v>28</v>
      </c>
      <c r="AO470" s="0" t="n">
        <v>18</v>
      </c>
      <c r="AP470" s="0" t="n">
        <v>10</v>
      </c>
      <c r="AQ470" s="0" t="n">
        <v>2</v>
      </c>
      <c r="AR470" s="0" t="n">
        <v>1515151</v>
      </c>
      <c r="AS470" s="0" t="n">
        <v>1.18800040392014E-005</v>
      </c>
    </row>
    <row r="471" customFormat="false" ht="14.4" hidden="false" customHeight="false" outlineLevel="0" collapsed="false">
      <c r="A471" s="0" t="s">
        <v>33</v>
      </c>
      <c r="B471" s="0" t="s">
        <v>35</v>
      </c>
      <c r="C471" s="0" t="s">
        <v>38</v>
      </c>
      <c r="D471" s="0" t="n">
        <v>24</v>
      </c>
      <c r="E471" s="0" t="n">
        <v>18</v>
      </c>
      <c r="F471" s="0" t="n">
        <v>6</v>
      </c>
      <c r="G471" s="0" t="n">
        <v>5</v>
      </c>
      <c r="H471" s="0" t="n">
        <v>273224</v>
      </c>
      <c r="I471" s="0" t="n">
        <v>6.58800105408017E-005</v>
      </c>
      <c r="T471" s="0" t="s">
        <v>31</v>
      </c>
      <c r="U471" s="0" t="s">
        <v>32</v>
      </c>
      <c r="W471" s="0" t="n">
        <v>21</v>
      </c>
      <c r="X471" s="0" t="n">
        <v>21</v>
      </c>
      <c r="Y471" s="0" t="n">
        <v>0</v>
      </c>
      <c r="Z471" s="0" t="n">
        <v>0</v>
      </c>
      <c r="AA471" s="0" t="n">
        <v>2097152</v>
      </c>
      <c r="AB471" s="0" t="n">
        <v>1.00135803222656E-005</v>
      </c>
      <c r="AK471" s="0" t="s">
        <v>33</v>
      </c>
      <c r="AL471" s="0" t="s">
        <v>35</v>
      </c>
      <c r="AM471" s="0" t="s">
        <v>37</v>
      </c>
      <c r="AN471" s="0" t="n">
        <v>25</v>
      </c>
      <c r="AO471" s="0" t="n">
        <v>16</v>
      </c>
      <c r="AP471" s="0" t="n">
        <v>9</v>
      </c>
      <c r="AQ471" s="0" t="n">
        <v>1</v>
      </c>
      <c r="AR471" s="0" t="n">
        <v>1724137</v>
      </c>
      <c r="AS471" s="0" t="n">
        <v>9.28000501120271E-006</v>
      </c>
    </row>
    <row r="472" customFormat="false" ht="14.4" hidden="false" customHeight="false" outlineLevel="0" collapsed="false">
      <c r="A472" s="0" t="s">
        <v>33</v>
      </c>
      <c r="B472" s="0" t="s">
        <v>35</v>
      </c>
      <c r="C472" s="0" t="s">
        <v>38</v>
      </c>
      <c r="D472" s="0" t="n">
        <v>25</v>
      </c>
      <c r="E472" s="0" t="n">
        <v>18</v>
      </c>
      <c r="F472" s="0" t="n">
        <v>7</v>
      </c>
      <c r="G472" s="0" t="n">
        <v>1</v>
      </c>
      <c r="H472" s="0" t="n">
        <v>1041666</v>
      </c>
      <c r="I472" s="0" t="n">
        <v>1.72800110592071E-005</v>
      </c>
      <c r="T472" s="0" t="s">
        <v>33</v>
      </c>
      <c r="U472" s="0" t="s">
        <v>35</v>
      </c>
      <c r="V472" s="0" t="s">
        <v>37</v>
      </c>
      <c r="W472" s="0" t="n">
        <v>26</v>
      </c>
      <c r="X472" s="0" t="n">
        <v>18</v>
      </c>
      <c r="Y472" s="0" t="n">
        <v>8</v>
      </c>
      <c r="Z472" s="0" t="n">
        <v>1</v>
      </c>
      <c r="AA472" s="0" t="n">
        <v>2272727</v>
      </c>
      <c r="AB472" s="0" t="n">
        <v>7.92000095040011E-006</v>
      </c>
      <c r="AK472" s="0" t="s">
        <v>33</v>
      </c>
      <c r="AL472" s="0" t="s">
        <v>35</v>
      </c>
      <c r="AM472" s="0" t="s">
        <v>21</v>
      </c>
      <c r="AN472" s="0" t="n">
        <v>25</v>
      </c>
      <c r="AO472" s="0" t="n">
        <v>18</v>
      </c>
      <c r="AP472" s="0" t="n">
        <v>7</v>
      </c>
      <c r="AQ472" s="0" t="n">
        <v>1</v>
      </c>
      <c r="AR472" s="0" t="n">
        <v>1785714</v>
      </c>
      <c r="AS472" s="0" t="n">
        <v>1.00800016128003E-005</v>
      </c>
    </row>
    <row r="473" customFormat="false" ht="14.4" hidden="false" customHeight="false" outlineLevel="0" collapsed="false">
      <c r="A473" s="0" t="s">
        <v>33</v>
      </c>
      <c r="B473" s="0" t="s">
        <v>35</v>
      </c>
      <c r="C473" s="0" t="s">
        <v>38</v>
      </c>
      <c r="D473" s="0" t="n">
        <v>25</v>
      </c>
      <c r="E473" s="0" t="n">
        <v>18</v>
      </c>
      <c r="F473" s="0" t="n">
        <v>7</v>
      </c>
      <c r="G473" s="0" t="n">
        <v>2</v>
      </c>
      <c r="H473" s="0" t="n">
        <v>271739</v>
      </c>
      <c r="I473" s="0" t="n">
        <v>6.62400317952153E-005</v>
      </c>
      <c r="T473" s="0" t="s">
        <v>33</v>
      </c>
      <c r="U473" s="0" t="s">
        <v>35</v>
      </c>
      <c r="V473" s="0" t="s">
        <v>21</v>
      </c>
      <c r="W473" s="0" t="n">
        <v>26</v>
      </c>
      <c r="X473" s="0" t="n">
        <v>17</v>
      </c>
      <c r="Y473" s="0" t="n">
        <v>9</v>
      </c>
      <c r="Z473" s="0" t="n">
        <v>1</v>
      </c>
      <c r="AA473" s="0" t="n">
        <v>2380952</v>
      </c>
      <c r="AB473" s="0" t="n">
        <v>7.14000114240018E-006</v>
      </c>
      <c r="AK473" s="0" t="s">
        <v>33</v>
      </c>
      <c r="AL473" s="0" t="s">
        <v>35</v>
      </c>
      <c r="AM473" s="0" t="s">
        <v>38</v>
      </c>
      <c r="AN473" s="0" t="n">
        <v>26</v>
      </c>
      <c r="AO473" s="0" t="n">
        <v>18</v>
      </c>
      <c r="AP473" s="0" t="n">
        <v>8</v>
      </c>
      <c r="AQ473" s="0" t="n">
        <v>1</v>
      </c>
      <c r="AR473" s="0" t="n">
        <v>1785714</v>
      </c>
      <c r="AS473" s="0" t="n">
        <v>1.00800016128003E-005</v>
      </c>
    </row>
    <row r="474" customFormat="false" ht="14.4" hidden="false" customHeight="false" outlineLevel="0" collapsed="false">
      <c r="A474" s="0" t="s">
        <v>33</v>
      </c>
      <c r="B474" s="0" t="s">
        <v>35</v>
      </c>
      <c r="C474" s="0" t="s">
        <v>38</v>
      </c>
      <c r="D474" s="0" t="n">
        <v>25</v>
      </c>
      <c r="E474" s="0" t="n">
        <v>18</v>
      </c>
      <c r="F474" s="0" t="n">
        <v>7</v>
      </c>
      <c r="G474" s="0" t="n">
        <v>3</v>
      </c>
      <c r="H474" s="0" t="n">
        <v>235849</v>
      </c>
      <c r="I474" s="0" t="n">
        <v>7.63200183168044E-005</v>
      </c>
      <c r="T474" s="0" t="s">
        <v>33</v>
      </c>
      <c r="U474" s="0" t="s">
        <v>32</v>
      </c>
      <c r="V474" s="0" t="s">
        <v>36</v>
      </c>
      <c r="W474" s="0" t="n">
        <v>26</v>
      </c>
      <c r="X474" s="0" t="n">
        <v>16</v>
      </c>
      <c r="Y474" s="0" t="n">
        <v>10</v>
      </c>
      <c r="Z474" s="0" t="n">
        <v>1</v>
      </c>
      <c r="AA474" s="0" t="n">
        <v>2517211.72291182</v>
      </c>
      <c r="AB474" s="0" t="n">
        <v>6.35623926838056E-006</v>
      </c>
      <c r="AK474" s="0" t="s">
        <v>33</v>
      </c>
      <c r="AL474" s="0" t="s">
        <v>35</v>
      </c>
      <c r="AM474" s="0" t="s">
        <v>37</v>
      </c>
      <c r="AN474" s="0" t="n">
        <v>26</v>
      </c>
      <c r="AO474" s="0" t="n">
        <v>17</v>
      </c>
      <c r="AP474" s="0" t="n">
        <v>9</v>
      </c>
      <c r="AQ474" s="0" t="n">
        <v>1</v>
      </c>
      <c r="AR474" s="0" t="n">
        <v>2083333</v>
      </c>
      <c r="AS474" s="0" t="n">
        <v>8.16000130560021E-006</v>
      </c>
    </row>
    <row r="475" customFormat="false" ht="14.4" hidden="false" customHeight="false" outlineLevel="0" collapsed="false">
      <c r="A475" s="0" t="s">
        <v>33</v>
      </c>
      <c r="B475" s="0" t="s">
        <v>35</v>
      </c>
      <c r="C475" s="0" t="s">
        <v>38</v>
      </c>
      <c r="D475" s="0" t="n">
        <v>25</v>
      </c>
      <c r="E475" s="0" t="n">
        <v>18</v>
      </c>
      <c r="F475" s="0" t="n">
        <v>7</v>
      </c>
      <c r="G475" s="0" t="n">
        <v>4</v>
      </c>
      <c r="H475" s="0" t="n">
        <v>246305</v>
      </c>
      <c r="I475" s="0" t="n">
        <v>7.30801242362112E-005</v>
      </c>
      <c r="T475" s="0" t="s">
        <v>33</v>
      </c>
      <c r="U475" s="0" t="s">
        <v>32</v>
      </c>
      <c r="V475" s="0" t="s">
        <v>36</v>
      </c>
      <c r="W475" s="0" t="n">
        <v>26</v>
      </c>
      <c r="X475" s="0" t="n">
        <v>17</v>
      </c>
      <c r="Y475" s="0" t="n">
        <v>9</v>
      </c>
      <c r="Z475" s="0" t="n">
        <v>1</v>
      </c>
      <c r="AA475" s="0" t="n">
        <v>2549197.9677863</v>
      </c>
      <c r="AB475" s="0" t="n">
        <v>6.66876414261487E-006</v>
      </c>
      <c r="AK475" s="0" t="s">
        <v>33</v>
      </c>
      <c r="AL475" s="0" t="s">
        <v>35</v>
      </c>
      <c r="AM475" s="0" t="s">
        <v>37</v>
      </c>
      <c r="AN475" s="0" t="n">
        <v>26</v>
      </c>
      <c r="AO475" s="0" t="n">
        <v>18</v>
      </c>
      <c r="AP475" s="0" t="n">
        <v>8</v>
      </c>
      <c r="AQ475" s="0" t="n">
        <v>1</v>
      </c>
      <c r="AR475" s="0" t="n">
        <v>2272727</v>
      </c>
      <c r="AS475" s="0" t="n">
        <v>7.92000095040011E-006</v>
      </c>
    </row>
    <row r="476" customFormat="false" ht="14.4" hidden="false" customHeight="false" outlineLevel="0" collapsed="false">
      <c r="A476" s="0" t="s">
        <v>33</v>
      </c>
      <c r="B476" s="0" t="s">
        <v>35</v>
      </c>
      <c r="C476" s="0" t="s">
        <v>38</v>
      </c>
      <c r="D476" s="0" t="n">
        <v>25</v>
      </c>
      <c r="E476" s="0" t="n">
        <v>18</v>
      </c>
      <c r="F476" s="0" t="n">
        <v>7</v>
      </c>
      <c r="G476" s="0" t="n">
        <v>5</v>
      </c>
      <c r="H476" s="0" t="n">
        <v>248756</v>
      </c>
      <c r="I476" s="0" t="n">
        <v>7.2360063676856E-005</v>
      </c>
      <c r="T476" s="0" t="s">
        <v>33</v>
      </c>
      <c r="U476" s="0" t="s">
        <v>32</v>
      </c>
      <c r="V476" s="0" t="s">
        <v>36</v>
      </c>
      <c r="W476" s="0" t="n">
        <v>26</v>
      </c>
      <c r="X476" s="0" t="n">
        <v>18</v>
      </c>
      <c r="Y476" s="0" t="n">
        <v>8</v>
      </c>
      <c r="Z476" s="0" t="n">
        <v>1</v>
      </c>
      <c r="AA476" s="0" t="n">
        <v>2614035.87848567</v>
      </c>
      <c r="AB476" s="0" t="n">
        <v>6.88590395722784E-006</v>
      </c>
      <c r="AK476" s="0" t="s">
        <v>33</v>
      </c>
      <c r="AL476" s="0" t="s">
        <v>35</v>
      </c>
      <c r="AM476" s="0" t="s">
        <v>21</v>
      </c>
      <c r="AN476" s="0" t="n">
        <v>26</v>
      </c>
      <c r="AO476" s="0" t="n">
        <v>17</v>
      </c>
      <c r="AP476" s="0" t="n">
        <v>9</v>
      </c>
      <c r="AQ476" s="0" t="n">
        <v>1</v>
      </c>
      <c r="AR476" s="0" t="n">
        <v>2380952</v>
      </c>
      <c r="AS476" s="0" t="n">
        <v>7.14000114240018E-006</v>
      </c>
    </row>
    <row r="477" customFormat="false" ht="14.4" hidden="false" customHeight="false" outlineLevel="0" collapsed="false">
      <c r="A477" s="0" t="s">
        <v>33</v>
      </c>
      <c r="B477" s="0" t="s">
        <v>35</v>
      </c>
      <c r="C477" s="0" t="s">
        <v>38</v>
      </c>
      <c r="D477" s="0" t="n">
        <v>26</v>
      </c>
      <c r="E477" s="0" t="n">
        <v>18</v>
      </c>
      <c r="F477" s="0" t="n">
        <v>8</v>
      </c>
      <c r="G477" s="0" t="n">
        <v>1</v>
      </c>
      <c r="H477" s="0" t="n">
        <v>1785714</v>
      </c>
      <c r="I477" s="0" t="n">
        <v>1.00800016128003E-005</v>
      </c>
      <c r="T477" s="0" t="s">
        <v>33</v>
      </c>
      <c r="U477" s="0" t="s">
        <v>35</v>
      </c>
      <c r="V477" s="0" t="s">
        <v>21</v>
      </c>
      <c r="W477" s="0" t="n">
        <v>26</v>
      </c>
      <c r="X477" s="0" t="n">
        <v>16</v>
      </c>
      <c r="Y477" s="0" t="n">
        <v>10</v>
      </c>
      <c r="Z477" s="0" t="n">
        <v>1</v>
      </c>
      <c r="AA477" s="0" t="n">
        <v>2777777</v>
      </c>
      <c r="AB477" s="0" t="n">
        <v>5.76000161280045E-006</v>
      </c>
      <c r="AK477" s="0" t="s">
        <v>33</v>
      </c>
      <c r="AL477" s="0" t="s">
        <v>32</v>
      </c>
      <c r="AM477" s="0" t="s">
        <v>36</v>
      </c>
      <c r="AN477" s="0" t="n">
        <v>26</v>
      </c>
      <c r="AO477" s="0" t="n">
        <v>16</v>
      </c>
      <c r="AP477" s="0" t="n">
        <v>10</v>
      </c>
      <c r="AQ477" s="0" t="n">
        <v>1</v>
      </c>
      <c r="AR477" s="0" t="n">
        <v>2517211.72291182</v>
      </c>
      <c r="AS477" s="0" t="n">
        <v>6.35623926838056E-006</v>
      </c>
    </row>
    <row r="478" customFormat="false" ht="14.4" hidden="false" customHeight="false" outlineLevel="0" collapsed="false">
      <c r="A478" s="0" t="s">
        <v>33</v>
      </c>
      <c r="B478" s="0" t="s">
        <v>35</v>
      </c>
      <c r="C478" s="0" t="s">
        <v>38</v>
      </c>
      <c r="D478" s="0" t="n">
        <v>26</v>
      </c>
      <c r="E478" s="0" t="n">
        <v>18</v>
      </c>
      <c r="F478" s="0" t="n">
        <v>8</v>
      </c>
      <c r="G478" s="0" t="n">
        <v>2</v>
      </c>
      <c r="H478" s="0" t="n">
        <v>303030</v>
      </c>
      <c r="I478" s="0" t="n">
        <v>5.94000594000594E-005</v>
      </c>
      <c r="T478" s="0" t="s">
        <v>33</v>
      </c>
      <c r="U478" s="0" t="s">
        <v>35</v>
      </c>
      <c r="V478" s="0" t="s">
        <v>37</v>
      </c>
      <c r="W478" s="0" t="n">
        <v>27</v>
      </c>
      <c r="X478" s="0" t="n">
        <v>17</v>
      </c>
      <c r="Y478" s="0" t="n">
        <v>10</v>
      </c>
      <c r="Z478" s="0" t="n">
        <v>1</v>
      </c>
      <c r="AA478" s="0" t="n">
        <v>2941176</v>
      </c>
      <c r="AB478" s="0" t="n">
        <v>5.78000092480015E-006</v>
      </c>
      <c r="AK478" s="0" t="s">
        <v>33</v>
      </c>
      <c r="AL478" s="0" t="s">
        <v>32</v>
      </c>
      <c r="AM478" s="0" t="s">
        <v>36</v>
      </c>
      <c r="AN478" s="0" t="n">
        <v>26</v>
      </c>
      <c r="AO478" s="0" t="n">
        <v>17</v>
      </c>
      <c r="AP478" s="0" t="n">
        <v>9</v>
      </c>
      <c r="AQ478" s="0" t="n">
        <v>1</v>
      </c>
      <c r="AR478" s="0" t="n">
        <v>2549197.9677863</v>
      </c>
      <c r="AS478" s="0" t="n">
        <v>6.66876414261487E-006</v>
      </c>
    </row>
    <row r="479" customFormat="false" ht="14.4" hidden="false" customHeight="false" outlineLevel="0" collapsed="false">
      <c r="A479" s="0" t="s">
        <v>33</v>
      </c>
      <c r="B479" s="0" t="s">
        <v>35</v>
      </c>
      <c r="C479" s="0" t="s">
        <v>38</v>
      </c>
      <c r="D479" s="0" t="n">
        <v>26</v>
      </c>
      <c r="E479" s="0" t="n">
        <v>18</v>
      </c>
      <c r="F479" s="0" t="n">
        <v>8</v>
      </c>
      <c r="G479" s="0" t="n">
        <v>3</v>
      </c>
      <c r="H479" s="0" t="n">
        <v>265957</v>
      </c>
      <c r="I479" s="0" t="n">
        <v>6.7680113702591E-005</v>
      </c>
      <c r="T479" s="0" t="s">
        <v>33</v>
      </c>
      <c r="U479" s="0" t="s">
        <v>35</v>
      </c>
      <c r="V479" s="0" t="s">
        <v>21</v>
      </c>
      <c r="W479" s="0" t="n">
        <v>26</v>
      </c>
      <c r="X479" s="0" t="n">
        <v>18</v>
      </c>
      <c r="Y479" s="0" t="n">
        <v>8</v>
      </c>
      <c r="Z479" s="0" t="n">
        <v>1</v>
      </c>
      <c r="AA479" s="0" t="n">
        <v>3125000</v>
      </c>
      <c r="AB479" s="0" t="n">
        <v>5.76E-006</v>
      </c>
      <c r="AK479" s="0" t="s">
        <v>33</v>
      </c>
      <c r="AL479" s="0" t="s">
        <v>32</v>
      </c>
      <c r="AM479" s="0" t="s">
        <v>36</v>
      </c>
      <c r="AN479" s="0" t="n">
        <v>26</v>
      </c>
      <c r="AO479" s="0" t="n">
        <v>18</v>
      </c>
      <c r="AP479" s="0" t="n">
        <v>8</v>
      </c>
      <c r="AQ479" s="0" t="n">
        <v>1</v>
      </c>
      <c r="AR479" s="0" t="n">
        <v>2614035.87848567</v>
      </c>
      <c r="AS479" s="0" t="n">
        <v>6.88590395722784E-006</v>
      </c>
    </row>
    <row r="480" customFormat="false" ht="14.4" hidden="false" customHeight="false" outlineLevel="0" collapsed="false">
      <c r="A480" s="0" t="s">
        <v>33</v>
      </c>
      <c r="B480" s="0" t="s">
        <v>35</v>
      </c>
      <c r="C480" s="0" t="s">
        <v>38</v>
      </c>
      <c r="D480" s="0" t="n">
        <v>26</v>
      </c>
      <c r="E480" s="0" t="n">
        <v>18</v>
      </c>
      <c r="F480" s="0" t="n">
        <v>8</v>
      </c>
      <c r="G480" s="0" t="n">
        <v>4</v>
      </c>
      <c r="H480" s="0" t="n">
        <v>230414</v>
      </c>
      <c r="I480" s="0" t="n">
        <v>7.81202531096201E-005</v>
      </c>
      <c r="T480" s="0" t="s">
        <v>33</v>
      </c>
      <c r="U480" s="0" t="s">
        <v>35</v>
      </c>
      <c r="V480" s="0" t="s">
        <v>37</v>
      </c>
      <c r="W480" s="0" t="n">
        <v>26</v>
      </c>
      <c r="X480" s="0" t="n">
        <v>16</v>
      </c>
      <c r="Y480" s="0" t="n">
        <v>10</v>
      </c>
      <c r="Z480" s="0" t="n">
        <v>1</v>
      </c>
      <c r="AA480" s="0" t="n">
        <v>3125000</v>
      </c>
      <c r="AB480" s="0" t="n">
        <v>5.12E-006</v>
      </c>
      <c r="AK480" s="0" t="s">
        <v>33</v>
      </c>
      <c r="AL480" s="0" t="s">
        <v>35</v>
      </c>
      <c r="AM480" s="0" t="s">
        <v>21</v>
      </c>
      <c r="AN480" s="0" t="n">
        <v>26</v>
      </c>
      <c r="AO480" s="0" t="n">
        <v>16</v>
      </c>
      <c r="AP480" s="0" t="n">
        <v>10</v>
      </c>
      <c r="AQ480" s="0" t="n">
        <v>1</v>
      </c>
      <c r="AR480" s="0" t="n">
        <v>2777777</v>
      </c>
      <c r="AS480" s="0" t="n">
        <v>5.76000161280045E-006</v>
      </c>
    </row>
    <row r="481" customFormat="false" ht="14.4" hidden="false" customHeight="false" outlineLevel="0" collapsed="false">
      <c r="A481" s="0" t="s">
        <v>33</v>
      </c>
      <c r="B481" s="0" t="s">
        <v>35</v>
      </c>
      <c r="C481" s="0" t="s">
        <v>38</v>
      </c>
      <c r="D481" s="0" t="n">
        <v>26</v>
      </c>
      <c r="E481" s="0" t="n">
        <v>18</v>
      </c>
      <c r="F481" s="0" t="n">
        <v>8</v>
      </c>
      <c r="G481" s="0" t="n">
        <v>5</v>
      </c>
      <c r="H481" s="0" t="n">
        <v>239234</v>
      </c>
      <c r="I481" s="0" t="n">
        <v>7.52401414514659E-005</v>
      </c>
      <c r="T481" s="0" t="s">
        <v>33</v>
      </c>
      <c r="U481" s="0" t="s">
        <v>35</v>
      </c>
      <c r="V481" s="0" t="s">
        <v>21</v>
      </c>
      <c r="W481" s="0" t="n">
        <v>27</v>
      </c>
      <c r="X481" s="0" t="n">
        <v>17</v>
      </c>
      <c r="Y481" s="0" t="n">
        <v>10</v>
      </c>
      <c r="Z481" s="0" t="n">
        <v>1</v>
      </c>
      <c r="AA481" s="0" t="n">
        <v>3571428</v>
      </c>
      <c r="AB481" s="0" t="n">
        <v>4.76000076160012E-006</v>
      </c>
      <c r="AK481" s="0" t="s">
        <v>33</v>
      </c>
      <c r="AL481" s="0" t="s">
        <v>35</v>
      </c>
      <c r="AM481" s="0" t="s">
        <v>37</v>
      </c>
      <c r="AN481" s="0" t="n">
        <v>27</v>
      </c>
      <c r="AO481" s="0" t="n">
        <v>17</v>
      </c>
      <c r="AP481" s="0" t="n">
        <v>10</v>
      </c>
      <c r="AQ481" s="0" t="n">
        <v>1</v>
      </c>
      <c r="AR481" s="0" t="n">
        <v>2941176</v>
      </c>
      <c r="AS481" s="0" t="n">
        <v>5.78000092480015E-006</v>
      </c>
    </row>
    <row r="482" customFormat="false" ht="14.4" hidden="false" customHeight="false" outlineLevel="0" collapsed="false">
      <c r="A482" s="0" t="s">
        <v>33</v>
      </c>
      <c r="B482" s="0" t="s">
        <v>32</v>
      </c>
      <c r="C482" s="0" t="s">
        <v>34</v>
      </c>
      <c r="D482" s="0" t="n">
        <v>7</v>
      </c>
      <c r="E482" s="0" t="n">
        <v>4</v>
      </c>
      <c r="F482" s="0" t="n">
        <v>3</v>
      </c>
      <c r="G482" s="0" t="n">
        <v>1</v>
      </c>
      <c r="H482" s="0" t="n">
        <v>16</v>
      </c>
      <c r="I482" s="0" t="n">
        <v>0.25</v>
      </c>
      <c r="T482" s="0" t="s">
        <v>33</v>
      </c>
      <c r="U482" s="0" t="s">
        <v>35</v>
      </c>
      <c r="V482" s="0" t="s">
        <v>37</v>
      </c>
      <c r="W482" s="0" t="n">
        <v>27</v>
      </c>
      <c r="X482" s="0" t="n">
        <v>18</v>
      </c>
      <c r="Y482" s="0" t="n">
        <v>9</v>
      </c>
      <c r="Z482" s="0" t="n">
        <v>1</v>
      </c>
      <c r="AA482" s="0" t="n">
        <v>4166666</v>
      </c>
      <c r="AB482" s="0" t="n">
        <v>4.32000069120011E-006</v>
      </c>
      <c r="AK482" s="0" t="s">
        <v>33</v>
      </c>
      <c r="AL482" s="0" t="s">
        <v>35</v>
      </c>
      <c r="AM482" s="0" t="s">
        <v>37</v>
      </c>
      <c r="AN482" s="0" t="n">
        <v>26</v>
      </c>
      <c r="AO482" s="0" t="n">
        <v>16</v>
      </c>
      <c r="AP482" s="0" t="n">
        <v>10</v>
      </c>
      <c r="AQ482" s="0" t="n">
        <v>1</v>
      </c>
      <c r="AR482" s="0" t="n">
        <v>3125000</v>
      </c>
      <c r="AS482" s="0" t="n">
        <v>5.12E-006</v>
      </c>
    </row>
    <row r="483" customFormat="false" ht="14.4" hidden="false" customHeight="false" outlineLevel="0" collapsed="false">
      <c r="A483" s="0" t="s">
        <v>33</v>
      </c>
      <c r="B483" s="0" t="s">
        <v>32</v>
      </c>
      <c r="C483" s="0" t="s">
        <v>34</v>
      </c>
      <c r="D483" s="0" t="n">
        <v>7</v>
      </c>
      <c r="E483" s="0" t="n">
        <v>1</v>
      </c>
      <c r="F483" s="0" t="n">
        <v>6</v>
      </c>
      <c r="G483" s="0" t="n">
        <v>3</v>
      </c>
      <c r="H483" s="0" t="n">
        <v>2</v>
      </c>
      <c r="I483" s="0" t="n">
        <v>0.5</v>
      </c>
      <c r="T483" s="0" t="s">
        <v>31</v>
      </c>
      <c r="U483" s="0" t="s">
        <v>32</v>
      </c>
      <c r="W483" s="0" t="n">
        <v>22</v>
      </c>
      <c r="X483" s="0" t="n">
        <v>22</v>
      </c>
      <c r="Y483" s="0" t="n">
        <v>0</v>
      </c>
      <c r="Z483" s="0" t="n">
        <v>0</v>
      </c>
      <c r="AA483" s="0" t="n">
        <v>4194304</v>
      </c>
      <c r="AB483" s="0" t="n">
        <v>5.24520874023438E-006</v>
      </c>
      <c r="AK483" s="0" t="s">
        <v>33</v>
      </c>
      <c r="AL483" s="0" t="s">
        <v>35</v>
      </c>
      <c r="AM483" s="0" t="s">
        <v>21</v>
      </c>
      <c r="AN483" s="0" t="n">
        <v>26</v>
      </c>
      <c r="AO483" s="0" t="n">
        <v>18</v>
      </c>
      <c r="AP483" s="0" t="n">
        <v>8</v>
      </c>
      <c r="AQ483" s="0" t="n">
        <v>1</v>
      </c>
      <c r="AR483" s="0" t="n">
        <v>3125000</v>
      </c>
      <c r="AS483" s="0" t="n">
        <v>5.76E-006</v>
      </c>
    </row>
    <row r="484" customFormat="false" ht="14.4" hidden="false" customHeight="false" outlineLevel="0" collapsed="false">
      <c r="A484" s="0" t="s">
        <v>33</v>
      </c>
      <c r="B484" s="0" t="s">
        <v>32</v>
      </c>
      <c r="C484" s="0" t="s">
        <v>34</v>
      </c>
      <c r="D484" s="0" t="n">
        <v>15</v>
      </c>
      <c r="E484" s="0" t="n">
        <v>11</v>
      </c>
      <c r="F484" s="0" t="n">
        <v>4</v>
      </c>
      <c r="G484" s="0" t="n">
        <v>1</v>
      </c>
      <c r="H484" s="0" t="n">
        <v>2048</v>
      </c>
      <c r="I484" s="0" t="n">
        <v>0.00537109375</v>
      </c>
      <c r="T484" s="0" t="s">
        <v>33</v>
      </c>
      <c r="U484" s="0" t="s">
        <v>32</v>
      </c>
      <c r="V484" s="0" t="s">
        <v>34</v>
      </c>
      <c r="W484" s="0" t="n">
        <v>31</v>
      </c>
      <c r="X484" s="0" t="n">
        <v>21</v>
      </c>
      <c r="Y484" s="0" t="n">
        <v>10</v>
      </c>
      <c r="Z484" s="0" t="n">
        <v>2</v>
      </c>
      <c r="AA484" s="0" t="n">
        <v>4320892.65191146</v>
      </c>
      <c r="AB484" s="0" t="n">
        <v>4.86010685563088E-006</v>
      </c>
      <c r="AK484" s="0" t="s">
        <v>33</v>
      </c>
      <c r="AL484" s="0" t="s">
        <v>35</v>
      </c>
      <c r="AM484" s="0" t="s">
        <v>21</v>
      </c>
      <c r="AN484" s="0" t="n">
        <v>27</v>
      </c>
      <c r="AO484" s="0" t="n">
        <v>17</v>
      </c>
      <c r="AP484" s="0" t="n">
        <v>10</v>
      </c>
      <c r="AQ484" s="0" t="n">
        <v>1</v>
      </c>
      <c r="AR484" s="0" t="n">
        <v>3571428</v>
      </c>
      <c r="AS484" s="0" t="n">
        <v>4.76000076160012E-006</v>
      </c>
    </row>
    <row r="485" customFormat="false" ht="14.4" hidden="false" customHeight="false" outlineLevel="0" collapsed="false">
      <c r="A485" s="0" t="s">
        <v>33</v>
      </c>
      <c r="B485" s="0" t="s">
        <v>32</v>
      </c>
      <c r="C485" s="0" t="s">
        <v>34</v>
      </c>
      <c r="D485" s="0" t="n">
        <v>15</v>
      </c>
      <c r="E485" s="0" t="n">
        <v>7</v>
      </c>
      <c r="F485" s="0" t="n">
        <v>8</v>
      </c>
      <c r="G485" s="0" t="n">
        <v>2</v>
      </c>
      <c r="H485" s="0" t="n">
        <v>270.809917355372</v>
      </c>
      <c r="I485" s="0" t="n">
        <v>0.025848388671875</v>
      </c>
      <c r="T485" s="0" t="s">
        <v>33</v>
      </c>
      <c r="U485" s="0" t="s">
        <v>32</v>
      </c>
      <c r="V485" s="0" t="s">
        <v>36</v>
      </c>
      <c r="W485" s="0" t="n">
        <v>27</v>
      </c>
      <c r="X485" s="0" t="n">
        <v>17</v>
      </c>
      <c r="Y485" s="0" t="n">
        <v>10</v>
      </c>
      <c r="Z485" s="0" t="n">
        <v>1</v>
      </c>
      <c r="AA485" s="0" t="n">
        <v>4856984.14201503</v>
      </c>
      <c r="AB485" s="0" t="n">
        <v>3.50011437199116E-006</v>
      </c>
      <c r="AK485" s="0" t="s">
        <v>33</v>
      </c>
      <c r="AL485" s="0" t="s">
        <v>35</v>
      </c>
      <c r="AM485" s="0" t="s">
        <v>37</v>
      </c>
      <c r="AN485" s="0" t="n">
        <v>27</v>
      </c>
      <c r="AO485" s="0" t="n">
        <v>18</v>
      </c>
      <c r="AP485" s="0" t="n">
        <v>9</v>
      </c>
      <c r="AQ485" s="0" t="n">
        <v>1</v>
      </c>
      <c r="AR485" s="0" t="n">
        <v>4166666</v>
      </c>
      <c r="AS485" s="0" t="n">
        <v>4.32000069120011E-006</v>
      </c>
    </row>
    <row r="486" customFormat="false" ht="14.4" hidden="false" customHeight="false" outlineLevel="0" collapsed="false">
      <c r="A486" s="0" t="s">
        <v>33</v>
      </c>
      <c r="B486" s="0" t="s">
        <v>32</v>
      </c>
      <c r="C486" s="0" t="s">
        <v>34</v>
      </c>
      <c r="D486" s="0" t="n">
        <v>15</v>
      </c>
      <c r="E486" s="0" t="n">
        <v>5</v>
      </c>
      <c r="F486" s="0" t="n">
        <v>10</v>
      </c>
      <c r="G486" s="0" t="n">
        <v>3</v>
      </c>
      <c r="H486" s="0" t="n">
        <v>56.8888888888889</v>
      </c>
      <c r="I486" s="0" t="n">
        <v>0.087890625</v>
      </c>
      <c r="T486" s="0" t="s">
        <v>33</v>
      </c>
      <c r="U486" s="0" t="s">
        <v>32</v>
      </c>
      <c r="V486" s="0" t="s">
        <v>36</v>
      </c>
      <c r="W486" s="0" t="n">
        <v>27</v>
      </c>
      <c r="X486" s="0" t="n">
        <v>18</v>
      </c>
      <c r="Y486" s="0" t="n">
        <v>9</v>
      </c>
      <c r="Z486" s="0" t="n">
        <v>1</v>
      </c>
      <c r="AA486" s="0" t="n">
        <v>4921075.39269314</v>
      </c>
      <c r="AB486" s="0" t="n">
        <v>3.65773709273517E-006</v>
      </c>
      <c r="AK486" s="0" t="s">
        <v>33</v>
      </c>
      <c r="AL486" s="0" t="s">
        <v>32</v>
      </c>
      <c r="AM486" s="0" t="s">
        <v>34</v>
      </c>
      <c r="AN486" s="0" t="n">
        <v>31</v>
      </c>
      <c r="AO486" s="0" t="n">
        <v>21</v>
      </c>
      <c r="AP486" s="0" t="n">
        <v>10</v>
      </c>
      <c r="AQ486" s="0" t="n">
        <v>2</v>
      </c>
      <c r="AR486" s="0" t="n">
        <v>4320892.65191146</v>
      </c>
      <c r="AS486" s="0" t="n">
        <v>4.86010685563088E-006</v>
      </c>
    </row>
    <row r="487" customFormat="false" ht="14.4" hidden="false" customHeight="false" outlineLevel="0" collapsed="false">
      <c r="A487" s="0" t="s">
        <v>33</v>
      </c>
      <c r="B487" s="0" t="s">
        <v>32</v>
      </c>
      <c r="C487" s="0" t="s">
        <v>34</v>
      </c>
      <c r="D487" s="0" t="n">
        <v>15</v>
      </c>
      <c r="E487" s="0" t="n">
        <v>1</v>
      </c>
      <c r="F487" s="0" t="n">
        <v>14</v>
      </c>
      <c r="G487" s="0" t="n">
        <v>7</v>
      </c>
      <c r="H487" s="0" t="n">
        <v>2</v>
      </c>
      <c r="I487" s="0" t="n">
        <v>0.5</v>
      </c>
      <c r="T487" s="0" t="s">
        <v>33</v>
      </c>
      <c r="U487" s="0" t="s">
        <v>35</v>
      </c>
      <c r="V487" s="0" t="s">
        <v>21</v>
      </c>
      <c r="W487" s="0" t="n">
        <v>27</v>
      </c>
      <c r="X487" s="0" t="n">
        <v>18</v>
      </c>
      <c r="Y487" s="0" t="n">
        <v>9</v>
      </c>
      <c r="Z487" s="0" t="n">
        <v>1</v>
      </c>
      <c r="AA487" s="0" t="n">
        <v>6250000</v>
      </c>
      <c r="AB487" s="0" t="n">
        <v>2.88E-006</v>
      </c>
      <c r="AK487" s="0" t="s">
        <v>33</v>
      </c>
      <c r="AL487" s="0" t="s">
        <v>32</v>
      </c>
      <c r="AM487" s="0" t="s">
        <v>36</v>
      </c>
      <c r="AN487" s="0" t="n">
        <v>27</v>
      </c>
      <c r="AO487" s="0" t="n">
        <v>17</v>
      </c>
      <c r="AP487" s="0" t="n">
        <v>10</v>
      </c>
      <c r="AQ487" s="0" t="n">
        <v>1</v>
      </c>
      <c r="AR487" s="0" t="n">
        <v>4856984.14201503</v>
      </c>
      <c r="AS487" s="0" t="n">
        <v>3.50011437199116E-006</v>
      </c>
    </row>
    <row r="488" customFormat="false" ht="14.4" hidden="false" customHeight="false" outlineLevel="0" collapsed="false">
      <c r="A488" s="0" t="s">
        <v>33</v>
      </c>
      <c r="B488" s="0" t="s">
        <v>32</v>
      </c>
      <c r="C488" s="0" t="s">
        <v>34</v>
      </c>
      <c r="D488" s="0" t="n">
        <v>31</v>
      </c>
      <c r="E488" s="0" t="n">
        <v>26</v>
      </c>
      <c r="F488" s="0" t="n">
        <v>5</v>
      </c>
      <c r="G488" s="0" t="n">
        <v>1</v>
      </c>
      <c r="H488" s="0" t="n">
        <v>67108864</v>
      </c>
      <c r="I488" s="0" t="n">
        <v>3.87430191040039E-007</v>
      </c>
      <c r="T488" s="0" t="s">
        <v>33</v>
      </c>
      <c r="U488" s="0" t="s">
        <v>35</v>
      </c>
      <c r="V488" s="0" t="s">
        <v>37</v>
      </c>
      <c r="W488" s="0" t="n">
        <v>28</v>
      </c>
      <c r="X488" s="0" t="n">
        <v>18</v>
      </c>
      <c r="Y488" s="0" t="n">
        <v>10</v>
      </c>
      <c r="Z488" s="0" t="n">
        <v>1</v>
      </c>
      <c r="AA488" s="0" t="n">
        <v>7142857</v>
      </c>
      <c r="AB488" s="0" t="n">
        <v>2.5200000504E-006</v>
      </c>
      <c r="AK488" s="0" t="s">
        <v>33</v>
      </c>
      <c r="AL488" s="0" t="s">
        <v>32</v>
      </c>
      <c r="AM488" s="0" t="s">
        <v>36</v>
      </c>
      <c r="AN488" s="0" t="n">
        <v>27</v>
      </c>
      <c r="AO488" s="0" t="n">
        <v>18</v>
      </c>
      <c r="AP488" s="0" t="n">
        <v>9</v>
      </c>
      <c r="AQ488" s="0" t="n">
        <v>1</v>
      </c>
      <c r="AR488" s="0" t="n">
        <v>4921075.39269314</v>
      </c>
      <c r="AS488" s="0" t="n">
        <v>3.65773709273517E-006</v>
      </c>
    </row>
    <row r="489" customFormat="false" ht="14.4" hidden="false" customHeight="false" outlineLevel="0" collapsed="false">
      <c r="A489" s="0" t="s">
        <v>33</v>
      </c>
      <c r="B489" s="0" t="s">
        <v>32</v>
      </c>
      <c r="C489" s="0" t="s">
        <v>34</v>
      </c>
      <c r="D489" s="0" t="n">
        <v>31</v>
      </c>
      <c r="E489" s="0" t="n">
        <v>21</v>
      </c>
      <c r="F489" s="0" t="n">
        <v>10</v>
      </c>
      <c r="G489" s="0" t="n">
        <v>2</v>
      </c>
      <c r="H489" s="0" t="n">
        <v>4320892.65191146</v>
      </c>
      <c r="I489" s="0" t="n">
        <v>4.86010685563088E-006</v>
      </c>
      <c r="T489" s="0" t="s">
        <v>31</v>
      </c>
      <c r="U489" s="0" t="s">
        <v>32</v>
      </c>
      <c r="W489" s="0" t="n">
        <v>23</v>
      </c>
      <c r="X489" s="0" t="n">
        <v>23</v>
      </c>
      <c r="Y489" s="0" t="n">
        <v>0</v>
      </c>
      <c r="Z489" s="0" t="n">
        <v>0</v>
      </c>
      <c r="AA489" s="0" t="n">
        <v>8388608</v>
      </c>
      <c r="AB489" s="0" t="n">
        <v>2.74181365966797E-006</v>
      </c>
      <c r="AK489" s="0" t="s">
        <v>33</v>
      </c>
      <c r="AL489" s="0" t="s">
        <v>35</v>
      </c>
      <c r="AM489" s="0" t="s">
        <v>21</v>
      </c>
      <c r="AN489" s="0" t="n">
        <v>27</v>
      </c>
      <c r="AO489" s="0" t="n">
        <v>18</v>
      </c>
      <c r="AP489" s="0" t="n">
        <v>9</v>
      </c>
      <c r="AQ489" s="0" t="n">
        <v>1</v>
      </c>
      <c r="AR489" s="0" t="n">
        <v>6250000</v>
      </c>
      <c r="AS489" s="0" t="n">
        <v>2.88E-006</v>
      </c>
    </row>
    <row r="490" customFormat="false" ht="14.4" hidden="false" customHeight="false" outlineLevel="0" collapsed="false">
      <c r="A490" s="0" t="s">
        <v>33</v>
      </c>
      <c r="B490" s="0" t="s">
        <v>32</v>
      </c>
      <c r="C490" s="0" t="s">
        <v>34</v>
      </c>
      <c r="D490" s="0" t="n">
        <v>31</v>
      </c>
      <c r="E490" s="0" t="n">
        <v>16</v>
      </c>
      <c r="F490" s="0" t="n">
        <v>15</v>
      </c>
      <c r="G490" s="0" t="n">
        <v>3</v>
      </c>
      <c r="H490" s="0" t="n">
        <v>430185.025641026</v>
      </c>
      <c r="I490" s="0" t="n">
        <v>3.71932983398437E-005</v>
      </c>
      <c r="T490" s="0" t="s">
        <v>33</v>
      </c>
      <c r="U490" s="0" t="s">
        <v>32</v>
      </c>
      <c r="V490" s="0" t="s">
        <v>36</v>
      </c>
      <c r="W490" s="0" t="n">
        <v>28</v>
      </c>
      <c r="X490" s="0" t="n">
        <v>18</v>
      </c>
      <c r="Y490" s="0" t="n">
        <v>10</v>
      </c>
      <c r="Z490" s="0" t="n">
        <v>1</v>
      </c>
      <c r="AA490" s="0" t="n">
        <v>9383565.53501814</v>
      </c>
      <c r="AB490" s="0" t="n">
        <v>1.91824737972219E-006</v>
      </c>
      <c r="AK490" s="0" t="s">
        <v>33</v>
      </c>
      <c r="AL490" s="0" t="s">
        <v>35</v>
      </c>
      <c r="AM490" s="0" t="s">
        <v>37</v>
      </c>
      <c r="AN490" s="0" t="n">
        <v>28</v>
      </c>
      <c r="AO490" s="0" t="n">
        <v>18</v>
      </c>
      <c r="AP490" s="0" t="n">
        <v>10</v>
      </c>
      <c r="AQ490" s="0" t="n">
        <v>1</v>
      </c>
      <c r="AR490" s="0" t="n">
        <v>7142857</v>
      </c>
      <c r="AS490" s="0" t="n">
        <v>2.5200000504E-006</v>
      </c>
    </row>
    <row r="491" customFormat="false" ht="14.4" hidden="false" customHeight="false" outlineLevel="0" collapsed="false">
      <c r="A491" s="0" t="s">
        <v>33</v>
      </c>
      <c r="B491" s="0" t="s">
        <v>32</v>
      </c>
      <c r="C491" s="0" t="s">
        <v>34</v>
      </c>
      <c r="D491" s="0" t="n">
        <v>31</v>
      </c>
      <c r="E491" s="0" t="n">
        <v>11</v>
      </c>
      <c r="F491" s="0" t="n">
        <v>20</v>
      </c>
      <c r="G491" s="0" t="n">
        <v>5</v>
      </c>
      <c r="H491" s="0" t="n">
        <v>10406.0883857962</v>
      </c>
      <c r="I491" s="0" t="n">
        <v>0.00105707347393036</v>
      </c>
      <c r="T491" s="0" t="s">
        <v>33</v>
      </c>
      <c r="U491" s="0" t="s">
        <v>35</v>
      </c>
      <c r="V491" s="0" t="s">
        <v>21</v>
      </c>
      <c r="W491" s="0" t="n">
        <v>28</v>
      </c>
      <c r="X491" s="0" t="n">
        <v>18</v>
      </c>
      <c r="Y491" s="0" t="n">
        <v>10</v>
      </c>
      <c r="Z491" s="0" t="n">
        <v>1</v>
      </c>
      <c r="AA491" s="0" t="n">
        <v>12500000</v>
      </c>
      <c r="AB491" s="0" t="n">
        <v>1.44E-006</v>
      </c>
      <c r="AK491" s="0" t="s">
        <v>33</v>
      </c>
      <c r="AL491" s="0" t="s">
        <v>32</v>
      </c>
      <c r="AM491" s="0" t="s">
        <v>36</v>
      </c>
      <c r="AN491" s="0" t="n">
        <v>28</v>
      </c>
      <c r="AO491" s="0" t="n">
        <v>18</v>
      </c>
      <c r="AP491" s="0" t="n">
        <v>10</v>
      </c>
      <c r="AQ491" s="0" t="n">
        <v>1</v>
      </c>
      <c r="AR491" s="0" t="n">
        <v>9383565.53501814</v>
      </c>
      <c r="AS491" s="0" t="n">
        <v>1.91824737972219E-006</v>
      </c>
    </row>
    <row r="492" customFormat="false" ht="14.4" hidden="false" customHeight="false" outlineLevel="0" collapsed="false">
      <c r="A492" s="0" t="s">
        <v>33</v>
      </c>
      <c r="B492" s="0" t="s">
        <v>32</v>
      </c>
      <c r="C492" s="0" t="s">
        <v>34</v>
      </c>
      <c r="D492" s="0" t="n">
        <v>31</v>
      </c>
      <c r="E492" s="0" t="n">
        <v>6</v>
      </c>
      <c r="F492" s="0" t="n">
        <v>25</v>
      </c>
      <c r="G492" s="0" t="n">
        <v>7</v>
      </c>
      <c r="H492" s="0" t="n">
        <v>601.161530743873</v>
      </c>
      <c r="I492" s="0" t="n">
        <v>0.00998067855834961</v>
      </c>
      <c r="T492" s="0" t="s">
        <v>31</v>
      </c>
      <c r="U492" s="0" t="s">
        <v>32</v>
      </c>
      <c r="W492" s="0" t="n">
        <v>24</v>
      </c>
      <c r="X492" s="0" t="n">
        <v>24</v>
      </c>
      <c r="Y492" s="0" t="n">
        <v>0</v>
      </c>
      <c r="Z492" s="0" t="n">
        <v>0</v>
      </c>
      <c r="AA492" s="0" t="n">
        <v>16777216</v>
      </c>
      <c r="AB492" s="0" t="n">
        <v>1.43051147460938E-006</v>
      </c>
      <c r="AK492" s="0" t="s">
        <v>33</v>
      </c>
      <c r="AL492" s="0" t="s">
        <v>35</v>
      </c>
      <c r="AM492" s="0" t="s">
        <v>21</v>
      </c>
      <c r="AN492" s="0" t="n">
        <v>28</v>
      </c>
      <c r="AO492" s="0" t="n">
        <v>18</v>
      </c>
      <c r="AP492" s="0" t="n">
        <v>10</v>
      </c>
      <c r="AQ492" s="0" t="n">
        <v>1</v>
      </c>
      <c r="AR492" s="0" t="n">
        <v>12500000</v>
      </c>
      <c r="AS492" s="0" t="n">
        <v>1.44E-006</v>
      </c>
    </row>
    <row r="493" customFormat="false" ht="14.4" hidden="false" customHeight="false" outlineLevel="0" collapsed="false">
      <c r="A493" s="0" t="s">
        <v>33</v>
      </c>
      <c r="B493" s="0" t="s">
        <v>32</v>
      </c>
      <c r="C493" s="0" t="s">
        <v>34</v>
      </c>
      <c r="D493" s="0" t="n">
        <v>31</v>
      </c>
      <c r="E493" s="0" t="n">
        <v>1</v>
      </c>
      <c r="F493" s="0" t="n">
        <v>30</v>
      </c>
      <c r="G493" s="0" t="n">
        <v>15</v>
      </c>
      <c r="H493" s="0" t="n">
        <v>2</v>
      </c>
      <c r="I493" s="0" t="n">
        <v>0.5</v>
      </c>
      <c r="T493" s="0" t="s">
        <v>33</v>
      </c>
      <c r="U493" s="0" t="s">
        <v>32</v>
      </c>
      <c r="V493" s="0" t="s">
        <v>34</v>
      </c>
      <c r="W493" s="0" t="n">
        <v>31</v>
      </c>
      <c r="X493" s="0" t="n">
        <v>26</v>
      </c>
      <c r="Y493" s="0" t="n">
        <v>5</v>
      </c>
      <c r="Z493" s="0" t="n">
        <v>1</v>
      </c>
      <c r="AA493" s="0" t="n">
        <v>67108864</v>
      </c>
      <c r="AB493" s="0" t="n">
        <v>3.87430191040039E-007</v>
      </c>
      <c r="AK493" s="0" t="s">
        <v>33</v>
      </c>
      <c r="AL493" s="0" t="s">
        <v>32</v>
      </c>
      <c r="AM493" s="0" t="s">
        <v>34</v>
      </c>
      <c r="AN493" s="0" t="n">
        <v>31</v>
      </c>
      <c r="AO493" s="0" t="n">
        <v>26</v>
      </c>
      <c r="AP493" s="0" t="n">
        <v>5</v>
      </c>
      <c r="AQ493" s="0" t="n">
        <v>1</v>
      </c>
      <c r="AR493" s="0" t="n">
        <v>67108864</v>
      </c>
      <c r="AS493" s="0" t="n">
        <v>3.87430191040039E-007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493"/>
  <sheetViews>
    <sheetView showFormulas="false" showGridLines="true" showRowColHeaders="true" showZeros="true" rightToLeft="false" tabSelected="false" showOutlineSymbols="true" defaultGridColor="true" view="normal" topLeftCell="A4" colorId="64" zoomScale="130" zoomScaleNormal="130" zoomScalePageLayoutView="100" workbookViewId="0">
      <selection pane="topLeft" activeCell="C2" activeCellId="0" sqref="C2"/>
    </sheetView>
  </sheetViews>
  <sheetFormatPr defaultRowHeight="14.4" zeroHeight="false" outlineLevelRow="0" outlineLevelCol="0"/>
  <cols>
    <col collapsed="false" customWidth="true" hidden="false" outlineLevel="0" max="8" min="1" style="0" width="10.53"/>
    <col collapsed="false" customWidth="true" hidden="false" outlineLevel="0" max="9" min="9" style="0" width="14.44"/>
    <col collapsed="false" customWidth="true" hidden="false" outlineLevel="0" max="1025" min="10" style="0" width="10.53"/>
  </cols>
  <sheetData>
    <row r="1" customFormat="false" ht="14.4" hidden="false" customHeight="false" outlineLevel="0" collapsed="false">
      <c r="A1" s="0" t="s">
        <v>27</v>
      </c>
      <c r="B1" s="0" t="s">
        <v>28</v>
      </c>
      <c r="C1" s="0" t="s">
        <v>29</v>
      </c>
      <c r="D1" s="0" t="s">
        <v>2</v>
      </c>
      <c r="E1" s="0" t="s">
        <v>15</v>
      </c>
      <c r="F1" s="0" t="s">
        <v>16</v>
      </c>
      <c r="G1" s="0" t="s">
        <v>17</v>
      </c>
      <c r="H1" s="0" t="s">
        <v>3</v>
      </c>
      <c r="I1" s="0" t="s">
        <v>4</v>
      </c>
      <c r="K1" s="0" t="n">
        <v>492</v>
      </c>
      <c r="L1" s="0" t="s">
        <v>39</v>
      </c>
    </row>
    <row r="2" customFormat="false" ht="14.4" hidden="false" customHeight="false" outlineLevel="0" collapsed="false">
      <c r="A2" s="2" t="s">
        <v>33</v>
      </c>
      <c r="B2" s="2" t="s">
        <v>32</v>
      </c>
      <c r="C2" s="2" t="s">
        <v>34</v>
      </c>
      <c r="D2" s="2" t="n">
        <v>31</v>
      </c>
      <c r="E2" s="2" t="n">
        <v>1</v>
      </c>
      <c r="F2" s="2" t="n">
        <v>30</v>
      </c>
      <c r="G2" s="2" t="n">
        <v>15</v>
      </c>
      <c r="H2" s="2" t="n">
        <v>2</v>
      </c>
      <c r="I2" s="14" t="n">
        <v>0.5</v>
      </c>
      <c r="K2" s="0" t="n">
        <v>295</v>
      </c>
      <c r="L2" s="15" t="s">
        <v>40</v>
      </c>
    </row>
    <row r="3" customFormat="false" ht="14.4" hidden="false" customHeight="false" outlineLevel="0" collapsed="false">
      <c r="A3" s="2" t="s">
        <v>33</v>
      </c>
      <c r="B3" s="2" t="s">
        <v>32</v>
      </c>
      <c r="C3" s="2" t="s">
        <v>34</v>
      </c>
      <c r="D3" s="2" t="n">
        <v>7</v>
      </c>
      <c r="E3" s="2" t="n">
        <v>1</v>
      </c>
      <c r="F3" s="2" t="n">
        <v>6</v>
      </c>
      <c r="G3" s="2" t="n">
        <v>3</v>
      </c>
      <c r="H3" s="2" t="n">
        <v>2</v>
      </c>
      <c r="I3" s="14" t="n">
        <v>0.5</v>
      </c>
      <c r="K3" s="0" t="n">
        <v>26</v>
      </c>
      <c r="L3" s="2" t="s">
        <v>41</v>
      </c>
    </row>
    <row r="4" customFormat="false" ht="14.4" hidden="false" customHeight="false" outlineLevel="0" collapsed="false">
      <c r="A4" s="2" t="s">
        <v>33</v>
      </c>
      <c r="B4" s="2" t="s">
        <v>32</v>
      </c>
      <c r="C4" s="2" t="s">
        <v>34</v>
      </c>
      <c r="D4" s="2" t="n">
        <v>15</v>
      </c>
      <c r="E4" s="2" t="n">
        <v>1</v>
      </c>
      <c r="F4" s="2" t="n">
        <v>14</v>
      </c>
      <c r="G4" s="2" t="n">
        <v>7</v>
      </c>
      <c r="H4" s="2" t="n">
        <v>2</v>
      </c>
      <c r="I4" s="14" t="n">
        <v>0.5</v>
      </c>
      <c r="K4" s="16" t="n">
        <f aca="false">K1-K2-K3</f>
        <v>171</v>
      </c>
      <c r="L4" s="16" t="s">
        <v>42</v>
      </c>
    </row>
    <row r="5" customFormat="false" ht="14.4" hidden="false" customHeight="false" outlineLevel="0" collapsed="false">
      <c r="A5" s="0" t="s">
        <v>31</v>
      </c>
      <c r="B5" s="0" t="s">
        <v>32</v>
      </c>
      <c r="D5" s="0" t="n">
        <v>2</v>
      </c>
      <c r="E5" s="0" t="n">
        <v>2</v>
      </c>
      <c r="F5" s="0" t="n">
        <v>0</v>
      </c>
      <c r="G5" s="0" t="n">
        <v>0</v>
      </c>
      <c r="H5" s="0" t="n">
        <v>4</v>
      </c>
      <c r="I5" s="17" t="n">
        <v>0.5</v>
      </c>
    </row>
    <row r="6" customFormat="false" ht="14.4" hidden="false" customHeight="false" outlineLevel="0" collapsed="false">
      <c r="A6" s="0" t="s">
        <v>31</v>
      </c>
      <c r="B6" s="0" t="s">
        <v>32</v>
      </c>
      <c r="D6" s="0" t="n">
        <v>3</v>
      </c>
      <c r="E6" s="0" t="n">
        <v>3</v>
      </c>
      <c r="F6" s="0" t="n">
        <v>0</v>
      </c>
      <c r="G6" s="0" t="n">
        <v>0</v>
      </c>
      <c r="H6" s="0" t="n">
        <v>8</v>
      </c>
      <c r="I6" s="17" t="n">
        <v>0.375</v>
      </c>
    </row>
    <row r="7" customFormat="false" ht="14.4" hidden="false" customHeight="false" outlineLevel="0" collapsed="false">
      <c r="A7" s="2" t="s">
        <v>31</v>
      </c>
      <c r="B7" s="2" t="s">
        <v>32</v>
      </c>
      <c r="C7" s="2"/>
      <c r="D7" s="2" t="n">
        <v>4</v>
      </c>
      <c r="E7" s="2" t="n">
        <v>4</v>
      </c>
      <c r="F7" s="2" t="n">
        <v>0</v>
      </c>
      <c r="G7" s="2" t="n">
        <v>0</v>
      </c>
      <c r="H7" s="2" t="n">
        <v>16</v>
      </c>
      <c r="I7" s="14" t="n">
        <v>0.25</v>
      </c>
    </row>
    <row r="8" customFormat="false" ht="14.4" hidden="false" customHeight="false" outlineLevel="0" collapsed="false">
      <c r="A8" s="2" t="s">
        <v>33</v>
      </c>
      <c r="B8" s="2" t="s">
        <v>32</v>
      </c>
      <c r="C8" s="2" t="s">
        <v>34</v>
      </c>
      <c r="D8" s="2" t="n">
        <v>7</v>
      </c>
      <c r="E8" s="2" t="n">
        <v>4</v>
      </c>
      <c r="F8" s="2" t="n">
        <v>3</v>
      </c>
      <c r="G8" s="2" t="n">
        <v>1</v>
      </c>
      <c r="H8" s="2" t="n">
        <v>16</v>
      </c>
      <c r="I8" s="14" t="n">
        <v>0.25</v>
      </c>
    </row>
    <row r="9" customFormat="false" ht="14.4" hidden="false" customHeight="false" outlineLevel="0" collapsed="false">
      <c r="A9" s="0" t="s">
        <v>31</v>
      </c>
      <c r="B9" s="0" t="s">
        <v>32</v>
      </c>
      <c r="D9" s="0" t="n">
        <v>5</v>
      </c>
      <c r="E9" s="0" t="n">
        <v>5</v>
      </c>
      <c r="F9" s="0" t="n">
        <v>0</v>
      </c>
      <c r="G9" s="0" t="n">
        <v>0</v>
      </c>
      <c r="H9" s="0" t="n">
        <v>32</v>
      </c>
      <c r="I9" s="17" t="n">
        <v>0.15625</v>
      </c>
    </row>
    <row r="10" s="15" customFormat="true" ht="14.4" hidden="false" customHeight="false" outlineLevel="0" collapsed="false">
      <c r="A10" s="15" t="s">
        <v>33</v>
      </c>
      <c r="B10" s="15" t="s">
        <v>32</v>
      </c>
      <c r="C10" s="15" t="s">
        <v>34</v>
      </c>
      <c r="D10" s="15" t="n">
        <v>15</v>
      </c>
      <c r="E10" s="15" t="n">
        <v>5</v>
      </c>
      <c r="F10" s="15" t="n">
        <v>10</v>
      </c>
      <c r="G10" s="15" t="n">
        <v>3</v>
      </c>
      <c r="H10" s="15" t="n">
        <v>56.8888888888889</v>
      </c>
      <c r="I10" s="18" t="n">
        <v>0.087890625</v>
      </c>
    </row>
    <row r="11" customFormat="false" ht="14.4" hidden="false" customHeight="false" outlineLevel="0" collapsed="false">
      <c r="A11" s="0" t="s">
        <v>31</v>
      </c>
      <c r="B11" s="0" t="s">
        <v>32</v>
      </c>
      <c r="D11" s="0" t="n">
        <v>6</v>
      </c>
      <c r="E11" s="0" t="n">
        <v>6</v>
      </c>
      <c r="F11" s="0" t="n">
        <v>0</v>
      </c>
      <c r="G11" s="0" t="n">
        <v>0</v>
      </c>
      <c r="H11" s="0" t="n">
        <v>64</v>
      </c>
      <c r="I11" s="17" t="n">
        <v>0.09375</v>
      </c>
    </row>
    <row r="12" customFormat="false" ht="14.4" hidden="false" customHeight="false" outlineLevel="0" collapsed="false">
      <c r="A12" s="0" t="s">
        <v>31</v>
      </c>
      <c r="B12" s="0" t="s">
        <v>32</v>
      </c>
      <c r="D12" s="0" t="n">
        <v>7</v>
      </c>
      <c r="E12" s="0" t="n">
        <v>7</v>
      </c>
      <c r="F12" s="0" t="n">
        <v>0</v>
      </c>
      <c r="G12" s="0" t="n">
        <v>0</v>
      </c>
      <c r="H12" s="0" t="n">
        <v>128</v>
      </c>
      <c r="I12" s="17" t="n">
        <v>0.0546875</v>
      </c>
    </row>
    <row r="13" customFormat="false" ht="14.4" hidden="false" customHeight="false" outlineLevel="0" collapsed="false">
      <c r="A13" s="0" t="s">
        <v>31</v>
      </c>
      <c r="B13" s="0" t="s">
        <v>32</v>
      </c>
      <c r="D13" s="0" t="n">
        <v>8</v>
      </c>
      <c r="E13" s="0" t="n">
        <v>8</v>
      </c>
      <c r="F13" s="0" t="n">
        <v>0</v>
      </c>
      <c r="G13" s="0" t="n">
        <v>0</v>
      </c>
      <c r="H13" s="0" t="n">
        <v>256</v>
      </c>
      <c r="I13" s="17" t="n">
        <v>0.03125</v>
      </c>
    </row>
    <row r="14" customFormat="false" ht="14.4" hidden="false" customHeight="false" outlineLevel="0" collapsed="false">
      <c r="A14" s="0" t="s">
        <v>33</v>
      </c>
      <c r="B14" s="0" t="s">
        <v>32</v>
      </c>
      <c r="C14" s="0" t="s">
        <v>34</v>
      </c>
      <c r="D14" s="0" t="n">
        <v>15</v>
      </c>
      <c r="E14" s="0" t="n">
        <v>7</v>
      </c>
      <c r="F14" s="0" t="n">
        <v>8</v>
      </c>
      <c r="G14" s="0" t="n">
        <v>2</v>
      </c>
      <c r="H14" s="0" t="n">
        <v>270.809917355372</v>
      </c>
      <c r="I14" s="17" t="n">
        <v>0.025848388671875</v>
      </c>
    </row>
    <row r="15" customFormat="false" ht="14.4" hidden="false" customHeight="false" outlineLevel="0" collapsed="false">
      <c r="A15" s="0" t="s">
        <v>31</v>
      </c>
      <c r="B15" s="0" t="s">
        <v>32</v>
      </c>
      <c r="D15" s="0" t="n">
        <v>9</v>
      </c>
      <c r="E15" s="0" t="n">
        <v>9</v>
      </c>
      <c r="F15" s="0" t="n">
        <v>0</v>
      </c>
      <c r="G15" s="0" t="n">
        <v>0</v>
      </c>
      <c r="H15" s="0" t="n">
        <v>512</v>
      </c>
      <c r="I15" s="17" t="n">
        <v>0.017578125</v>
      </c>
    </row>
    <row r="16" customFormat="false" ht="14.4" hidden="false" customHeight="false" outlineLevel="0" collapsed="false">
      <c r="A16" s="0" t="s">
        <v>33</v>
      </c>
      <c r="B16" s="0" t="s">
        <v>32</v>
      </c>
      <c r="C16" s="0" t="s">
        <v>34</v>
      </c>
      <c r="D16" s="0" t="n">
        <v>31</v>
      </c>
      <c r="E16" s="0" t="n">
        <v>6</v>
      </c>
      <c r="F16" s="0" t="n">
        <v>25</v>
      </c>
      <c r="G16" s="0" t="n">
        <v>7</v>
      </c>
      <c r="H16" s="0" t="n">
        <v>601.161530743873</v>
      </c>
      <c r="I16" s="17" t="n">
        <v>0.00998067855834961</v>
      </c>
    </row>
    <row r="17" customFormat="false" ht="14.4" hidden="false" customHeight="false" outlineLevel="0" collapsed="false">
      <c r="A17" s="0" t="s">
        <v>31</v>
      </c>
      <c r="B17" s="0" t="s">
        <v>32</v>
      </c>
      <c r="D17" s="0" t="n">
        <v>10</v>
      </c>
      <c r="E17" s="0" t="n">
        <v>10</v>
      </c>
      <c r="F17" s="0" t="n">
        <v>0</v>
      </c>
      <c r="G17" s="0" t="n">
        <v>0</v>
      </c>
      <c r="H17" s="0" t="n">
        <v>1024</v>
      </c>
      <c r="I17" s="17" t="n">
        <v>0.009765625</v>
      </c>
    </row>
    <row r="18" customFormat="false" ht="14.4" hidden="false" customHeight="false" outlineLevel="0" collapsed="false">
      <c r="A18" s="2" t="s">
        <v>33</v>
      </c>
      <c r="B18" s="2" t="s">
        <v>32</v>
      </c>
      <c r="C18" s="2" t="s">
        <v>34</v>
      </c>
      <c r="D18" s="2" t="n">
        <v>15</v>
      </c>
      <c r="E18" s="2" t="n">
        <v>11</v>
      </c>
      <c r="F18" s="2" t="n">
        <v>4</v>
      </c>
      <c r="G18" s="2" t="n">
        <v>1</v>
      </c>
      <c r="H18" s="2" t="n">
        <v>2048</v>
      </c>
      <c r="I18" s="14" t="n">
        <v>0.00537109375</v>
      </c>
    </row>
    <row r="19" customFormat="false" ht="14.4" hidden="false" customHeight="false" outlineLevel="0" collapsed="false">
      <c r="A19" s="2" t="s">
        <v>31</v>
      </c>
      <c r="B19" s="2" t="s">
        <v>32</v>
      </c>
      <c r="C19" s="2"/>
      <c r="D19" s="2" t="n">
        <v>11</v>
      </c>
      <c r="E19" s="2" t="n">
        <v>11</v>
      </c>
      <c r="F19" s="2" t="n">
        <v>0</v>
      </c>
      <c r="G19" s="2" t="n">
        <v>0</v>
      </c>
      <c r="H19" s="2" t="n">
        <v>2048</v>
      </c>
      <c r="I19" s="14" t="n">
        <v>0.00537109375</v>
      </c>
    </row>
    <row r="20" customFormat="false" ht="14.4" hidden="false" customHeight="false" outlineLevel="0" collapsed="false">
      <c r="A20" s="0" t="s">
        <v>31</v>
      </c>
      <c r="B20" s="0" t="s">
        <v>32</v>
      </c>
      <c r="D20" s="0" t="n">
        <v>12</v>
      </c>
      <c r="E20" s="0" t="n">
        <v>12</v>
      </c>
      <c r="F20" s="0" t="n">
        <v>0</v>
      </c>
      <c r="G20" s="0" t="n">
        <v>0</v>
      </c>
      <c r="H20" s="0" t="n">
        <v>4096</v>
      </c>
      <c r="I20" s="17" t="n">
        <v>0.0029296875</v>
      </c>
    </row>
    <row r="21" customFormat="false" ht="14.4" hidden="false" customHeight="false" outlineLevel="0" collapsed="false">
      <c r="A21" s="0" t="s">
        <v>33</v>
      </c>
      <c r="B21" s="0" t="s">
        <v>35</v>
      </c>
      <c r="C21" s="0" t="s">
        <v>21</v>
      </c>
      <c r="D21" s="0" t="n">
        <v>20</v>
      </c>
      <c r="E21" s="0" t="n">
        <v>14</v>
      </c>
      <c r="F21" s="0" t="n">
        <v>6</v>
      </c>
      <c r="G21" s="0" t="n">
        <v>3</v>
      </c>
      <c r="H21" s="0" t="n">
        <v>7374</v>
      </c>
      <c r="I21" s="17" t="n">
        <v>0.00189856251695145</v>
      </c>
    </row>
    <row r="22" customFormat="false" ht="14.4" hidden="false" customHeight="false" outlineLevel="0" collapsed="false">
      <c r="A22" s="0" t="s">
        <v>33</v>
      </c>
      <c r="B22" s="0" t="s">
        <v>35</v>
      </c>
      <c r="C22" s="0" t="s">
        <v>21</v>
      </c>
      <c r="D22" s="0" t="n">
        <v>20</v>
      </c>
      <c r="E22" s="0" t="n">
        <v>14</v>
      </c>
      <c r="F22" s="0" t="n">
        <v>6</v>
      </c>
      <c r="G22" s="0" t="n">
        <v>4</v>
      </c>
      <c r="H22" s="0" t="n">
        <v>7531</v>
      </c>
      <c r="I22" s="17" t="n">
        <v>0.00185898287080069</v>
      </c>
    </row>
    <row r="23" customFormat="false" ht="14.4" hidden="false" customHeight="false" outlineLevel="0" collapsed="false">
      <c r="A23" s="0" t="s">
        <v>31</v>
      </c>
      <c r="B23" s="0" t="s">
        <v>32</v>
      </c>
      <c r="D23" s="0" t="n">
        <v>13</v>
      </c>
      <c r="E23" s="0" t="n">
        <v>13</v>
      </c>
      <c r="F23" s="0" t="n">
        <v>0</v>
      </c>
      <c r="G23" s="0" t="n">
        <v>0</v>
      </c>
      <c r="H23" s="0" t="n">
        <v>8192</v>
      </c>
      <c r="I23" s="17" t="n">
        <v>0.0015869140625</v>
      </c>
    </row>
    <row r="24" customFormat="false" ht="14.4" hidden="false" customHeight="false" outlineLevel="0" collapsed="false">
      <c r="A24" s="0" t="s">
        <v>33</v>
      </c>
      <c r="B24" s="0" t="s">
        <v>35</v>
      </c>
      <c r="C24" s="0" t="s">
        <v>21</v>
      </c>
      <c r="D24" s="0" t="n">
        <v>21</v>
      </c>
      <c r="E24" s="0" t="n">
        <v>14</v>
      </c>
      <c r="F24" s="0" t="n">
        <v>7</v>
      </c>
      <c r="G24" s="0" t="n">
        <v>4</v>
      </c>
      <c r="H24" s="0" t="n">
        <v>8906</v>
      </c>
      <c r="I24" s="17" t="n">
        <v>0.00157197395014597</v>
      </c>
    </row>
    <row r="25" customFormat="false" ht="14.4" hidden="false" customHeight="false" outlineLevel="0" collapsed="false">
      <c r="A25" s="0" t="s">
        <v>33</v>
      </c>
      <c r="B25" s="0" t="s">
        <v>35</v>
      </c>
      <c r="C25" s="0" t="s">
        <v>21</v>
      </c>
      <c r="D25" s="0" t="n">
        <v>20</v>
      </c>
      <c r="E25" s="0" t="n">
        <v>14</v>
      </c>
      <c r="F25" s="0" t="n">
        <v>6</v>
      </c>
      <c r="G25" s="0" t="n">
        <v>5</v>
      </c>
      <c r="H25" s="0" t="n">
        <v>8950</v>
      </c>
      <c r="I25" s="17" t="n">
        <v>0.00156424581005587</v>
      </c>
    </row>
    <row r="26" customFormat="false" ht="14.4" hidden="false" customHeight="false" outlineLevel="0" collapsed="false">
      <c r="A26" s="0" t="s">
        <v>33</v>
      </c>
      <c r="B26" s="0" t="s">
        <v>35</v>
      </c>
      <c r="C26" s="0" t="s">
        <v>21</v>
      </c>
      <c r="D26" s="0" t="n">
        <v>21</v>
      </c>
      <c r="E26" s="0" t="n">
        <v>14</v>
      </c>
      <c r="F26" s="0" t="n">
        <v>7</v>
      </c>
      <c r="G26" s="0" t="n">
        <v>3</v>
      </c>
      <c r="H26" s="0" t="n">
        <v>9750</v>
      </c>
      <c r="I26" s="17" t="n">
        <v>0.00143589743589744</v>
      </c>
    </row>
    <row r="27" customFormat="false" ht="14.4" hidden="false" customHeight="false" outlineLevel="0" collapsed="false">
      <c r="A27" s="0" t="s">
        <v>33</v>
      </c>
      <c r="B27" s="0" t="s">
        <v>35</v>
      </c>
      <c r="C27" s="0" t="s">
        <v>21</v>
      </c>
      <c r="D27" s="0" t="n">
        <v>21</v>
      </c>
      <c r="E27" s="0" t="n">
        <v>14</v>
      </c>
      <c r="F27" s="0" t="n">
        <v>7</v>
      </c>
      <c r="G27" s="0" t="n">
        <v>5</v>
      </c>
      <c r="H27" s="0" t="n">
        <v>9964</v>
      </c>
      <c r="I27" s="17" t="n">
        <v>0.0014050582095544</v>
      </c>
    </row>
    <row r="28" customFormat="false" ht="14.4" hidden="false" customHeight="false" outlineLevel="0" collapsed="false">
      <c r="A28" s="15" t="s">
        <v>33</v>
      </c>
      <c r="B28" s="15" t="s">
        <v>32</v>
      </c>
      <c r="C28" s="15" t="s">
        <v>34</v>
      </c>
      <c r="D28" s="15" t="n">
        <v>31</v>
      </c>
      <c r="E28" s="15" t="n">
        <v>11</v>
      </c>
      <c r="F28" s="15" t="n">
        <v>20</v>
      </c>
      <c r="G28" s="15" t="n">
        <v>5</v>
      </c>
      <c r="H28" s="15" t="n">
        <v>10406.0883857962</v>
      </c>
      <c r="I28" s="18" t="n">
        <v>0.00105707347393036</v>
      </c>
    </row>
    <row r="29" customFormat="false" ht="14.4" hidden="false" customHeight="false" outlineLevel="0" collapsed="false">
      <c r="A29" s="0" t="s">
        <v>33</v>
      </c>
      <c r="B29" s="0" t="s">
        <v>35</v>
      </c>
      <c r="C29" s="0" t="s">
        <v>21</v>
      </c>
      <c r="D29" s="0" t="n">
        <v>22</v>
      </c>
      <c r="E29" s="0" t="n">
        <v>14</v>
      </c>
      <c r="F29" s="0" t="n">
        <v>8</v>
      </c>
      <c r="G29" s="0" t="n">
        <v>4</v>
      </c>
      <c r="H29" s="0" t="n">
        <v>10755</v>
      </c>
      <c r="I29" s="17" t="n">
        <v>0.00130172013017201</v>
      </c>
    </row>
    <row r="30" customFormat="false" ht="14.4" hidden="false" customHeight="false" outlineLevel="0" collapsed="false">
      <c r="A30" s="15" t="s">
        <v>33</v>
      </c>
      <c r="B30" s="15" t="s">
        <v>35</v>
      </c>
      <c r="C30" s="15" t="s">
        <v>21</v>
      </c>
      <c r="D30" s="15" t="n">
        <v>22</v>
      </c>
      <c r="E30" s="15" t="n">
        <v>14</v>
      </c>
      <c r="F30" s="15" t="n">
        <v>8</v>
      </c>
      <c r="G30" s="15" t="n">
        <v>5</v>
      </c>
      <c r="H30" s="15" t="n">
        <v>11188</v>
      </c>
      <c r="I30" s="18" t="n">
        <v>0.00125134072220236</v>
      </c>
    </row>
    <row r="31" customFormat="false" ht="14.4" hidden="false" customHeight="false" outlineLevel="0" collapsed="false">
      <c r="A31" s="0" t="s">
        <v>33</v>
      </c>
      <c r="B31" s="0" t="s">
        <v>35</v>
      </c>
      <c r="C31" s="0" t="s">
        <v>21</v>
      </c>
      <c r="D31" s="0" t="n">
        <v>21</v>
      </c>
      <c r="E31" s="0" t="n">
        <v>15</v>
      </c>
      <c r="F31" s="0" t="n">
        <v>6</v>
      </c>
      <c r="G31" s="0" t="n">
        <v>3</v>
      </c>
      <c r="H31" s="0" t="n">
        <v>11882</v>
      </c>
      <c r="I31" s="17" t="n">
        <v>0.00126241373506144</v>
      </c>
    </row>
    <row r="32" customFormat="false" ht="14.4" hidden="false" customHeight="false" outlineLevel="0" collapsed="false">
      <c r="A32" s="15" t="s">
        <v>33</v>
      </c>
      <c r="B32" s="15" t="s">
        <v>35</v>
      </c>
      <c r="C32" s="15" t="s">
        <v>21</v>
      </c>
      <c r="D32" s="15" t="n">
        <v>20</v>
      </c>
      <c r="E32" s="15" t="n">
        <v>14</v>
      </c>
      <c r="F32" s="15" t="n">
        <v>6</v>
      </c>
      <c r="G32" s="15" t="n">
        <v>2</v>
      </c>
      <c r="H32" s="15" t="n">
        <v>12703</v>
      </c>
      <c r="I32" s="18" t="n">
        <v>0.00110210186570102</v>
      </c>
    </row>
    <row r="33" customFormat="false" ht="14.4" hidden="false" customHeight="false" outlineLevel="0" collapsed="false">
      <c r="A33" s="0" t="s">
        <v>33</v>
      </c>
      <c r="B33" s="0" t="s">
        <v>35</v>
      </c>
      <c r="C33" s="0" t="s">
        <v>21</v>
      </c>
      <c r="D33" s="0" t="n">
        <v>21</v>
      </c>
      <c r="E33" s="0" t="n">
        <v>15</v>
      </c>
      <c r="F33" s="0" t="n">
        <v>6</v>
      </c>
      <c r="G33" s="0" t="n">
        <v>4</v>
      </c>
      <c r="H33" s="0" t="n">
        <v>13020</v>
      </c>
      <c r="I33" s="17" t="n">
        <v>0.00115207373271889</v>
      </c>
    </row>
    <row r="34" customFormat="false" ht="14.4" hidden="false" customHeight="false" outlineLevel="0" collapsed="false">
      <c r="A34" s="15" t="s">
        <v>33</v>
      </c>
      <c r="B34" s="15" t="s">
        <v>35</v>
      </c>
      <c r="C34" s="15" t="s">
        <v>37</v>
      </c>
      <c r="D34" s="15" t="n">
        <v>20</v>
      </c>
      <c r="E34" s="15" t="n">
        <v>14</v>
      </c>
      <c r="F34" s="15" t="n">
        <v>6</v>
      </c>
      <c r="G34" s="15" t="n">
        <v>5</v>
      </c>
      <c r="H34" s="15" t="n">
        <v>13691</v>
      </c>
      <c r="I34" s="18" t="n">
        <v>0.00102256957125119</v>
      </c>
    </row>
    <row r="35" customFormat="false" ht="14.4" hidden="false" customHeight="false" outlineLevel="0" collapsed="false">
      <c r="A35" s="15" t="s">
        <v>33</v>
      </c>
      <c r="B35" s="15" t="s">
        <v>35</v>
      </c>
      <c r="C35" s="15" t="s">
        <v>21</v>
      </c>
      <c r="D35" s="15" t="n">
        <v>23</v>
      </c>
      <c r="E35" s="15" t="n">
        <v>14</v>
      </c>
      <c r="F35" s="15" t="n">
        <v>9</v>
      </c>
      <c r="G35" s="15" t="n">
        <v>4</v>
      </c>
      <c r="H35" s="15" t="n">
        <v>13706</v>
      </c>
      <c r="I35" s="18" t="n">
        <v>0.00102145045965271</v>
      </c>
    </row>
    <row r="36" customFormat="false" ht="14.4" hidden="false" customHeight="false" outlineLevel="0" collapsed="false">
      <c r="A36" s="15" t="s">
        <v>33</v>
      </c>
      <c r="B36" s="15" t="s">
        <v>35</v>
      </c>
      <c r="C36" s="15" t="s">
        <v>21</v>
      </c>
      <c r="D36" s="15" t="n">
        <v>23</v>
      </c>
      <c r="E36" s="15" t="n">
        <v>14</v>
      </c>
      <c r="F36" s="15" t="n">
        <v>9</v>
      </c>
      <c r="G36" s="15" t="n">
        <v>5</v>
      </c>
      <c r="H36" s="15" t="n">
        <v>13900</v>
      </c>
      <c r="I36" s="18" t="n">
        <v>0.00100719424460432</v>
      </c>
    </row>
    <row r="37" customFormat="false" ht="14.4" hidden="false" customHeight="false" outlineLevel="0" collapsed="false">
      <c r="A37" s="15" t="s">
        <v>33</v>
      </c>
      <c r="B37" s="15" t="s">
        <v>35</v>
      </c>
      <c r="C37" s="15" t="s">
        <v>21</v>
      </c>
      <c r="D37" s="15" t="n">
        <v>22</v>
      </c>
      <c r="E37" s="15" t="n">
        <v>14</v>
      </c>
      <c r="F37" s="15" t="n">
        <v>8</v>
      </c>
      <c r="G37" s="15" t="n">
        <v>3</v>
      </c>
      <c r="H37" s="15" t="n">
        <v>14265</v>
      </c>
      <c r="I37" s="18" t="n">
        <v>0.000981423063441991</v>
      </c>
    </row>
    <row r="38" customFormat="false" ht="14.4" hidden="false" customHeight="false" outlineLevel="0" collapsed="false">
      <c r="A38" s="0" t="s">
        <v>33</v>
      </c>
      <c r="B38" s="0" t="s">
        <v>35</v>
      </c>
      <c r="C38" s="0" t="s">
        <v>21</v>
      </c>
      <c r="D38" s="0" t="n">
        <v>22</v>
      </c>
      <c r="E38" s="0" t="n">
        <v>15</v>
      </c>
      <c r="F38" s="0" t="n">
        <v>7</v>
      </c>
      <c r="G38" s="0" t="n">
        <v>4</v>
      </c>
      <c r="H38" s="0" t="n">
        <v>14351</v>
      </c>
      <c r="I38" s="17" t="n">
        <v>0.00104522332938471</v>
      </c>
    </row>
    <row r="39" customFormat="false" ht="14.4" hidden="false" customHeight="false" outlineLevel="0" collapsed="false">
      <c r="A39" s="0" t="s">
        <v>33</v>
      </c>
      <c r="B39" s="0" t="s">
        <v>35</v>
      </c>
      <c r="C39" s="0" t="s">
        <v>37</v>
      </c>
      <c r="D39" s="0" t="n">
        <v>20</v>
      </c>
      <c r="E39" s="0" t="n">
        <v>14</v>
      </c>
      <c r="F39" s="0" t="n">
        <v>6</v>
      </c>
      <c r="G39" s="0" t="n">
        <v>4</v>
      </c>
      <c r="H39" s="0" t="n">
        <v>14590</v>
      </c>
      <c r="I39" s="17" t="n">
        <v>0.000959561343385881</v>
      </c>
    </row>
    <row r="40" customFormat="false" ht="14.4" hidden="false" customHeight="false" outlineLevel="0" collapsed="false">
      <c r="A40" s="15" t="s">
        <v>33</v>
      </c>
      <c r="B40" s="15" t="s">
        <v>35</v>
      </c>
      <c r="C40" s="15" t="s">
        <v>37</v>
      </c>
      <c r="D40" s="15" t="n">
        <v>23</v>
      </c>
      <c r="E40" s="15" t="n">
        <v>14</v>
      </c>
      <c r="F40" s="15" t="n">
        <v>9</v>
      </c>
      <c r="G40" s="15" t="n">
        <v>5</v>
      </c>
      <c r="H40" s="15" t="n">
        <v>15532</v>
      </c>
      <c r="I40" s="18" t="n">
        <v>0.000901364924027814</v>
      </c>
    </row>
    <row r="41" customFormat="false" ht="14.4" hidden="false" customHeight="false" outlineLevel="0" collapsed="false">
      <c r="A41" s="15" t="s">
        <v>33</v>
      </c>
      <c r="B41" s="15" t="s">
        <v>35</v>
      </c>
      <c r="C41" s="15" t="s">
        <v>37</v>
      </c>
      <c r="D41" s="15" t="n">
        <v>20</v>
      </c>
      <c r="E41" s="15" t="n">
        <v>14</v>
      </c>
      <c r="F41" s="15" t="n">
        <v>6</v>
      </c>
      <c r="G41" s="15" t="n">
        <v>3</v>
      </c>
      <c r="H41" s="15" t="n">
        <v>15752</v>
      </c>
      <c r="I41" s="18" t="n">
        <v>0.000888776028440833</v>
      </c>
    </row>
    <row r="42" customFormat="false" ht="14.4" hidden="false" customHeight="false" outlineLevel="0" collapsed="false">
      <c r="A42" s="0" t="s">
        <v>33</v>
      </c>
      <c r="B42" s="0" t="s">
        <v>35</v>
      </c>
      <c r="C42" s="0" t="s">
        <v>21</v>
      </c>
      <c r="D42" s="0" t="n">
        <v>22</v>
      </c>
      <c r="E42" s="0" t="n">
        <v>15</v>
      </c>
      <c r="F42" s="0" t="n">
        <v>7</v>
      </c>
      <c r="G42" s="0" t="n">
        <v>5</v>
      </c>
      <c r="H42" s="0" t="n">
        <v>15933</v>
      </c>
      <c r="I42" s="17" t="n">
        <v>0.000941442289587648</v>
      </c>
    </row>
    <row r="43" customFormat="false" ht="14.4" hidden="false" customHeight="false" outlineLevel="0" collapsed="false">
      <c r="A43" s="0" t="s">
        <v>33</v>
      </c>
      <c r="B43" s="0" t="s">
        <v>35</v>
      </c>
      <c r="C43" s="0" t="s">
        <v>21</v>
      </c>
      <c r="D43" s="0" t="n">
        <v>23</v>
      </c>
      <c r="E43" s="0" t="n">
        <v>15</v>
      </c>
      <c r="F43" s="0" t="n">
        <v>8</v>
      </c>
      <c r="G43" s="0" t="n">
        <v>4</v>
      </c>
      <c r="H43" s="0" t="n">
        <v>15974</v>
      </c>
      <c r="I43" s="17" t="n">
        <v>0.000939025917115312</v>
      </c>
    </row>
    <row r="44" customFormat="false" ht="14.4" hidden="false" customHeight="false" outlineLevel="0" collapsed="false">
      <c r="A44" s="15" t="s">
        <v>33</v>
      </c>
      <c r="B44" s="15" t="s">
        <v>35</v>
      </c>
      <c r="C44" s="15" t="s">
        <v>38</v>
      </c>
      <c r="D44" s="15" t="n">
        <v>21</v>
      </c>
      <c r="E44" s="15" t="n">
        <v>14</v>
      </c>
      <c r="F44" s="15" t="n">
        <v>7</v>
      </c>
      <c r="G44" s="15" t="n">
        <v>5</v>
      </c>
      <c r="H44" s="15" t="n">
        <v>16030</v>
      </c>
      <c r="I44" s="18" t="n">
        <v>0.000873362445414847</v>
      </c>
    </row>
    <row r="45" customFormat="false" ht="14.4" hidden="false" customHeight="false" outlineLevel="0" collapsed="false">
      <c r="A45" s="15" t="s">
        <v>33</v>
      </c>
      <c r="B45" s="15" t="s">
        <v>35</v>
      </c>
      <c r="C45" s="15" t="s">
        <v>38</v>
      </c>
      <c r="D45" s="15" t="n">
        <v>22</v>
      </c>
      <c r="E45" s="15" t="n">
        <v>14</v>
      </c>
      <c r="F45" s="15" t="n">
        <v>8</v>
      </c>
      <c r="G45" s="15" t="n">
        <v>4</v>
      </c>
      <c r="H45" s="15" t="n">
        <v>16051</v>
      </c>
      <c r="I45" s="18" t="n">
        <v>0.000872219799389446</v>
      </c>
    </row>
    <row r="46" customFormat="false" ht="14.4" hidden="false" customHeight="false" outlineLevel="0" collapsed="false">
      <c r="A46" s="15" t="s">
        <v>33</v>
      </c>
      <c r="B46" s="15" t="s">
        <v>35</v>
      </c>
      <c r="C46" s="15" t="s">
        <v>38</v>
      </c>
      <c r="D46" s="15" t="n">
        <v>21</v>
      </c>
      <c r="E46" s="15" t="n">
        <v>14</v>
      </c>
      <c r="F46" s="15" t="n">
        <v>7</v>
      </c>
      <c r="G46" s="15" t="n">
        <v>4</v>
      </c>
      <c r="H46" s="15" t="n">
        <v>16061</v>
      </c>
      <c r="I46" s="18" t="n">
        <v>0.000871676732457506</v>
      </c>
    </row>
    <row r="47" customFormat="false" ht="14.4" hidden="false" customHeight="false" outlineLevel="0" collapsed="false">
      <c r="A47" s="15" t="s">
        <v>33</v>
      </c>
      <c r="B47" s="15" t="s">
        <v>35</v>
      </c>
      <c r="C47" s="15" t="s">
        <v>37</v>
      </c>
      <c r="D47" s="15" t="n">
        <v>20</v>
      </c>
      <c r="E47" s="15" t="n">
        <v>14</v>
      </c>
      <c r="F47" s="15" t="n">
        <v>6</v>
      </c>
      <c r="G47" s="15" t="n">
        <v>2</v>
      </c>
      <c r="H47" s="15" t="n">
        <v>16134</v>
      </c>
      <c r="I47" s="18" t="n">
        <v>0.000867732738316598</v>
      </c>
    </row>
    <row r="48" customFormat="false" ht="14.4" hidden="false" customHeight="false" outlineLevel="0" collapsed="false">
      <c r="A48" s="15" t="s">
        <v>33</v>
      </c>
      <c r="B48" s="15" t="s">
        <v>35</v>
      </c>
      <c r="C48" s="15" t="s">
        <v>38</v>
      </c>
      <c r="D48" s="15" t="n">
        <v>20</v>
      </c>
      <c r="E48" s="15" t="n">
        <v>14</v>
      </c>
      <c r="F48" s="15" t="n">
        <v>6</v>
      </c>
      <c r="G48" s="15" t="n">
        <v>2</v>
      </c>
      <c r="H48" s="15" t="n">
        <v>16155</v>
      </c>
      <c r="I48" s="18" t="n">
        <v>0.000866604766326215</v>
      </c>
    </row>
    <row r="49" customFormat="false" ht="14.4" hidden="false" customHeight="false" outlineLevel="0" collapsed="false">
      <c r="A49" s="15" t="s">
        <v>33</v>
      </c>
      <c r="B49" s="15" t="s">
        <v>35</v>
      </c>
      <c r="C49" s="15" t="s">
        <v>38</v>
      </c>
      <c r="D49" s="15" t="n">
        <v>22</v>
      </c>
      <c r="E49" s="15" t="n">
        <v>14</v>
      </c>
      <c r="F49" s="15" t="n">
        <v>8</v>
      </c>
      <c r="G49" s="15" t="n">
        <v>5</v>
      </c>
      <c r="H49" s="15" t="n">
        <v>16165</v>
      </c>
      <c r="I49" s="18" t="n">
        <v>0.000866068666872874</v>
      </c>
    </row>
    <row r="50" customFormat="false" ht="14.4" hidden="false" customHeight="false" outlineLevel="0" collapsed="false">
      <c r="A50" s="15" t="s">
        <v>33</v>
      </c>
      <c r="B50" s="15" t="s">
        <v>35</v>
      </c>
      <c r="C50" s="15" t="s">
        <v>38</v>
      </c>
      <c r="D50" s="15" t="n">
        <v>20</v>
      </c>
      <c r="E50" s="15" t="n">
        <v>14</v>
      </c>
      <c r="F50" s="15" t="n">
        <v>6</v>
      </c>
      <c r="G50" s="15" t="n">
        <v>5</v>
      </c>
      <c r="H50" s="15" t="n">
        <v>16170</v>
      </c>
      <c r="I50" s="18" t="n">
        <v>0.000865800865800866</v>
      </c>
    </row>
    <row r="51" customFormat="false" ht="14.4" hidden="false" customHeight="false" outlineLevel="0" collapsed="false">
      <c r="A51" s="15" t="s">
        <v>33</v>
      </c>
      <c r="B51" s="15" t="s">
        <v>35</v>
      </c>
      <c r="C51" s="15" t="s">
        <v>38</v>
      </c>
      <c r="D51" s="15" t="n">
        <v>20</v>
      </c>
      <c r="E51" s="15" t="n">
        <v>14</v>
      </c>
      <c r="F51" s="15" t="n">
        <v>6</v>
      </c>
      <c r="G51" s="15" t="n">
        <v>4</v>
      </c>
      <c r="H51" s="15" t="n">
        <v>16202</v>
      </c>
      <c r="I51" s="18" t="n">
        <v>0.000864090852981114</v>
      </c>
    </row>
    <row r="52" customFormat="false" ht="14.4" hidden="false" customHeight="false" outlineLevel="0" collapsed="false">
      <c r="A52" s="15" t="s">
        <v>33</v>
      </c>
      <c r="B52" s="15" t="s">
        <v>35</v>
      </c>
      <c r="C52" s="15" t="s">
        <v>37</v>
      </c>
      <c r="D52" s="15" t="n">
        <v>23</v>
      </c>
      <c r="E52" s="15" t="n">
        <v>14</v>
      </c>
      <c r="F52" s="15" t="n">
        <v>9</v>
      </c>
      <c r="G52" s="15" t="n">
        <v>4</v>
      </c>
      <c r="H52" s="15" t="n">
        <v>16212</v>
      </c>
      <c r="I52" s="18" t="n">
        <v>0.000863557858376511</v>
      </c>
    </row>
    <row r="53" customFormat="false" ht="14.4" hidden="false" customHeight="false" outlineLevel="0" collapsed="false">
      <c r="A53" s="15" t="s">
        <v>33</v>
      </c>
      <c r="B53" s="15" t="s">
        <v>35</v>
      </c>
      <c r="C53" s="15" t="s">
        <v>38</v>
      </c>
      <c r="D53" s="15" t="n">
        <v>22</v>
      </c>
      <c r="E53" s="15" t="n">
        <v>14</v>
      </c>
      <c r="F53" s="15" t="n">
        <v>8</v>
      </c>
      <c r="G53" s="15" t="n">
        <v>3</v>
      </c>
      <c r="H53" s="15" t="n">
        <v>16228</v>
      </c>
      <c r="I53" s="18" t="n">
        <v>0.000862706433325117</v>
      </c>
    </row>
    <row r="54" customFormat="false" ht="14.4" hidden="false" customHeight="false" outlineLevel="0" collapsed="false">
      <c r="A54" s="15" t="s">
        <v>33</v>
      </c>
      <c r="B54" s="15" t="s">
        <v>35</v>
      </c>
      <c r="C54" s="15" t="s">
        <v>37</v>
      </c>
      <c r="D54" s="15" t="n">
        <v>21</v>
      </c>
      <c r="E54" s="15" t="n">
        <v>14</v>
      </c>
      <c r="F54" s="15" t="n">
        <v>7</v>
      </c>
      <c r="G54" s="15" t="n">
        <v>4</v>
      </c>
      <c r="H54" s="15" t="n">
        <v>16233</v>
      </c>
      <c r="I54" s="18" t="n">
        <v>0.00086244070720138</v>
      </c>
    </row>
    <row r="55" customFormat="false" ht="14.4" hidden="false" customHeight="false" outlineLevel="0" collapsed="false">
      <c r="A55" s="15" t="s">
        <v>33</v>
      </c>
      <c r="B55" s="15" t="s">
        <v>35</v>
      </c>
      <c r="C55" s="15" t="s">
        <v>38</v>
      </c>
      <c r="D55" s="15" t="n">
        <v>21</v>
      </c>
      <c r="E55" s="15" t="n">
        <v>14</v>
      </c>
      <c r="F55" s="15" t="n">
        <v>7</v>
      </c>
      <c r="G55" s="15" t="n">
        <v>3</v>
      </c>
      <c r="H55" s="15" t="n">
        <v>16286</v>
      </c>
      <c r="I55" s="18" t="n">
        <v>0.000859634041508044</v>
      </c>
    </row>
    <row r="56" customFormat="false" ht="14.4" hidden="false" customHeight="false" outlineLevel="0" collapsed="false">
      <c r="A56" s="15" t="s">
        <v>33</v>
      </c>
      <c r="B56" s="15" t="s">
        <v>35</v>
      </c>
      <c r="C56" s="15" t="s">
        <v>38</v>
      </c>
      <c r="D56" s="15" t="n">
        <v>20</v>
      </c>
      <c r="E56" s="15" t="n">
        <v>14</v>
      </c>
      <c r="F56" s="15" t="n">
        <v>6</v>
      </c>
      <c r="G56" s="15" t="n">
        <v>3</v>
      </c>
      <c r="H56" s="15" t="n">
        <v>16350</v>
      </c>
      <c r="I56" s="18" t="n">
        <v>0.000856269113149847</v>
      </c>
    </row>
    <row r="57" customFormat="false" ht="14.4" hidden="false" customHeight="false" outlineLevel="0" collapsed="false">
      <c r="A57" s="15" t="s">
        <v>31</v>
      </c>
      <c r="B57" s="15" t="s">
        <v>35</v>
      </c>
      <c r="C57" s="15"/>
      <c r="D57" s="15" t="n">
        <v>14</v>
      </c>
      <c r="E57" s="15" t="n">
        <v>14</v>
      </c>
      <c r="F57" s="15" t="n">
        <v>0</v>
      </c>
      <c r="G57" s="15" t="n">
        <v>0</v>
      </c>
      <c r="H57" s="15" t="n">
        <v>16367</v>
      </c>
      <c r="I57" s="18" t="n">
        <v>0.000855379727500458</v>
      </c>
    </row>
    <row r="58" customFormat="false" ht="14.4" hidden="false" customHeight="false" outlineLevel="0" collapsed="false">
      <c r="A58" s="15" t="s">
        <v>31</v>
      </c>
      <c r="B58" s="15" t="s">
        <v>32</v>
      </c>
      <c r="C58" s="15"/>
      <c r="D58" s="15" t="n">
        <v>14</v>
      </c>
      <c r="E58" s="15" t="n">
        <v>14</v>
      </c>
      <c r="F58" s="15" t="n">
        <v>0</v>
      </c>
      <c r="G58" s="15" t="n">
        <v>0</v>
      </c>
      <c r="H58" s="15" t="n">
        <v>16384</v>
      </c>
      <c r="I58" s="18" t="n">
        <v>0.0008544921875</v>
      </c>
    </row>
    <row r="59" customFormat="false" ht="14.4" hidden="false" customHeight="false" outlineLevel="0" collapsed="false">
      <c r="A59" s="15" t="s">
        <v>33</v>
      </c>
      <c r="B59" s="15" t="s">
        <v>32</v>
      </c>
      <c r="C59" s="15" t="s">
        <v>36</v>
      </c>
      <c r="D59" s="15" t="n">
        <v>21</v>
      </c>
      <c r="E59" s="15" t="n">
        <v>14</v>
      </c>
      <c r="F59" s="15" t="n">
        <v>7</v>
      </c>
      <c r="G59" s="15" t="n">
        <v>5</v>
      </c>
      <c r="H59" s="15" t="n">
        <v>16384</v>
      </c>
      <c r="I59" s="18" t="n">
        <v>0.0008544921875</v>
      </c>
    </row>
    <row r="60" customFormat="false" ht="14.4" hidden="false" customHeight="false" outlineLevel="0" collapsed="false">
      <c r="A60" s="15" t="s">
        <v>33</v>
      </c>
      <c r="B60" s="15" t="s">
        <v>32</v>
      </c>
      <c r="C60" s="15" t="s">
        <v>36</v>
      </c>
      <c r="D60" s="15" t="n">
        <v>22</v>
      </c>
      <c r="E60" s="15" t="n">
        <v>14</v>
      </c>
      <c r="F60" s="15" t="n">
        <v>8</v>
      </c>
      <c r="G60" s="15" t="n">
        <v>5</v>
      </c>
      <c r="H60" s="15" t="n">
        <v>16384</v>
      </c>
      <c r="I60" s="18" t="n">
        <v>0.0008544921875</v>
      </c>
    </row>
    <row r="61" customFormat="false" ht="14.4" hidden="false" customHeight="false" outlineLevel="0" collapsed="false">
      <c r="A61" s="15" t="s">
        <v>33</v>
      </c>
      <c r="B61" s="15" t="s">
        <v>32</v>
      </c>
      <c r="C61" s="15" t="s">
        <v>36</v>
      </c>
      <c r="D61" s="15" t="n">
        <v>24</v>
      </c>
      <c r="E61" s="15" t="n">
        <v>14</v>
      </c>
      <c r="F61" s="15" t="n">
        <v>10</v>
      </c>
      <c r="G61" s="15" t="n">
        <v>5</v>
      </c>
      <c r="H61" s="15" t="n">
        <v>16384</v>
      </c>
      <c r="I61" s="18" t="n">
        <v>0.0008544921875</v>
      </c>
    </row>
    <row r="62" customFormat="false" ht="14.4" hidden="false" customHeight="false" outlineLevel="0" collapsed="false">
      <c r="A62" s="15" t="s">
        <v>33</v>
      </c>
      <c r="B62" s="15" t="s">
        <v>32</v>
      </c>
      <c r="C62" s="15" t="s">
        <v>36</v>
      </c>
      <c r="D62" s="15" t="n">
        <v>20</v>
      </c>
      <c r="E62" s="15" t="n">
        <v>14</v>
      </c>
      <c r="F62" s="15" t="n">
        <v>6</v>
      </c>
      <c r="G62" s="15" t="n">
        <v>4</v>
      </c>
      <c r="H62" s="15" t="n">
        <v>16384</v>
      </c>
      <c r="I62" s="18" t="n">
        <v>0.0008544921875</v>
      </c>
    </row>
    <row r="63" customFormat="false" ht="14.4" hidden="false" customHeight="false" outlineLevel="0" collapsed="false">
      <c r="A63" s="15" t="s">
        <v>33</v>
      </c>
      <c r="B63" s="15" t="s">
        <v>32</v>
      </c>
      <c r="C63" s="15" t="s">
        <v>36</v>
      </c>
      <c r="D63" s="15" t="n">
        <v>20</v>
      </c>
      <c r="E63" s="15" t="n">
        <v>14</v>
      </c>
      <c r="F63" s="15" t="n">
        <v>6</v>
      </c>
      <c r="G63" s="15" t="n">
        <v>5</v>
      </c>
      <c r="H63" s="15" t="n">
        <v>16384</v>
      </c>
      <c r="I63" s="18" t="n">
        <v>0.0008544921875</v>
      </c>
    </row>
    <row r="64" customFormat="false" ht="14.4" hidden="false" customHeight="false" outlineLevel="0" collapsed="false">
      <c r="A64" s="15" t="s">
        <v>33</v>
      </c>
      <c r="B64" s="15" t="s">
        <v>32</v>
      </c>
      <c r="C64" s="15" t="s">
        <v>36</v>
      </c>
      <c r="D64" s="15" t="n">
        <v>23</v>
      </c>
      <c r="E64" s="15" t="n">
        <v>14</v>
      </c>
      <c r="F64" s="15" t="n">
        <v>9</v>
      </c>
      <c r="G64" s="15" t="n">
        <v>5</v>
      </c>
      <c r="H64" s="15" t="n">
        <v>16384</v>
      </c>
      <c r="I64" s="18" t="n">
        <v>0.0008544921875</v>
      </c>
    </row>
    <row r="65" customFormat="false" ht="14.4" hidden="false" customHeight="false" outlineLevel="0" collapsed="false">
      <c r="A65" s="15" t="s">
        <v>33</v>
      </c>
      <c r="B65" s="15" t="s">
        <v>32</v>
      </c>
      <c r="C65" s="15" t="s">
        <v>36</v>
      </c>
      <c r="D65" s="15" t="n">
        <v>21</v>
      </c>
      <c r="E65" s="15" t="n">
        <v>14</v>
      </c>
      <c r="F65" s="15" t="n">
        <v>7</v>
      </c>
      <c r="G65" s="15" t="n">
        <v>4</v>
      </c>
      <c r="H65" s="15" t="n">
        <v>16384</v>
      </c>
      <c r="I65" s="18" t="n">
        <v>0.0008544921875</v>
      </c>
    </row>
    <row r="66" customFormat="false" ht="14.4" hidden="false" customHeight="false" outlineLevel="0" collapsed="false">
      <c r="A66" s="15" t="s">
        <v>33</v>
      </c>
      <c r="B66" s="15" t="s">
        <v>32</v>
      </c>
      <c r="C66" s="15" t="s">
        <v>36</v>
      </c>
      <c r="D66" s="15" t="n">
        <v>22</v>
      </c>
      <c r="E66" s="15" t="n">
        <v>14</v>
      </c>
      <c r="F66" s="15" t="n">
        <v>8</v>
      </c>
      <c r="G66" s="15" t="n">
        <v>4</v>
      </c>
      <c r="H66" s="15" t="n">
        <v>16384</v>
      </c>
      <c r="I66" s="18" t="n">
        <v>0.0008544921875</v>
      </c>
    </row>
    <row r="67" customFormat="false" ht="14.4" hidden="false" customHeight="false" outlineLevel="0" collapsed="false">
      <c r="A67" s="15" t="s">
        <v>33</v>
      </c>
      <c r="B67" s="15" t="s">
        <v>32</v>
      </c>
      <c r="C67" s="15" t="s">
        <v>36</v>
      </c>
      <c r="D67" s="15" t="n">
        <v>23</v>
      </c>
      <c r="E67" s="15" t="n">
        <v>14</v>
      </c>
      <c r="F67" s="15" t="n">
        <v>9</v>
      </c>
      <c r="G67" s="15" t="n">
        <v>4</v>
      </c>
      <c r="H67" s="15" t="n">
        <v>16384.0000090596</v>
      </c>
      <c r="I67" s="18" t="n">
        <v>0.000854492187027505</v>
      </c>
    </row>
    <row r="68" customFormat="false" ht="14.4" hidden="false" customHeight="false" outlineLevel="0" collapsed="false">
      <c r="A68" s="15" t="s">
        <v>33</v>
      </c>
      <c r="B68" s="15" t="s">
        <v>32</v>
      </c>
      <c r="C68" s="15" t="s">
        <v>36</v>
      </c>
      <c r="D68" s="15" t="n">
        <v>20</v>
      </c>
      <c r="E68" s="15" t="n">
        <v>14</v>
      </c>
      <c r="F68" s="15" t="n">
        <v>6</v>
      </c>
      <c r="G68" s="15" t="n">
        <v>3</v>
      </c>
      <c r="H68" s="15" t="n">
        <v>16384.0000094267</v>
      </c>
      <c r="I68" s="18" t="n">
        <v>0.000854492187008362</v>
      </c>
    </row>
    <row r="69" customFormat="false" ht="14.4" hidden="false" customHeight="false" outlineLevel="0" collapsed="false">
      <c r="A69" s="15" t="s">
        <v>33</v>
      </c>
      <c r="B69" s="15" t="s">
        <v>32</v>
      </c>
      <c r="C69" s="15" t="s">
        <v>36</v>
      </c>
      <c r="D69" s="15" t="n">
        <v>24</v>
      </c>
      <c r="E69" s="15" t="n">
        <v>14</v>
      </c>
      <c r="F69" s="15" t="n">
        <v>10</v>
      </c>
      <c r="G69" s="15" t="n">
        <v>4</v>
      </c>
      <c r="H69" s="15" t="n">
        <v>16384.0523618631</v>
      </c>
      <c r="I69" s="18" t="n">
        <v>0.000854489456624757</v>
      </c>
    </row>
    <row r="70" customFormat="false" ht="14.4" hidden="false" customHeight="false" outlineLevel="0" collapsed="false">
      <c r="A70" s="15" t="s">
        <v>33</v>
      </c>
      <c r="B70" s="15" t="s">
        <v>32</v>
      </c>
      <c r="C70" s="15" t="s">
        <v>36</v>
      </c>
      <c r="D70" s="15" t="n">
        <v>21</v>
      </c>
      <c r="E70" s="15" t="n">
        <v>14</v>
      </c>
      <c r="F70" s="15" t="n">
        <v>7</v>
      </c>
      <c r="G70" s="15" t="n">
        <v>3</v>
      </c>
      <c r="H70" s="15" t="n">
        <v>16384.0783179946</v>
      </c>
      <c r="I70" s="18" t="n">
        <v>0.000854488102917808</v>
      </c>
    </row>
    <row r="71" customFormat="false" ht="14.4" hidden="false" customHeight="false" outlineLevel="0" collapsed="false">
      <c r="A71" s="15" t="s">
        <v>33</v>
      </c>
      <c r="B71" s="15" t="s">
        <v>32</v>
      </c>
      <c r="C71" s="15" t="s">
        <v>36</v>
      </c>
      <c r="D71" s="15" t="n">
        <v>22</v>
      </c>
      <c r="E71" s="15" t="n">
        <v>14</v>
      </c>
      <c r="F71" s="15" t="n">
        <v>8</v>
      </c>
      <c r="G71" s="15" t="n">
        <v>3</v>
      </c>
      <c r="H71" s="15" t="n">
        <v>16398.635030415</v>
      </c>
      <c r="I71" s="18" t="n">
        <v>0.000853729592373623</v>
      </c>
    </row>
    <row r="72" customFormat="false" ht="14.4" hidden="false" customHeight="false" outlineLevel="0" collapsed="false">
      <c r="A72" s="15" t="s">
        <v>33</v>
      </c>
      <c r="B72" s="15" t="s">
        <v>35</v>
      </c>
      <c r="C72" s="15" t="s">
        <v>37</v>
      </c>
      <c r="D72" s="15" t="n">
        <v>24</v>
      </c>
      <c r="E72" s="15" t="n">
        <v>14</v>
      </c>
      <c r="F72" s="15" t="n">
        <v>10</v>
      </c>
      <c r="G72" s="15" t="n">
        <v>5</v>
      </c>
      <c r="H72" s="15" t="n">
        <v>16452</v>
      </c>
      <c r="I72" s="18" t="n">
        <v>0.000850960369559932</v>
      </c>
    </row>
    <row r="73" customFormat="false" ht="14.4" hidden="false" customHeight="false" outlineLevel="0" collapsed="false">
      <c r="A73" s="0" t="s">
        <v>33</v>
      </c>
      <c r="B73" s="0" t="s">
        <v>35</v>
      </c>
      <c r="C73" s="0" t="s">
        <v>21</v>
      </c>
      <c r="D73" s="0" t="n">
        <v>21</v>
      </c>
      <c r="E73" s="0" t="n">
        <v>15</v>
      </c>
      <c r="F73" s="0" t="n">
        <v>6</v>
      </c>
      <c r="G73" s="0" t="n">
        <v>5</v>
      </c>
      <c r="H73" s="0" t="n">
        <v>16512</v>
      </c>
      <c r="I73" s="17" t="n">
        <v>0.00090843023255814</v>
      </c>
    </row>
    <row r="74" customFormat="false" ht="14.4" hidden="false" customHeight="false" outlineLevel="0" collapsed="false">
      <c r="A74" s="0" t="s">
        <v>33</v>
      </c>
      <c r="B74" s="0" t="s">
        <v>35</v>
      </c>
      <c r="C74" s="0" t="s">
        <v>21</v>
      </c>
      <c r="D74" s="0" t="n">
        <v>22</v>
      </c>
      <c r="E74" s="0" t="n">
        <v>15</v>
      </c>
      <c r="F74" s="0" t="n">
        <v>7</v>
      </c>
      <c r="G74" s="0" t="n">
        <v>3</v>
      </c>
      <c r="H74" s="0" t="n">
        <v>16583</v>
      </c>
      <c r="I74" s="17" t="n">
        <v>0.000904540794789845</v>
      </c>
    </row>
    <row r="75" customFormat="false" ht="14.4" hidden="false" customHeight="false" outlineLevel="0" collapsed="false">
      <c r="A75" s="15" t="s">
        <v>33</v>
      </c>
      <c r="B75" s="15" t="s">
        <v>32</v>
      </c>
      <c r="C75" s="15" t="s">
        <v>36</v>
      </c>
      <c r="D75" s="15" t="n">
        <v>23</v>
      </c>
      <c r="E75" s="15" t="n">
        <v>14</v>
      </c>
      <c r="F75" s="15" t="n">
        <v>9</v>
      </c>
      <c r="G75" s="15" t="n">
        <v>3</v>
      </c>
      <c r="H75" s="15" t="n">
        <v>16688.4667241164</v>
      </c>
      <c r="I75" s="18" t="n">
        <v>0.000838902712360547</v>
      </c>
    </row>
    <row r="76" customFormat="false" ht="14.4" hidden="false" customHeight="false" outlineLevel="0" collapsed="false">
      <c r="A76" s="15" t="s">
        <v>33</v>
      </c>
      <c r="B76" s="15" t="s">
        <v>35</v>
      </c>
      <c r="C76" s="15" t="s">
        <v>37</v>
      </c>
      <c r="D76" s="15" t="n">
        <v>23</v>
      </c>
      <c r="E76" s="15" t="n">
        <v>14</v>
      </c>
      <c r="F76" s="15" t="n">
        <v>9</v>
      </c>
      <c r="G76" s="15" t="n">
        <v>3</v>
      </c>
      <c r="H76" s="15" t="n">
        <v>16700</v>
      </c>
      <c r="I76" s="18" t="n">
        <v>0.000838323353293413</v>
      </c>
    </row>
    <row r="77" customFormat="false" ht="14.4" hidden="false" customHeight="false" outlineLevel="0" collapsed="false">
      <c r="A77" s="15" t="s">
        <v>33</v>
      </c>
      <c r="B77" s="15" t="s">
        <v>35</v>
      </c>
      <c r="C77" s="15" t="s">
        <v>37</v>
      </c>
      <c r="D77" s="15" t="n">
        <v>22</v>
      </c>
      <c r="E77" s="15" t="n">
        <v>14</v>
      </c>
      <c r="F77" s="15" t="n">
        <v>8</v>
      </c>
      <c r="G77" s="15" t="n">
        <v>4</v>
      </c>
      <c r="H77" s="15" t="n">
        <v>16835</v>
      </c>
      <c r="I77" s="18" t="n">
        <v>0.000831600831600832</v>
      </c>
    </row>
    <row r="78" customFormat="false" ht="14.4" hidden="false" customHeight="false" outlineLevel="0" collapsed="false">
      <c r="A78" s="15" t="s">
        <v>33</v>
      </c>
      <c r="B78" s="15" t="s">
        <v>32</v>
      </c>
      <c r="C78" s="15" t="s">
        <v>36</v>
      </c>
      <c r="D78" s="15" t="n">
        <v>20</v>
      </c>
      <c r="E78" s="15" t="n">
        <v>14</v>
      </c>
      <c r="F78" s="15" t="n">
        <v>6</v>
      </c>
      <c r="G78" s="15" t="n">
        <v>2</v>
      </c>
      <c r="H78" s="15" t="n">
        <v>16996.6972964525</v>
      </c>
      <c r="I78" s="18" t="n">
        <v>0.000823689435412964</v>
      </c>
    </row>
    <row r="79" customFormat="false" ht="14.4" hidden="false" customHeight="false" outlineLevel="0" collapsed="false">
      <c r="A79" s="0" t="s">
        <v>33</v>
      </c>
      <c r="B79" s="0" t="s">
        <v>35</v>
      </c>
      <c r="C79" s="0" t="s">
        <v>21</v>
      </c>
      <c r="D79" s="0" t="n">
        <v>23</v>
      </c>
      <c r="E79" s="0" t="n">
        <v>15</v>
      </c>
      <c r="F79" s="0" t="n">
        <v>8</v>
      </c>
      <c r="G79" s="0" t="n">
        <v>5</v>
      </c>
      <c r="H79" s="0" t="n">
        <v>17024</v>
      </c>
      <c r="I79" s="17" t="n">
        <v>0.000881109022556391</v>
      </c>
    </row>
    <row r="80" customFormat="false" ht="14.4" hidden="false" customHeight="false" outlineLevel="0" collapsed="false">
      <c r="A80" s="0" t="s">
        <v>33</v>
      </c>
      <c r="B80" s="0" t="s">
        <v>35</v>
      </c>
      <c r="C80" s="0" t="s">
        <v>38</v>
      </c>
      <c r="D80" s="0" t="n">
        <v>21</v>
      </c>
      <c r="E80" s="0" t="n">
        <v>14</v>
      </c>
      <c r="F80" s="0" t="n">
        <v>7</v>
      </c>
      <c r="G80" s="0" t="n">
        <v>2</v>
      </c>
      <c r="H80" s="0" t="n">
        <v>17094</v>
      </c>
      <c r="I80" s="17" t="n">
        <v>0.000819000819000819</v>
      </c>
    </row>
    <row r="81" customFormat="false" ht="14.4" hidden="false" customHeight="false" outlineLevel="0" collapsed="false">
      <c r="A81" s="0" t="s">
        <v>33</v>
      </c>
      <c r="B81" s="0" t="s">
        <v>35</v>
      </c>
      <c r="C81" s="0" t="s">
        <v>21</v>
      </c>
      <c r="D81" s="0" t="n">
        <v>24</v>
      </c>
      <c r="E81" s="0" t="n">
        <v>14</v>
      </c>
      <c r="F81" s="0" t="n">
        <v>10</v>
      </c>
      <c r="G81" s="0" t="n">
        <v>5</v>
      </c>
      <c r="H81" s="0" t="n">
        <v>17170</v>
      </c>
      <c r="I81" s="17" t="n">
        <v>0.00081537565521258</v>
      </c>
    </row>
    <row r="82" customFormat="false" ht="14.4" hidden="false" customHeight="false" outlineLevel="0" collapsed="false">
      <c r="A82" s="0" t="s">
        <v>33</v>
      </c>
      <c r="B82" s="0" t="s">
        <v>35</v>
      </c>
      <c r="C82" s="0" t="s">
        <v>37</v>
      </c>
      <c r="D82" s="0" t="n">
        <v>21</v>
      </c>
      <c r="E82" s="0" t="n">
        <v>14</v>
      </c>
      <c r="F82" s="0" t="n">
        <v>7</v>
      </c>
      <c r="G82" s="0" t="n">
        <v>5</v>
      </c>
      <c r="H82" s="0" t="n">
        <v>17253</v>
      </c>
      <c r="I82" s="17" t="n">
        <v>0.00081145308062366</v>
      </c>
    </row>
    <row r="83" customFormat="false" ht="14.4" hidden="false" customHeight="false" outlineLevel="0" collapsed="false">
      <c r="A83" s="0" t="s">
        <v>33</v>
      </c>
      <c r="B83" s="0" t="s">
        <v>35</v>
      </c>
      <c r="C83" s="0" t="s">
        <v>37</v>
      </c>
      <c r="D83" s="0" t="n">
        <v>24</v>
      </c>
      <c r="E83" s="0" t="n">
        <v>14</v>
      </c>
      <c r="F83" s="0" t="n">
        <v>10</v>
      </c>
      <c r="G83" s="0" t="n">
        <v>4</v>
      </c>
      <c r="H83" s="0" t="n">
        <v>17373</v>
      </c>
      <c r="I83" s="17" t="n">
        <v>0.000805848155183331</v>
      </c>
    </row>
    <row r="84" customFormat="false" ht="14.4" hidden="false" customHeight="false" outlineLevel="0" collapsed="false">
      <c r="A84" s="0" t="s">
        <v>33</v>
      </c>
      <c r="B84" s="0" t="s">
        <v>35</v>
      </c>
      <c r="C84" s="0" t="s">
        <v>37</v>
      </c>
      <c r="D84" s="0" t="n">
        <v>22</v>
      </c>
      <c r="E84" s="0" t="n">
        <v>14</v>
      </c>
      <c r="F84" s="0" t="n">
        <v>8</v>
      </c>
      <c r="G84" s="0" t="n">
        <v>5</v>
      </c>
      <c r="H84" s="0" t="n">
        <v>17568</v>
      </c>
      <c r="I84" s="17" t="n">
        <v>0.000796903460837887</v>
      </c>
    </row>
    <row r="85" customFormat="false" ht="14.4" hidden="false" customHeight="false" outlineLevel="0" collapsed="false">
      <c r="A85" s="0" t="s">
        <v>33</v>
      </c>
      <c r="B85" s="0" t="s">
        <v>35</v>
      </c>
      <c r="C85" s="0" t="s">
        <v>37</v>
      </c>
      <c r="D85" s="0" t="n">
        <v>21</v>
      </c>
      <c r="E85" s="0" t="n">
        <v>14</v>
      </c>
      <c r="F85" s="0" t="n">
        <v>7</v>
      </c>
      <c r="G85" s="0" t="n">
        <v>3</v>
      </c>
      <c r="H85" s="0" t="n">
        <v>18142</v>
      </c>
      <c r="I85" s="17" t="n">
        <v>0.000771690001102414</v>
      </c>
    </row>
    <row r="86" customFormat="false" ht="14.4" hidden="false" customHeight="false" outlineLevel="0" collapsed="false">
      <c r="A86" s="0" t="s">
        <v>33</v>
      </c>
      <c r="B86" s="0" t="s">
        <v>32</v>
      </c>
      <c r="C86" s="0" t="s">
        <v>36</v>
      </c>
      <c r="D86" s="0" t="n">
        <v>24</v>
      </c>
      <c r="E86" s="0" t="n">
        <v>14</v>
      </c>
      <c r="F86" s="0" t="n">
        <v>10</v>
      </c>
      <c r="G86" s="0" t="n">
        <v>3</v>
      </c>
      <c r="H86" s="0" t="n">
        <v>18268.2868414291</v>
      </c>
      <c r="I86" s="17" t="n">
        <v>0.00076635538523791</v>
      </c>
    </row>
    <row r="87" customFormat="false" ht="14.4" hidden="false" customHeight="false" outlineLevel="0" collapsed="false">
      <c r="A87" s="0" t="s">
        <v>33</v>
      </c>
      <c r="B87" s="0" t="s">
        <v>35</v>
      </c>
      <c r="C87" s="0" t="s">
        <v>37</v>
      </c>
      <c r="D87" s="0" t="n">
        <v>24</v>
      </c>
      <c r="E87" s="0" t="n">
        <v>14</v>
      </c>
      <c r="F87" s="0" t="n">
        <v>10</v>
      </c>
      <c r="G87" s="0" t="n">
        <v>3</v>
      </c>
      <c r="H87" s="0" t="n">
        <v>18281</v>
      </c>
      <c r="I87" s="17" t="n">
        <v>0.000765822438597451</v>
      </c>
    </row>
    <row r="88" customFormat="false" ht="14.4" hidden="false" customHeight="false" outlineLevel="0" collapsed="false">
      <c r="A88" s="0" t="s">
        <v>33</v>
      </c>
      <c r="B88" s="0" t="s">
        <v>35</v>
      </c>
      <c r="C88" s="0" t="s">
        <v>37</v>
      </c>
      <c r="D88" s="0" t="n">
        <v>22</v>
      </c>
      <c r="E88" s="0" t="n">
        <v>14</v>
      </c>
      <c r="F88" s="0" t="n">
        <v>8</v>
      </c>
      <c r="G88" s="0" t="n">
        <v>3</v>
      </c>
      <c r="H88" s="0" t="n">
        <v>18443</v>
      </c>
      <c r="I88" s="17" t="n">
        <v>0.000759095591823456</v>
      </c>
    </row>
    <row r="89" customFormat="false" ht="14.4" hidden="false" customHeight="false" outlineLevel="0" collapsed="false">
      <c r="A89" s="15" t="s">
        <v>33</v>
      </c>
      <c r="B89" s="15" t="s">
        <v>32</v>
      </c>
      <c r="C89" s="15" t="s">
        <v>36</v>
      </c>
      <c r="D89" s="15" t="n">
        <v>21</v>
      </c>
      <c r="E89" s="15" t="n">
        <v>14</v>
      </c>
      <c r="F89" s="15" t="n">
        <v>7</v>
      </c>
      <c r="G89" s="15" t="n">
        <v>2</v>
      </c>
      <c r="H89" s="15" t="n">
        <v>19553.361108076</v>
      </c>
      <c r="I89" s="18" t="n">
        <v>0.000715989436425724</v>
      </c>
    </row>
    <row r="90" customFormat="false" ht="14.4" hidden="false" customHeight="false" outlineLevel="0" collapsed="false">
      <c r="A90" s="15" t="s">
        <v>33</v>
      </c>
      <c r="B90" s="15" t="s">
        <v>35</v>
      </c>
      <c r="C90" s="15" t="s">
        <v>21</v>
      </c>
      <c r="D90" s="15" t="n">
        <v>24</v>
      </c>
      <c r="E90" s="15" t="n">
        <v>14</v>
      </c>
      <c r="F90" s="15" t="n">
        <v>10</v>
      </c>
      <c r="G90" s="15" t="n">
        <v>4</v>
      </c>
      <c r="H90" s="15" t="n">
        <v>19561</v>
      </c>
      <c r="I90" s="18" t="n">
        <v>0.000715709830785747</v>
      </c>
    </row>
    <row r="91" s="15" customFormat="true" ht="14.4" hidden="false" customHeight="false" outlineLevel="0" collapsed="false">
      <c r="A91" s="15" t="s">
        <v>33</v>
      </c>
      <c r="B91" s="15" t="s">
        <v>35</v>
      </c>
      <c r="C91" s="15" t="s">
        <v>37</v>
      </c>
      <c r="D91" s="15" t="n">
        <v>21</v>
      </c>
      <c r="E91" s="15" t="n">
        <v>14</v>
      </c>
      <c r="F91" s="15" t="n">
        <v>7</v>
      </c>
      <c r="G91" s="15" t="n">
        <v>2</v>
      </c>
      <c r="H91" s="15" t="n">
        <v>19716</v>
      </c>
      <c r="I91" s="18" t="n">
        <v>0.000710083181172652</v>
      </c>
    </row>
    <row r="92" customFormat="false" ht="14.4" hidden="false" customHeight="false" outlineLevel="0" collapsed="false">
      <c r="A92" s="0" t="s">
        <v>33</v>
      </c>
      <c r="B92" s="0" t="s">
        <v>35</v>
      </c>
      <c r="C92" s="0" t="s">
        <v>21</v>
      </c>
      <c r="D92" s="0" t="n">
        <v>24</v>
      </c>
      <c r="E92" s="0" t="n">
        <v>15</v>
      </c>
      <c r="F92" s="0" t="n">
        <v>9</v>
      </c>
      <c r="G92" s="0" t="n">
        <v>5</v>
      </c>
      <c r="H92" s="0" t="n">
        <v>20903</v>
      </c>
      <c r="I92" s="17" t="n">
        <v>0.000717600344448165</v>
      </c>
    </row>
    <row r="93" customFormat="false" ht="14.4" hidden="false" customHeight="false" outlineLevel="0" collapsed="false">
      <c r="A93" s="15" t="s">
        <v>33</v>
      </c>
      <c r="B93" s="15" t="s">
        <v>35</v>
      </c>
      <c r="C93" s="15" t="s">
        <v>21</v>
      </c>
      <c r="D93" s="15" t="n">
        <v>24</v>
      </c>
      <c r="E93" s="15" t="n">
        <v>15</v>
      </c>
      <c r="F93" s="15" t="n">
        <v>9</v>
      </c>
      <c r="G93" s="15" t="n">
        <v>4</v>
      </c>
      <c r="H93" s="15" t="n">
        <v>21477</v>
      </c>
      <c r="I93" s="18" t="n">
        <v>0.000698421567257997</v>
      </c>
    </row>
    <row r="94" s="15" customFormat="true" ht="14.4" hidden="false" customHeight="false" outlineLevel="0" collapsed="false">
      <c r="A94" s="15" t="s">
        <v>33</v>
      </c>
      <c r="B94" s="15" t="s">
        <v>35</v>
      </c>
      <c r="C94" s="15" t="s">
        <v>38</v>
      </c>
      <c r="D94" s="15" t="n">
        <v>22</v>
      </c>
      <c r="E94" s="15" t="n">
        <v>14</v>
      </c>
      <c r="F94" s="15" t="n">
        <v>8</v>
      </c>
      <c r="G94" s="15" t="n">
        <v>2</v>
      </c>
      <c r="H94" s="15" t="n">
        <v>21824</v>
      </c>
      <c r="I94" s="18" t="n">
        <v>0.000641495601173021</v>
      </c>
    </row>
    <row r="95" customFormat="false" ht="14.4" hidden="false" customHeight="false" outlineLevel="0" collapsed="false">
      <c r="A95" s="15" t="s">
        <v>33</v>
      </c>
      <c r="B95" s="15" t="s">
        <v>35</v>
      </c>
      <c r="C95" s="15" t="s">
        <v>21</v>
      </c>
      <c r="D95" s="15" t="n">
        <v>21</v>
      </c>
      <c r="E95" s="15" t="n">
        <v>15</v>
      </c>
      <c r="F95" s="15" t="n">
        <v>6</v>
      </c>
      <c r="G95" s="15" t="n">
        <v>2</v>
      </c>
      <c r="H95" s="15" t="n">
        <v>22251</v>
      </c>
      <c r="I95" s="18" t="n">
        <v>0.000674127005527842</v>
      </c>
    </row>
    <row r="96" customFormat="false" ht="14.4" hidden="false" customHeight="false" outlineLevel="0" collapsed="false">
      <c r="A96" s="15" t="s">
        <v>33</v>
      </c>
      <c r="B96" s="15" t="s">
        <v>35</v>
      </c>
      <c r="C96" s="15" t="s">
        <v>21</v>
      </c>
      <c r="D96" s="15" t="n">
        <v>23</v>
      </c>
      <c r="E96" s="15" t="n">
        <v>15</v>
      </c>
      <c r="F96" s="15" t="n">
        <v>8</v>
      </c>
      <c r="G96" s="15" t="n">
        <v>3</v>
      </c>
      <c r="H96" s="15" t="n">
        <v>22331</v>
      </c>
      <c r="I96" s="18" t="n">
        <v>0.000671711969907304</v>
      </c>
    </row>
    <row r="97" customFormat="false" ht="14.4" hidden="false" customHeight="false" outlineLevel="0" collapsed="false">
      <c r="A97" s="0" t="s">
        <v>33</v>
      </c>
      <c r="B97" s="0" t="s">
        <v>35</v>
      </c>
      <c r="C97" s="0" t="s">
        <v>21</v>
      </c>
      <c r="D97" s="0" t="n">
        <v>22</v>
      </c>
      <c r="E97" s="0" t="n">
        <v>16</v>
      </c>
      <c r="F97" s="0" t="n">
        <v>6</v>
      </c>
      <c r="G97" s="0" t="n">
        <v>3</v>
      </c>
      <c r="H97" s="0" t="n">
        <v>22421</v>
      </c>
      <c r="I97" s="17" t="n">
        <v>0.000713616698630748</v>
      </c>
    </row>
    <row r="98" s="15" customFormat="true" ht="14.4" hidden="false" customHeight="false" outlineLevel="0" collapsed="false">
      <c r="A98" s="15" t="s">
        <v>33</v>
      </c>
      <c r="B98" s="15" t="s">
        <v>35</v>
      </c>
      <c r="C98" s="15" t="s">
        <v>21</v>
      </c>
      <c r="D98" s="15" t="n">
        <v>21</v>
      </c>
      <c r="E98" s="15" t="n">
        <v>14</v>
      </c>
      <c r="F98" s="15" t="n">
        <v>7</v>
      </c>
      <c r="G98" s="15" t="n">
        <v>2</v>
      </c>
      <c r="H98" s="15" t="n">
        <v>23507</v>
      </c>
      <c r="I98" s="18" t="n">
        <v>0.000595567277832135</v>
      </c>
    </row>
    <row r="99" customFormat="false" ht="14.4" hidden="false" customHeight="false" outlineLevel="0" collapsed="false">
      <c r="A99" s="0" t="s">
        <v>33</v>
      </c>
      <c r="B99" s="0" t="s">
        <v>35</v>
      </c>
      <c r="C99" s="0" t="s">
        <v>21</v>
      </c>
      <c r="D99" s="0" t="n">
        <v>23</v>
      </c>
      <c r="E99" s="0" t="n">
        <v>16</v>
      </c>
      <c r="F99" s="0" t="n">
        <v>7</v>
      </c>
      <c r="G99" s="0" t="n">
        <v>4</v>
      </c>
      <c r="H99" s="0" t="n">
        <v>23651</v>
      </c>
      <c r="I99" s="17" t="n">
        <v>0.000676504164728764</v>
      </c>
    </row>
    <row r="100" s="15" customFormat="true" ht="14.4" hidden="false" customHeight="false" outlineLevel="0" collapsed="false">
      <c r="A100" s="15" t="s">
        <v>33</v>
      </c>
      <c r="B100" s="15" t="s">
        <v>35</v>
      </c>
      <c r="C100" s="15" t="s">
        <v>21</v>
      </c>
      <c r="D100" s="15" t="n">
        <v>23</v>
      </c>
      <c r="E100" s="15" t="n">
        <v>14</v>
      </c>
      <c r="F100" s="15" t="n">
        <v>9</v>
      </c>
      <c r="G100" s="15" t="n">
        <v>3</v>
      </c>
      <c r="H100" s="15" t="n">
        <v>23764</v>
      </c>
      <c r="I100" s="18" t="n">
        <v>0.000589126409695338</v>
      </c>
    </row>
    <row r="101" customFormat="false" ht="14.4" hidden="false" customHeight="false" outlineLevel="0" collapsed="false">
      <c r="A101" s="0" t="s">
        <v>33</v>
      </c>
      <c r="B101" s="0" t="s">
        <v>35</v>
      </c>
      <c r="C101" s="0" t="s">
        <v>21</v>
      </c>
      <c r="D101" s="0" t="n">
        <v>22</v>
      </c>
      <c r="E101" s="0" t="n">
        <v>16</v>
      </c>
      <c r="F101" s="0" t="n">
        <v>6</v>
      </c>
      <c r="G101" s="0" t="n">
        <v>4</v>
      </c>
      <c r="H101" s="0" t="n">
        <v>24437</v>
      </c>
      <c r="I101" s="17" t="n">
        <v>0.000654744854114662</v>
      </c>
    </row>
    <row r="102" s="15" customFormat="true" ht="14.4" hidden="false" customHeight="false" outlineLevel="0" collapsed="false">
      <c r="A102" s="15" t="s">
        <v>33</v>
      </c>
      <c r="B102" s="15" t="s">
        <v>35</v>
      </c>
      <c r="C102" s="15" t="s">
        <v>37</v>
      </c>
      <c r="D102" s="15" t="n">
        <v>22</v>
      </c>
      <c r="E102" s="15" t="n">
        <v>14</v>
      </c>
      <c r="F102" s="15" t="n">
        <v>8</v>
      </c>
      <c r="G102" s="15" t="n">
        <v>2</v>
      </c>
      <c r="H102" s="15" t="n">
        <v>25641</v>
      </c>
      <c r="I102" s="18" t="n">
        <v>0.000546000546000546</v>
      </c>
    </row>
    <row r="103" s="15" customFormat="true" ht="14.4" hidden="false" customHeight="false" outlineLevel="0" collapsed="false">
      <c r="A103" s="15" t="s">
        <v>33</v>
      </c>
      <c r="B103" s="15" t="s">
        <v>32</v>
      </c>
      <c r="C103" s="15" t="s">
        <v>36</v>
      </c>
      <c r="D103" s="15" t="n">
        <v>22</v>
      </c>
      <c r="E103" s="15" t="n">
        <v>14</v>
      </c>
      <c r="F103" s="15" t="n">
        <v>8</v>
      </c>
      <c r="G103" s="15" t="n">
        <v>2</v>
      </c>
      <c r="H103" s="15" t="n">
        <v>26008.2104729312</v>
      </c>
      <c r="I103" s="18" t="n">
        <v>0.000538291552760653</v>
      </c>
    </row>
    <row r="104" customFormat="false" ht="14.4" hidden="false" customHeight="false" outlineLevel="0" collapsed="false">
      <c r="A104" s="15" t="s">
        <v>33</v>
      </c>
      <c r="B104" s="15" t="s">
        <v>35</v>
      </c>
      <c r="C104" s="15" t="s">
        <v>21</v>
      </c>
      <c r="D104" s="15" t="n">
        <v>25</v>
      </c>
      <c r="E104" s="15" t="n">
        <v>15</v>
      </c>
      <c r="F104" s="15" t="n">
        <v>10</v>
      </c>
      <c r="G104" s="15" t="n">
        <v>5</v>
      </c>
      <c r="H104" s="15" t="n">
        <v>26469</v>
      </c>
      <c r="I104" s="18" t="n">
        <v>0.000566700668706789</v>
      </c>
    </row>
    <row r="105" customFormat="false" ht="14.4" hidden="false" customHeight="false" outlineLevel="0" collapsed="false">
      <c r="A105" s="15" t="s">
        <v>33</v>
      </c>
      <c r="B105" s="15" t="s">
        <v>35</v>
      </c>
      <c r="C105" s="15" t="s">
        <v>37</v>
      </c>
      <c r="D105" s="15" t="n">
        <v>21</v>
      </c>
      <c r="E105" s="15" t="n">
        <v>15</v>
      </c>
      <c r="F105" s="15" t="n">
        <v>6</v>
      </c>
      <c r="G105" s="15" t="n">
        <v>5</v>
      </c>
      <c r="H105" s="15" t="n">
        <v>26881</v>
      </c>
      <c r="I105" s="18" t="n">
        <v>0.000558014954800789</v>
      </c>
    </row>
    <row r="106" customFormat="false" ht="14.4" hidden="false" customHeight="false" outlineLevel="0" collapsed="false">
      <c r="A106" s="0" t="s">
        <v>33</v>
      </c>
      <c r="B106" s="0" t="s">
        <v>35</v>
      </c>
      <c r="C106" s="0" t="s">
        <v>21</v>
      </c>
      <c r="D106" s="0" t="n">
        <v>23</v>
      </c>
      <c r="E106" s="0" t="n">
        <v>16</v>
      </c>
      <c r="F106" s="0" t="n">
        <v>7</v>
      </c>
      <c r="G106" s="0" t="n">
        <v>3</v>
      </c>
      <c r="H106" s="0" t="n">
        <v>28137</v>
      </c>
      <c r="I106" s="17" t="n">
        <v>0.000568646266481857</v>
      </c>
    </row>
    <row r="107" customFormat="false" ht="14.4" hidden="false" customHeight="false" outlineLevel="0" collapsed="false">
      <c r="A107" s="0" t="s">
        <v>33</v>
      </c>
      <c r="B107" s="0" t="s">
        <v>35</v>
      </c>
      <c r="C107" s="0" t="s">
        <v>21</v>
      </c>
      <c r="D107" s="0" t="n">
        <v>22</v>
      </c>
      <c r="E107" s="0" t="n">
        <v>16</v>
      </c>
      <c r="F107" s="0" t="n">
        <v>6</v>
      </c>
      <c r="G107" s="0" t="n">
        <v>5</v>
      </c>
      <c r="H107" s="0" t="n">
        <v>28328</v>
      </c>
      <c r="I107" s="17" t="n">
        <v>0.000564812199943519</v>
      </c>
    </row>
    <row r="108" customFormat="false" ht="14.4" hidden="false" customHeight="false" outlineLevel="0" collapsed="false">
      <c r="A108" s="0" t="s">
        <v>33</v>
      </c>
      <c r="B108" s="0" t="s">
        <v>35</v>
      </c>
      <c r="C108" s="0" t="s">
        <v>21</v>
      </c>
      <c r="D108" s="0" t="n">
        <v>23</v>
      </c>
      <c r="E108" s="0" t="n">
        <v>16</v>
      </c>
      <c r="F108" s="0" t="n">
        <v>7</v>
      </c>
      <c r="G108" s="0" t="n">
        <v>5</v>
      </c>
      <c r="H108" s="0" t="n">
        <v>28752</v>
      </c>
      <c r="I108" s="17" t="n">
        <v>0.000556483027267668</v>
      </c>
    </row>
    <row r="109" customFormat="false" ht="14.4" hidden="false" customHeight="false" outlineLevel="0" collapsed="false">
      <c r="A109" s="0" t="s">
        <v>33</v>
      </c>
      <c r="B109" s="0" t="s">
        <v>35</v>
      </c>
      <c r="C109" s="0" t="s">
        <v>37</v>
      </c>
      <c r="D109" s="0" t="n">
        <v>21</v>
      </c>
      <c r="E109" s="0" t="n">
        <v>15</v>
      </c>
      <c r="F109" s="0" t="n">
        <v>6</v>
      </c>
      <c r="G109" s="0" t="n">
        <v>4</v>
      </c>
      <c r="H109" s="0" t="n">
        <v>29188</v>
      </c>
      <c r="I109" s="17" t="n">
        <v>0.000513909825955872</v>
      </c>
    </row>
    <row r="110" customFormat="false" ht="14.4" hidden="false" customHeight="false" outlineLevel="0" collapsed="false">
      <c r="A110" s="0" t="s">
        <v>33</v>
      </c>
      <c r="B110" s="0" t="s">
        <v>35</v>
      </c>
      <c r="C110" s="0" t="s">
        <v>37</v>
      </c>
      <c r="D110" s="0" t="n">
        <v>21</v>
      </c>
      <c r="E110" s="0" t="n">
        <v>15</v>
      </c>
      <c r="F110" s="0" t="n">
        <v>6</v>
      </c>
      <c r="G110" s="0" t="n">
        <v>2</v>
      </c>
      <c r="H110" s="0" t="n">
        <v>30120</v>
      </c>
      <c r="I110" s="17" t="n">
        <v>0.00049800796812749</v>
      </c>
    </row>
    <row r="111" customFormat="false" ht="14.4" hidden="false" customHeight="false" outlineLevel="0" collapsed="false">
      <c r="A111" s="0" t="s">
        <v>33</v>
      </c>
      <c r="B111" s="0" t="s">
        <v>35</v>
      </c>
      <c r="C111" s="0" t="s">
        <v>37</v>
      </c>
      <c r="D111" s="0" t="n">
        <v>21</v>
      </c>
      <c r="E111" s="0" t="n">
        <v>15</v>
      </c>
      <c r="F111" s="0" t="n">
        <v>6</v>
      </c>
      <c r="G111" s="0" t="n">
        <v>3</v>
      </c>
      <c r="H111" s="0" t="n">
        <v>30339</v>
      </c>
      <c r="I111" s="17" t="n">
        <v>0.000494413131612776</v>
      </c>
    </row>
    <row r="112" customFormat="false" ht="14.4" hidden="false" customHeight="false" outlineLevel="0" collapsed="false">
      <c r="A112" s="15" t="s">
        <v>33</v>
      </c>
      <c r="B112" s="15" t="s">
        <v>35</v>
      </c>
      <c r="C112" s="15" t="s">
        <v>38</v>
      </c>
      <c r="D112" s="15" t="n">
        <v>22</v>
      </c>
      <c r="E112" s="15" t="n">
        <v>15</v>
      </c>
      <c r="F112" s="15" t="n">
        <v>7</v>
      </c>
      <c r="G112" s="15" t="n">
        <v>3</v>
      </c>
      <c r="H112" s="15" t="n">
        <v>30864</v>
      </c>
      <c r="I112" s="18" t="n">
        <v>0.000486003110419907</v>
      </c>
    </row>
    <row r="113" customFormat="false" ht="14.4" hidden="false" customHeight="false" outlineLevel="0" collapsed="false">
      <c r="A113" s="15" t="s">
        <v>33</v>
      </c>
      <c r="B113" s="15" t="s">
        <v>35</v>
      </c>
      <c r="C113" s="15" t="s">
        <v>38</v>
      </c>
      <c r="D113" s="15" t="n">
        <v>21</v>
      </c>
      <c r="E113" s="15" t="n">
        <v>15</v>
      </c>
      <c r="F113" s="15" t="n">
        <v>6</v>
      </c>
      <c r="G113" s="15" t="n">
        <v>3</v>
      </c>
      <c r="H113" s="15" t="n">
        <v>31407</v>
      </c>
      <c r="I113" s="18" t="n">
        <v>0.000477600534912599</v>
      </c>
    </row>
    <row r="114" customFormat="false" ht="14.4" hidden="false" customHeight="false" outlineLevel="0" collapsed="false">
      <c r="A114" s="15" t="s">
        <v>33</v>
      </c>
      <c r="B114" s="15" t="s">
        <v>35</v>
      </c>
      <c r="C114" s="15" t="s">
        <v>37</v>
      </c>
      <c r="D114" s="15" t="n">
        <v>22</v>
      </c>
      <c r="E114" s="15" t="n">
        <v>15</v>
      </c>
      <c r="F114" s="15" t="n">
        <v>7</v>
      </c>
      <c r="G114" s="15" t="n">
        <v>5</v>
      </c>
      <c r="H114" s="15" t="n">
        <v>31446</v>
      </c>
      <c r="I114" s="18" t="n">
        <v>0.000477008204541118</v>
      </c>
    </row>
    <row r="115" customFormat="false" ht="14.4" hidden="false" customHeight="false" outlineLevel="0" collapsed="false">
      <c r="A115" s="15" t="s">
        <v>33</v>
      </c>
      <c r="B115" s="15" t="s">
        <v>35</v>
      </c>
      <c r="C115" s="15" t="s">
        <v>38</v>
      </c>
      <c r="D115" s="15" t="n">
        <v>23</v>
      </c>
      <c r="E115" s="15" t="n">
        <v>15</v>
      </c>
      <c r="F115" s="15" t="n">
        <v>8</v>
      </c>
      <c r="G115" s="15" t="n">
        <v>3</v>
      </c>
      <c r="H115" s="15" t="n">
        <v>31746</v>
      </c>
      <c r="I115" s="18" t="n">
        <v>0.000472500472500473</v>
      </c>
    </row>
    <row r="116" customFormat="false" ht="14.4" hidden="false" customHeight="false" outlineLevel="0" collapsed="false">
      <c r="A116" s="15" t="s">
        <v>33</v>
      </c>
      <c r="B116" s="15" t="s">
        <v>35</v>
      </c>
      <c r="C116" s="15" t="s">
        <v>37</v>
      </c>
      <c r="D116" s="15" t="n">
        <v>24</v>
      </c>
      <c r="E116" s="15" t="n">
        <v>15</v>
      </c>
      <c r="F116" s="15" t="n">
        <v>9</v>
      </c>
      <c r="G116" s="15" t="n">
        <v>5</v>
      </c>
      <c r="H116" s="15" t="n">
        <v>31766</v>
      </c>
      <c r="I116" s="18" t="n">
        <v>0.000472202984322861</v>
      </c>
    </row>
    <row r="117" customFormat="false" ht="14.4" hidden="false" customHeight="false" outlineLevel="0" collapsed="false">
      <c r="A117" s="15" t="s">
        <v>33</v>
      </c>
      <c r="B117" s="15" t="s">
        <v>35</v>
      </c>
      <c r="C117" s="15" t="s">
        <v>38</v>
      </c>
      <c r="D117" s="15" t="n">
        <v>21</v>
      </c>
      <c r="E117" s="15" t="n">
        <v>15</v>
      </c>
      <c r="F117" s="15" t="n">
        <v>6</v>
      </c>
      <c r="G117" s="15" t="n">
        <v>2</v>
      </c>
      <c r="H117" s="15" t="n">
        <v>31786</v>
      </c>
      <c r="I117" s="18" t="n">
        <v>0.000471905870509029</v>
      </c>
    </row>
    <row r="118" customFormat="false" ht="14.4" hidden="false" customHeight="false" outlineLevel="0" collapsed="false">
      <c r="A118" s="15" t="s">
        <v>33</v>
      </c>
      <c r="B118" s="15" t="s">
        <v>35</v>
      </c>
      <c r="C118" s="15" t="s">
        <v>37</v>
      </c>
      <c r="D118" s="15" t="n">
        <v>23</v>
      </c>
      <c r="E118" s="15" t="n">
        <v>15</v>
      </c>
      <c r="F118" s="15" t="n">
        <v>8</v>
      </c>
      <c r="G118" s="15" t="n">
        <v>4</v>
      </c>
      <c r="H118" s="15" t="n">
        <v>31806</v>
      </c>
      <c r="I118" s="18" t="n">
        <v>0.000471609130352764</v>
      </c>
    </row>
    <row r="119" customFormat="false" ht="14.4" hidden="false" customHeight="false" outlineLevel="0" collapsed="false">
      <c r="A119" s="15" t="s">
        <v>33</v>
      </c>
      <c r="B119" s="15" t="s">
        <v>35</v>
      </c>
      <c r="C119" s="15" t="s">
        <v>38</v>
      </c>
      <c r="D119" s="15" t="n">
        <v>23</v>
      </c>
      <c r="E119" s="15" t="n">
        <v>15</v>
      </c>
      <c r="F119" s="15" t="n">
        <v>8</v>
      </c>
      <c r="G119" s="15" t="n">
        <v>4</v>
      </c>
      <c r="H119" s="15" t="n">
        <v>31847</v>
      </c>
      <c r="I119" s="18" t="n">
        <v>0.000471001978208309</v>
      </c>
    </row>
    <row r="120" customFormat="false" ht="14.4" hidden="false" customHeight="false" outlineLevel="0" collapsed="false">
      <c r="A120" s="15" t="s">
        <v>33</v>
      </c>
      <c r="B120" s="15" t="s">
        <v>35</v>
      </c>
      <c r="C120" s="15" t="s">
        <v>37</v>
      </c>
      <c r="D120" s="15" t="n">
        <v>24</v>
      </c>
      <c r="E120" s="15" t="n">
        <v>15</v>
      </c>
      <c r="F120" s="15" t="n">
        <v>9</v>
      </c>
      <c r="G120" s="15" t="n">
        <v>4</v>
      </c>
      <c r="H120" s="15" t="n">
        <v>32092</v>
      </c>
      <c r="I120" s="18" t="n">
        <v>0.000467406207154431</v>
      </c>
    </row>
    <row r="121" customFormat="false" ht="14.4" hidden="false" customHeight="false" outlineLevel="0" collapsed="false">
      <c r="A121" s="15" t="s">
        <v>33</v>
      </c>
      <c r="B121" s="15" t="s">
        <v>35</v>
      </c>
      <c r="C121" s="15" t="s">
        <v>38</v>
      </c>
      <c r="D121" s="15" t="n">
        <v>21</v>
      </c>
      <c r="E121" s="15" t="n">
        <v>15</v>
      </c>
      <c r="F121" s="15" t="n">
        <v>6</v>
      </c>
      <c r="G121" s="15" t="n">
        <v>4</v>
      </c>
      <c r="H121" s="15" t="n">
        <v>32404</v>
      </c>
      <c r="I121" s="18" t="n">
        <v>0.000462905814097025</v>
      </c>
    </row>
    <row r="122" customFormat="false" ht="14.4" hidden="false" customHeight="false" outlineLevel="0" collapsed="false">
      <c r="A122" s="15" t="s">
        <v>33</v>
      </c>
      <c r="B122" s="15" t="s">
        <v>35</v>
      </c>
      <c r="C122" s="15" t="s">
        <v>38</v>
      </c>
      <c r="D122" s="15" t="n">
        <v>22</v>
      </c>
      <c r="E122" s="15" t="n">
        <v>15</v>
      </c>
      <c r="F122" s="15" t="n">
        <v>7</v>
      </c>
      <c r="G122" s="15" t="n">
        <v>4</v>
      </c>
      <c r="H122" s="15" t="n">
        <v>32679</v>
      </c>
      <c r="I122" s="18" t="n">
        <v>0.000459010373634444</v>
      </c>
    </row>
    <row r="123" customFormat="false" ht="14.4" hidden="false" customHeight="false" outlineLevel="0" collapsed="false">
      <c r="A123" s="0" t="s">
        <v>33</v>
      </c>
      <c r="B123" s="0" t="s">
        <v>35</v>
      </c>
      <c r="C123" s="0" t="s">
        <v>21</v>
      </c>
      <c r="D123" s="0" t="n">
        <v>24</v>
      </c>
      <c r="E123" s="0" t="n">
        <v>16</v>
      </c>
      <c r="F123" s="0" t="n">
        <v>8</v>
      </c>
      <c r="G123" s="0" t="n">
        <v>5</v>
      </c>
      <c r="H123" s="0" t="n">
        <v>32743</v>
      </c>
      <c r="I123" s="17" t="n">
        <v>0.000488654063463946</v>
      </c>
    </row>
    <row r="124" customFormat="false" ht="14.4" hidden="false" customHeight="false" outlineLevel="0" collapsed="false">
      <c r="A124" s="15" t="s">
        <v>31</v>
      </c>
      <c r="B124" s="15" t="s">
        <v>32</v>
      </c>
      <c r="C124" s="15"/>
      <c r="D124" s="15" t="n">
        <v>15</v>
      </c>
      <c r="E124" s="15" t="n">
        <v>15</v>
      </c>
      <c r="F124" s="15" t="n">
        <v>0</v>
      </c>
      <c r="G124" s="15" t="n">
        <v>0</v>
      </c>
      <c r="H124" s="15" t="n">
        <v>32768</v>
      </c>
      <c r="I124" s="18" t="n">
        <v>0.000457763671875</v>
      </c>
    </row>
    <row r="125" customFormat="false" ht="14.4" hidden="false" customHeight="false" outlineLevel="0" collapsed="false">
      <c r="A125" s="15" t="s">
        <v>33</v>
      </c>
      <c r="B125" s="15" t="s">
        <v>32</v>
      </c>
      <c r="C125" s="15" t="s">
        <v>36</v>
      </c>
      <c r="D125" s="15" t="n">
        <v>21</v>
      </c>
      <c r="E125" s="15" t="n">
        <v>15</v>
      </c>
      <c r="F125" s="15" t="n">
        <v>6</v>
      </c>
      <c r="G125" s="15" t="n">
        <v>5</v>
      </c>
      <c r="H125" s="15" t="n">
        <v>32768</v>
      </c>
      <c r="I125" s="18" t="n">
        <v>0.000457763671875</v>
      </c>
    </row>
    <row r="126" customFormat="false" ht="14.4" hidden="false" customHeight="false" outlineLevel="0" collapsed="false">
      <c r="A126" s="15" t="s">
        <v>33</v>
      </c>
      <c r="B126" s="15" t="s">
        <v>32</v>
      </c>
      <c r="C126" s="15" t="s">
        <v>36</v>
      </c>
      <c r="D126" s="15" t="n">
        <v>22</v>
      </c>
      <c r="E126" s="15" t="n">
        <v>15</v>
      </c>
      <c r="F126" s="15" t="n">
        <v>7</v>
      </c>
      <c r="G126" s="15" t="n">
        <v>4</v>
      </c>
      <c r="H126" s="15" t="n">
        <v>32768</v>
      </c>
      <c r="I126" s="18" t="n">
        <v>0.000457763671875</v>
      </c>
    </row>
    <row r="127" customFormat="false" ht="14.4" hidden="false" customHeight="false" outlineLevel="0" collapsed="false">
      <c r="A127" s="15" t="s">
        <v>33</v>
      </c>
      <c r="B127" s="15" t="s">
        <v>32</v>
      </c>
      <c r="C127" s="15" t="s">
        <v>36</v>
      </c>
      <c r="D127" s="15" t="n">
        <v>22</v>
      </c>
      <c r="E127" s="15" t="n">
        <v>15</v>
      </c>
      <c r="F127" s="15" t="n">
        <v>7</v>
      </c>
      <c r="G127" s="15" t="n">
        <v>5</v>
      </c>
      <c r="H127" s="15" t="n">
        <v>32768</v>
      </c>
      <c r="I127" s="18" t="n">
        <v>0.000457763671875</v>
      </c>
    </row>
    <row r="128" customFormat="false" ht="14.4" hidden="false" customHeight="false" outlineLevel="0" collapsed="false">
      <c r="A128" s="15" t="s">
        <v>33</v>
      </c>
      <c r="B128" s="15" t="s">
        <v>32</v>
      </c>
      <c r="C128" s="15" t="s">
        <v>36</v>
      </c>
      <c r="D128" s="15" t="n">
        <v>23</v>
      </c>
      <c r="E128" s="15" t="n">
        <v>15</v>
      </c>
      <c r="F128" s="15" t="n">
        <v>8</v>
      </c>
      <c r="G128" s="15" t="n">
        <v>4</v>
      </c>
      <c r="H128" s="15" t="n">
        <v>32768</v>
      </c>
      <c r="I128" s="18" t="n">
        <v>0.000457763671875</v>
      </c>
    </row>
    <row r="129" customFormat="false" ht="14.4" hidden="false" customHeight="false" outlineLevel="0" collapsed="false">
      <c r="A129" s="15" t="s">
        <v>33</v>
      </c>
      <c r="B129" s="15" t="s">
        <v>32</v>
      </c>
      <c r="C129" s="15" t="s">
        <v>36</v>
      </c>
      <c r="D129" s="15" t="n">
        <v>24</v>
      </c>
      <c r="E129" s="15" t="n">
        <v>15</v>
      </c>
      <c r="F129" s="15" t="n">
        <v>9</v>
      </c>
      <c r="G129" s="15" t="n">
        <v>5</v>
      </c>
      <c r="H129" s="15" t="n">
        <v>32768</v>
      </c>
      <c r="I129" s="18" t="n">
        <v>0.000457763671875</v>
      </c>
    </row>
    <row r="130" customFormat="false" ht="14.4" hidden="false" customHeight="false" outlineLevel="0" collapsed="false">
      <c r="A130" s="15" t="s">
        <v>33</v>
      </c>
      <c r="B130" s="15" t="s">
        <v>32</v>
      </c>
      <c r="C130" s="15" t="s">
        <v>36</v>
      </c>
      <c r="D130" s="15" t="n">
        <v>25</v>
      </c>
      <c r="E130" s="15" t="n">
        <v>15</v>
      </c>
      <c r="F130" s="15" t="n">
        <v>10</v>
      </c>
      <c r="G130" s="15" t="n">
        <v>5</v>
      </c>
      <c r="H130" s="15" t="n">
        <v>32768</v>
      </c>
      <c r="I130" s="18" t="n">
        <v>0.000457763671875</v>
      </c>
    </row>
    <row r="131" customFormat="false" ht="14.4" hidden="false" customHeight="false" outlineLevel="0" collapsed="false">
      <c r="A131" s="15" t="s">
        <v>33</v>
      </c>
      <c r="B131" s="15" t="s">
        <v>32</v>
      </c>
      <c r="C131" s="15" t="s">
        <v>36</v>
      </c>
      <c r="D131" s="15" t="n">
        <v>23</v>
      </c>
      <c r="E131" s="15" t="n">
        <v>15</v>
      </c>
      <c r="F131" s="15" t="n">
        <v>8</v>
      </c>
      <c r="G131" s="15" t="n">
        <v>5</v>
      </c>
      <c r="H131" s="15" t="n">
        <v>32768</v>
      </c>
      <c r="I131" s="18" t="n">
        <v>0.000457763671875</v>
      </c>
    </row>
    <row r="132" customFormat="false" ht="14.4" hidden="false" customHeight="false" outlineLevel="0" collapsed="false">
      <c r="A132" s="15" t="s">
        <v>33</v>
      </c>
      <c r="B132" s="15" t="s">
        <v>32</v>
      </c>
      <c r="C132" s="15" t="s">
        <v>36</v>
      </c>
      <c r="D132" s="15" t="n">
        <v>21</v>
      </c>
      <c r="E132" s="15" t="n">
        <v>15</v>
      </c>
      <c r="F132" s="15" t="n">
        <v>6</v>
      </c>
      <c r="G132" s="15" t="n">
        <v>4</v>
      </c>
      <c r="H132" s="15" t="n">
        <v>32768</v>
      </c>
      <c r="I132" s="18" t="n">
        <v>0.000457763671875</v>
      </c>
    </row>
    <row r="133" customFormat="false" ht="14.4" hidden="false" customHeight="false" outlineLevel="0" collapsed="false">
      <c r="A133" s="15" t="s">
        <v>33</v>
      </c>
      <c r="B133" s="15" t="s">
        <v>32</v>
      </c>
      <c r="C133" s="15" t="s">
        <v>36</v>
      </c>
      <c r="D133" s="15" t="n">
        <v>24</v>
      </c>
      <c r="E133" s="15" t="n">
        <v>15</v>
      </c>
      <c r="F133" s="15" t="n">
        <v>9</v>
      </c>
      <c r="G133" s="15" t="n">
        <v>4</v>
      </c>
      <c r="H133" s="15" t="n">
        <v>32768.0000003306</v>
      </c>
      <c r="I133" s="18" t="n">
        <v>0.000457763671870382</v>
      </c>
    </row>
    <row r="134" customFormat="false" ht="14.4" hidden="false" customHeight="false" outlineLevel="0" collapsed="false">
      <c r="A134" s="15" t="s">
        <v>33</v>
      </c>
      <c r="B134" s="15" t="s">
        <v>32</v>
      </c>
      <c r="C134" s="15" t="s">
        <v>36</v>
      </c>
      <c r="D134" s="15" t="n">
        <v>21</v>
      </c>
      <c r="E134" s="15" t="n">
        <v>15</v>
      </c>
      <c r="F134" s="15" t="n">
        <v>6</v>
      </c>
      <c r="G134" s="15" t="n">
        <v>3</v>
      </c>
      <c r="H134" s="15" t="n">
        <v>32768.0000006796</v>
      </c>
      <c r="I134" s="18" t="n">
        <v>0.000457763671865506</v>
      </c>
    </row>
    <row r="135" customFormat="false" ht="14.4" hidden="false" customHeight="false" outlineLevel="0" collapsed="false">
      <c r="A135" s="15" t="s">
        <v>33</v>
      </c>
      <c r="B135" s="15" t="s">
        <v>32</v>
      </c>
      <c r="C135" s="15" t="s">
        <v>36</v>
      </c>
      <c r="D135" s="15" t="n">
        <v>25</v>
      </c>
      <c r="E135" s="15" t="n">
        <v>15</v>
      </c>
      <c r="F135" s="15" t="n">
        <v>10</v>
      </c>
      <c r="G135" s="15" t="n">
        <v>4</v>
      </c>
      <c r="H135" s="15" t="n">
        <v>32768.010801723</v>
      </c>
      <c r="I135" s="18" t="n">
        <v>0.000457763520976723</v>
      </c>
    </row>
    <row r="136" customFormat="false" ht="14.4" hidden="false" customHeight="false" outlineLevel="0" collapsed="false">
      <c r="A136" s="15" t="s">
        <v>33</v>
      </c>
      <c r="B136" s="15" t="s">
        <v>32</v>
      </c>
      <c r="C136" s="15" t="s">
        <v>36</v>
      </c>
      <c r="D136" s="15" t="n">
        <v>22</v>
      </c>
      <c r="E136" s="15" t="n">
        <v>15</v>
      </c>
      <c r="F136" s="15" t="n">
        <v>7</v>
      </c>
      <c r="G136" s="15" t="n">
        <v>3</v>
      </c>
      <c r="H136" s="15" t="n">
        <v>32768.0253886798</v>
      </c>
      <c r="I136" s="18" t="n">
        <v>0.000457763317199515</v>
      </c>
    </row>
    <row r="137" customFormat="false" ht="14.4" hidden="false" customHeight="false" outlineLevel="0" collapsed="false">
      <c r="A137" s="15" t="s">
        <v>33</v>
      </c>
      <c r="B137" s="15" t="s">
        <v>32</v>
      </c>
      <c r="C137" s="15" t="s">
        <v>36</v>
      </c>
      <c r="D137" s="15" t="n">
        <v>23</v>
      </c>
      <c r="E137" s="15" t="n">
        <v>15</v>
      </c>
      <c r="F137" s="15" t="n">
        <v>8</v>
      </c>
      <c r="G137" s="15" t="n">
        <v>3</v>
      </c>
      <c r="H137" s="15" t="n">
        <v>32778.8251507679</v>
      </c>
      <c r="I137" s="18" t="n">
        <v>0.000457612496207742</v>
      </c>
    </row>
    <row r="138" customFormat="false" ht="14.4" hidden="false" customHeight="false" outlineLevel="0" collapsed="false">
      <c r="A138" s="15" t="s">
        <v>31</v>
      </c>
      <c r="B138" s="15" t="s">
        <v>35</v>
      </c>
      <c r="C138" s="15"/>
      <c r="D138" s="15" t="n">
        <v>15</v>
      </c>
      <c r="E138" s="15" t="n">
        <v>15</v>
      </c>
      <c r="F138" s="15" t="n">
        <v>0</v>
      </c>
      <c r="G138" s="15" t="n">
        <v>0</v>
      </c>
      <c r="H138" s="15" t="n">
        <v>32797</v>
      </c>
      <c r="I138" s="18" t="n">
        <v>0.000457358904777876</v>
      </c>
    </row>
    <row r="139" customFormat="false" ht="14.4" hidden="false" customHeight="false" outlineLevel="0" collapsed="false">
      <c r="A139" s="15" t="s">
        <v>33</v>
      </c>
      <c r="B139" s="15" t="s">
        <v>35</v>
      </c>
      <c r="C139" s="15" t="s">
        <v>21</v>
      </c>
      <c r="D139" s="15" t="n">
        <v>25</v>
      </c>
      <c r="E139" s="15" t="n">
        <v>15</v>
      </c>
      <c r="F139" s="15" t="n">
        <v>10</v>
      </c>
      <c r="G139" s="15" t="n">
        <v>4</v>
      </c>
      <c r="H139" s="15" t="n">
        <v>33025</v>
      </c>
      <c r="I139" s="18" t="n">
        <v>0.000454201362604088</v>
      </c>
    </row>
    <row r="140" customFormat="false" ht="14.4" hidden="false" customHeight="false" outlineLevel="0" collapsed="false">
      <c r="A140" s="15" t="s">
        <v>33</v>
      </c>
      <c r="B140" s="15" t="s">
        <v>35</v>
      </c>
      <c r="C140" s="15" t="s">
        <v>37</v>
      </c>
      <c r="D140" s="15" t="n">
        <v>23</v>
      </c>
      <c r="E140" s="15" t="n">
        <v>15</v>
      </c>
      <c r="F140" s="15" t="n">
        <v>8</v>
      </c>
      <c r="G140" s="15" t="n">
        <v>5</v>
      </c>
      <c r="H140" s="15" t="n">
        <v>33090</v>
      </c>
      <c r="I140" s="18" t="n">
        <v>0.000453309156844968</v>
      </c>
    </row>
    <row r="141" customFormat="false" ht="14.4" hidden="false" customHeight="false" outlineLevel="0" collapsed="false">
      <c r="A141" s="15" t="s">
        <v>33</v>
      </c>
      <c r="B141" s="15" t="s">
        <v>35</v>
      </c>
      <c r="C141" s="15" t="s">
        <v>38</v>
      </c>
      <c r="D141" s="15" t="n">
        <v>22</v>
      </c>
      <c r="E141" s="15" t="n">
        <v>15</v>
      </c>
      <c r="F141" s="15" t="n">
        <v>7</v>
      </c>
      <c r="G141" s="15" t="n">
        <v>5</v>
      </c>
      <c r="H141" s="15" t="n">
        <v>33112</v>
      </c>
      <c r="I141" s="18" t="n">
        <v>0.000453007972940324</v>
      </c>
    </row>
    <row r="142" customFormat="false" ht="14.4" hidden="false" customHeight="false" outlineLevel="0" collapsed="false">
      <c r="A142" s="15" t="s">
        <v>33</v>
      </c>
      <c r="B142" s="15" t="s">
        <v>32</v>
      </c>
      <c r="C142" s="15" t="s">
        <v>36</v>
      </c>
      <c r="D142" s="15" t="n">
        <v>24</v>
      </c>
      <c r="E142" s="15" t="n">
        <v>15</v>
      </c>
      <c r="F142" s="15" t="n">
        <v>9</v>
      </c>
      <c r="G142" s="15" t="n">
        <v>3</v>
      </c>
      <c r="H142" s="15" t="n">
        <v>33119.5752570199</v>
      </c>
      <c r="I142" s="18" t="n">
        <v>0.000452904358935602</v>
      </c>
    </row>
    <row r="143" customFormat="false" ht="14.4" hidden="false" customHeight="false" outlineLevel="0" collapsed="false">
      <c r="A143" s="15" t="s">
        <v>33</v>
      </c>
      <c r="B143" s="15" t="s">
        <v>35</v>
      </c>
      <c r="C143" s="15" t="s">
        <v>38</v>
      </c>
      <c r="D143" s="15" t="n">
        <v>23</v>
      </c>
      <c r="E143" s="15" t="n">
        <v>15</v>
      </c>
      <c r="F143" s="15" t="n">
        <v>8</v>
      </c>
      <c r="G143" s="15" t="n">
        <v>5</v>
      </c>
      <c r="H143" s="15" t="n">
        <v>33333</v>
      </c>
      <c r="I143" s="18" t="n">
        <v>0.000450004500045</v>
      </c>
    </row>
    <row r="144" customFormat="false" ht="14.4" hidden="false" customHeight="false" outlineLevel="0" collapsed="false">
      <c r="A144" s="15" t="s">
        <v>33</v>
      </c>
      <c r="B144" s="15" t="s">
        <v>35</v>
      </c>
      <c r="C144" s="15" t="s">
        <v>37</v>
      </c>
      <c r="D144" s="15" t="n">
        <v>24</v>
      </c>
      <c r="E144" s="15" t="n">
        <v>15</v>
      </c>
      <c r="F144" s="15" t="n">
        <v>9</v>
      </c>
      <c r="G144" s="15" t="n">
        <v>3</v>
      </c>
      <c r="H144" s="15" t="n">
        <v>33355</v>
      </c>
      <c r="I144" s="18" t="n">
        <v>0.000449707690001499</v>
      </c>
    </row>
    <row r="145" customFormat="false" ht="14.4" hidden="false" customHeight="false" outlineLevel="0" collapsed="false">
      <c r="A145" s="15" t="s">
        <v>33</v>
      </c>
      <c r="B145" s="15" t="s">
        <v>35</v>
      </c>
      <c r="C145" s="15" t="s">
        <v>38</v>
      </c>
      <c r="D145" s="15" t="n">
        <v>21</v>
      </c>
      <c r="E145" s="15" t="n">
        <v>15</v>
      </c>
      <c r="F145" s="15" t="n">
        <v>6</v>
      </c>
      <c r="G145" s="15" t="n">
        <v>5</v>
      </c>
      <c r="H145" s="15" t="n">
        <v>33579</v>
      </c>
      <c r="I145" s="18" t="n">
        <v>0.000446707763780934</v>
      </c>
    </row>
    <row r="146" customFormat="false" ht="14.4" hidden="false" customHeight="false" outlineLevel="0" collapsed="false">
      <c r="A146" s="15" t="s">
        <v>33</v>
      </c>
      <c r="B146" s="15" t="s">
        <v>32</v>
      </c>
      <c r="C146" s="15" t="s">
        <v>36</v>
      </c>
      <c r="D146" s="15" t="n">
        <v>21</v>
      </c>
      <c r="E146" s="15" t="n">
        <v>15</v>
      </c>
      <c r="F146" s="15" t="n">
        <v>6</v>
      </c>
      <c r="G146" s="15" t="n">
        <v>2</v>
      </c>
      <c r="H146" s="15" t="n">
        <v>33639.1614935262</v>
      </c>
      <c r="I146" s="18" t="n">
        <v>0.000445908855453687</v>
      </c>
    </row>
    <row r="147" customFormat="false" ht="14.4" hidden="false" customHeight="false" outlineLevel="0" collapsed="false">
      <c r="A147" s="15" t="s">
        <v>33</v>
      </c>
      <c r="B147" s="15" t="s">
        <v>35</v>
      </c>
      <c r="C147" s="15" t="s">
        <v>37</v>
      </c>
      <c r="D147" s="15" t="n">
        <v>22</v>
      </c>
      <c r="E147" s="15" t="n">
        <v>15</v>
      </c>
      <c r="F147" s="15" t="n">
        <v>7</v>
      </c>
      <c r="G147" s="15" t="n">
        <v>4</v>
      </c>
      <c r="H147" s="15" t="n">
        <v>33670</v>
      </c>
      <c r="I147" s="18" t="n">
        <v>0.000445500445500446</v>
      </c>
    </row>
    <row r="148" customFormat="false" ht="14.4" hidden="false" customHeight="false" outlineLevel="0" collapsed="false">
      <c r="A148" s="0" t="s">
        <v>33</v>
      </c>
      <c r="B148" s="0" t="s">
        <v>35</v>
      </c>
      <c r="C148" s="0" t="s">
        <v>21</v>
      </c>
      <c r="D148" s="0" t="n">
        <v>24</v>
      </c>
      <c r="E148" s="0" t="n">
        <v>16</v>
      </c>
      <c r="F148" s="0" t="n">
        <v>8</v>
      </c>
      <c r="G148" s="0" t="n">
        <v>4</v>
      </c>
      <c r="H148" s="0" t="n">
        <v>33783</v>
      </c>
      <c r="I148" s="17" t="n">
        <v>0.000473610987774916</v>
      </c>
    </row>
    <row r="149" customFormat="false" ht="14.4" hidden="false" customHeight="false" outlineLevel="0" collapsed="false">
      <c r="A149" s="0" t="s">
        <v>33</v>
      </c>
      <c r="B149" s="0" t="s">
        <v>35</v>
      </c>
      <c r="C149" s="0" t="s">
        <v>37</v>
      </c>
      <c r="D149" s="0" t="n">
        <v>22</v>
      </c>
      <c r="E149" s="0" t="n">
        <v>15</v>
      </c>
      <c r="F149" s="0" t="n">
        <v>7</v>
      </c>
      <c r="G149" s="0" t="n">
        <v>3</v>
      </c>
      <c r="H149" s="0" t="n">
        <v>33921</v>
      </c>
      <c r="I149" s="17" t="n">
        <v>0.000442203944459185</v>
      </c>
    </row>
    <row r="150" customFormat="false" ht="14.4" hidden="false" customHeight="false" outlineLevel="0" collapsed="false">
      <c r="A150" s="0" t="s">
        <v>33</v>
      </c>
      <c r="B150" s="0" t="s">
        <v>35</v>
      </c>
      <c r="C150" s="0" t="s">
        <v>38</v>
      </c>
      <c r="D150" s="0" t="n">
        <v>22</v>
      </c>
      <c r="E150" s="0" t="n">
        <v>15</v>
      </c>
      <c r="F150" s="0" t="n">
        <v>7</v>
      </c>
      <c r="G150" s="0" t="n">
        <v>2</v>
      </c>
      <c r="H150" s="0" t="n">
        <v>34083</v>
      </c>
      <c r="I150" s="17" t="n">
        <v>0.000440102103688056</v>
      </c>
    </row>
    <row r="151" customFormat="false" ht="14.4" hidden="false" customHeight="false" outlineLevel="0" collapsed="false">
      <c r="A151" s="0" t="s">
        <v>33</v>
      </c>
      <c r="B151" s="0" t="s">
        <v>35</v>
      </c>
      <c r="C151" s="0" t="s">
        <v>37</v>
      </c>
      <c r="D151" s="0" t="n">
        <v>25</v>
      </c>
      <c r="E151" s="0" t="n">
        <v>15</v>
      </c>
      <c r="F151" s="0" t="n">
        <v>10</v>
      </c>
      <c r="G151" s="0" t="n">
        <v>4</v>
      </c>
      <c r="H151" s="0" t="n">
        <v>34411</v>
      </c>
      <c r="I151" s="17" t="n">
        <v>0.000435907122722385</v>
      </c>
    </row>
    <row r="152" customFormat="false" ht="14.4" hidden="false" customHeight="false" outlineLevel="0" collapsed="false">
      <c r="A152" s="0" t="s">
        <v>33</v>
      </c>
      <c r="B152" s="0" t="s">
        <v>35</v>
      </c>
      <c r="C152" s="0" t="s">
        <v>37</v>
      </c>
      <c r="D152" s="0" t="n">
        <v>23</v>
      </c>
      <c r="E152" s="0" t="n">
        <v>15</v>
      </c>
      <c r="F152" s="0" t="n">
        <v>8</v>
      </c>
      <c r="G152" s="0" t="n">
        <v>3</v>
      </c>
      <c r="H152" s="0" t="n">
        <v>34554</v>
      </c>
      <c r="I152" s="17" t="n">
        <v>0.000434103142906755</v>
      </c>
    </row>
    <row r="153" customFormat="false" ht="14.4" hidden="false" customHeight="false" outlineLevel="0" collapsed="false">
      <c r="A153" s="0" t="s">
        <v>33</v>
      </c>
      <c r="B153" s="0" t="s">
        <v>35</v>
      </c>
      <c r="C153" s="0" t="s">
        <v>37</v>
      </c>
      <c r="D153" s="0" t="n">
        <v>25</v>
      </c>
      <c r="E153" s="0" t="n">
        <v>15</v>
      </c>
      <c r="F153" s="0" t="n">
        <v>10</v>
      </c>
      <c r="G153" s="0" t="n">
        <v>5</v>
      </c>
      <c r="H153" s="0" t="n">
        <v>34867</v>
      </c>
      <c r="I153" s="17" t="n">
        <v>0.000430206212177704</v>
      </c>
    </row>
    <row r="154" s="15" customFormat="true" ht="14.4" hidden="false" customHeight="false" outlineLevel="0" collapsed="false">
      <c r="A154" s="15" t="s">
        <v>33</v>
      </c>
      <c r="B154" s="15" t="s">
        <v>32</v>
      </c>
      <c r="C154" s="15" t="s">
        <v>36</v>
      </c>
      <c r="D154" s="15" t="n">
        <v>25</v>
      </c>
      <c r="E154" s="15" t="n">
        <v>15</v>
      </c>
      <c r="F154" s="15" t="n">
        <v>10</v>
      </c>
      <c r="G154" s="15" t="n">
        <v>3</v>
      </c>
      <c r="H154" s="15" t="n">
        <v>35496.4289970377</v>
      </c>
      <c r="I154" s="18" t="n">
        <v>0.000422577719050325</v>
      </c>
    </row>
    <row r="155" s="15" customFormat="true" ht="14.4" hidden="false" customHeight="false" outlineLevel="0" collapsed="false">
      <c r="A155" s="15" t="s">
        <v>33</v>
      </c>
      <c r="B155" s="15" t="s">
        <v>35</v>
      </c>
      <c r="C155" s="15" t="s">
        <v>37</v>
      </c>
      <c r="D155" s="15" t="n">
        <v>23</v>
      </c>
      <c r="E155" s="15" t="n">
        <v>14</v>
      </c>
      <c r="F155" s="15" t="n">
        <v>9</v>
      </c>
      <c r="G155" s="15" t="n">
        <v>2</v>
      </c>
      <c r="H155" s="15" t="n">
        <v>36416</v>
      </c>
      <c r="I155" s="18" t="n">
        <v>0.000384446397188049</v>
      </c>
    </row>
    <row r="156" customFormat="false" ht="14.4" hidden="false" customHeight="false" outlineLevel="0" collapsed="false">
      <c r="A156" s="15" t="s">
        <v>33</v>
      </c>
      <c r="B156" s="15" t="s">
        <v>35</v>
      </c>
      <c r="C156" s="15" t="s">
        <v>37</v>
      </c>
      <c r="D156" s="15" t="n">
        <v>22</v>
      </c>
      <c r="E156" s="15" t="n">
        <v>15</v>
      </c>
      <c r="F156" s="15" t="n">
        <v>7</v>
      </c>
      <c r="G156" s="15" t="n">
        <v>2</v>
      </c>
      <c r="H156" s="15" t="n">
        <v>37481</v>
      </c>
      <c r="I156" s="18" t="n">
        <v>0.000400202769403164</v>
      </c>
    </row>
    <row r="157" customFormat="false" ht="14.4" hidden="false" customHeight="false" outlineLevel="0" collapsed="false">
      <c r="A157" s="15" t="s">
        <v>33</v>
      </c>
      <c r="B157" s="15" t="s">
        <v>35</v>
      </c>
      <c r="C157" s="15" t="s">
        <v>37</v>
      </c>
      <c r="D157" s="15" t="n">
        <v>25</v>
      </c>
      <c r="E157" s="15" t="n">
        <v>15</v>
      </c>
      <c r="F157" s="15" t="n">
        <v>10</v>
      </c>
      <c r="G157" s="15" t="n">
        <v>3</v>
      </c>
      <c r="H157" s="15" t="n">
        <v>37481</v>
      </c>
      <c r="I157" s="18" t="n">
        <v>0.000400202769403164</v>
      </c>
    </row>
    <row r="158" customFormat="false" ht="14.4" hidden="false" customHeight="false" outlineLevel="0" collapsed="false">
      <c r="A158" s="15" t="s">
        <v>33</v>
      </c>
      <c r="B158" s="15" t="s">
        <v>35</v>
      </c>
      <c r="C158" s="15" t="s">
        <v>21</v>
      </c>
      <c r="D158" s="15" t="n">
        <v>24</v>
      </c>
      <c r="E158" s="15" t="n">
        <v>15</v>
      </c>
      <c r="F158" s="15" t="n">
        <v>9</v>
      </c>
      <c r="G158" s="15" t="n">
        <v>3</v>
      </c>
      <c r="H158" s="15" t="n">
        <v>37792</v>
      </c>
      <c r="I158" s="18" t="n">
        <v>0.000396909398814564</v>
      </c>
    </row>
    <row r="159" customFormat="false" ht="14.4" hidden="false" customHeight="false" outlineLevel="0" collapsed="false">
      <c r="A159" s="15" t="s">
        <v>33</v>
      </c>
      <c r="B159" s="15" t="s">
        <v>32</v>
      </c>
      <c r="C159" s="15" t="s">
        <v>36</v>
      </c>
      <c r="D159" s="15" t="n">
        <v>22</v>
      </c>
      <c r="E159" s="15" t="n">
        <v>15</v>
      </c>
      <c r="F159" s="15" t="n">
        <v>7</v>
      </c>
      <c r="G159" s="15" t="n">
        <v>2</v>
      </c>
      <c r="H159" s="15" t="n">
        <v>37943.4711335023</v>
      </c>
      <c r="I159" s="18" t="n">
        <v>0.000395324928160188</v>
      </c>
    </row>
    <row r="160" customFormat="false" ht="14.4" hidden="false" customHeight="false" outlineLevel="0" collapsed="false">
      <c r="A160" s="15" t="s">
        <v>33</v>
      </c>
      <c r="B160" s="15" t="s">
        <v>35</v>
      </c>
      <c r="C160" s="15" t="s">
        <v>21</v>
      </c>
      <c r="D160" s="15" t="n">
        <v>25</v>
      </c>
      <c r="E160" s="15" t="n">
        <v>16</v>
      </c>
      <c r="F160" s="15" t="n">
        <v>9</v>
      </c>
      <c r="G160" s="15" t="n">
        <v>5</v>
      </c>
      <c r="H160" s="15" t="n">
        <v>38669</v>
      </c>
      <c r="I160" s="18" t="n">
        <v>0.000413768134681528</v>
      </c>
    </row>
    <row r="161" customFormat="false" ht="14.4" hidden="false" customHeight="false" outlineLevel="0" collapsed="false">
      <c r="A161" s="15" t="s">
        <v>33</v>
      </c>
      <c r="B161" s="15" t="s">
        <v>35</v>
      </c>
      <c r="C161" s="15" t="s">
        <v>21</v>
      </c>
      <c r="D161" s="15" t="n">
        <v>22</v>
      </c>
      <c r="E161" s="15" t="n">
        <v>16</v>
      </c>
      <c r="F161" s="15" t="n">
        <v>6</v>
      </c>
      <c r="G161" s="15" t="n">
        <v>2</v>
      </c>
      <c r="H161" s="15" t="n">
        <v>39062</v>
      </c>
      <c r="I161" s="18" t="n">
        <v>0.00040960524294711</v>
      </c>
    </row>
    <row r="162" s="15" customFormat="true" ht="14.4" hidden="false" customHeight="false" outlineLevel="0" collapsed="false">
      <c r="A162" s="15" t="s">
        <v>33</v>
      </c>
      <c r="B162" s="15" t="s">
        <v>32</v>
      </c>
      <c r="C162" s="15" t="s">
        <v>36</v>
      </c>
      <c r="D162" s="15" t="n">
        <v>23</v>
      </c>
      <c r="E162" s="15" t="n">
        <v>14</v>
      </c>
      <c r="F162" s="15" t="n">
        <v>9</v>
      </c>
      <c r="G162" s="15" t="n">
        <v>2</v>
      </c>
      <c r="H162" s="15" t="n">
        <v>39181.9997455903</v>
      </c>
      <c r="I162" s="18" t="n">
        <v>0.000357306928969995</v>
      </c>
    </row>
    <row r="163" customFormat="false" ht="14.4" hidden="false" customHeight="false" outlineLevel="0" collapsed="false">
      <c r="A163" s="15" t="s">
        <v>33</v>
      </c>
      <c r="B163" s="15" t="s">
        <v>35</v>
      </c>
      <c r="C163" s="15" t="s">
        <v>21</v>
      </c>
      <c r="D163" s="15" t="n">
        <v>22</v>
      </c>
      <c r="E163" s="15" t="n">
        <v>15</v>
      </c>
      <c r="F163" s="15" t="n">
        <v>7</v>
      </c>
      <c r="G163" s="15" t="n">
        <v>2</v>
      </c>
      <c r="H163" s="15" t="n">
        <v>39714</v>
      </c>
      <c r="I163" s="18" t="n">
        <v>0.000377700558996827</v>
      </c>
    </row>
    <row r="164" customFormat="false" ht="14.4" hidden="false" customHeight="false" outlineLevel="0" collapsed="false">
      <c r="A164" s="15" t="s">
        <v>33</v>
      </c>
      <c r="B164" s="15" t="s">
        <v>35</v>
      </c>
      <c r="C164" s="15" t="s">
        <v>21</v>
      </c>
      <c r="D164" s="15" t="n">
        <v>22</v>
      </c>
      <c r="E164" s="15" t="n">
        <v>14</v>
      </c>
      <c r="F164" s="15" t="n">
        <v>8</v>
      </c>
      <c r="G164" s="15" t="n">
        <v>2</v>
      </c>
      <c r="H164" s="15" t="n">
        <v>40000</v>
      </c>
      <c r="I164" s="18" t="n">
        <v>0.00035</v>
      </c>
    </row>
    <row r="165" customFormat="false" ht="14.4" hidden="false" customHeight="false" outlineLevel="0" collapsed="false">
      <c r="A165" s="0" t="s">
        <v>33</v>
      </c>
      <c r="B165" s="0" t="s">
        <v>35</v>
      </c>
      <c r="C165" s="0" t="s">
        <v>21</v>
      </c>
      <c r="D165" s="0" t="n">
        <v>23</v>
      </c>
      <c r="E165" s="0" t="n">
        <v>17</v>
      </c>
      <c r="F165" s="0" t="n">
        <v>6</v>
      </c>
      <c r="G165" s="0" t="n">
        <v>3</v>
      </c>
      <c r="H165" s="0" t="n">
        <v>40096</v>
      </c>
      <c r="I165" s="17" t="n">
        <v>0.000423982442138867</v>
      </c>
    </row>
    <row r="166" s="15" customFormat="true" ht="14.4" hidden="false" customHeight="false" outlineLevel="0" collapsed="false">
      <c r="A166" s="15" t="s">
        <v>33</v>
      </c>
      <c r="B166" s="15" t="s">
        <v>35</v>
      </c>
      <c r="C166" s="15" t="s">
        <v>21</v>
      </c>
      <c r="D166" s="15" t="n">
        <v>25</v>
      </c>
      <c r="E166" s="15" t="n">
        <v>16</v>
      </c>
      <c r="F166" s="15" t="n">
        <v>9</v>
      </c>
      <c r="G166" s="15" t="n">
        <v>4</v>
      </c>
      <c r="H166" s="15" t="n">
        <v>40420</v>
      </c>
      <c r="I166" s="18" t="n">
        <v>0.000395843641761504</v>
      </c>
    </row>
    <row r="167" s="15" customFormat="true" ht="14.4" hidden="false" customHeight="false" outlineLevel="0" collapsed="false">
      <c r="A167" s="15" t="s">
        <v>33</v>
      </c>
      <c r="B167" s="15" t="s">
        <v>35</v>
      </c>
      <c r="C167" s="15" t="s">
        <v>21</v>
      </c>
      <c r="D167" s="15" t="n">
        <v>24</v>
      </c>
      <c r="E167" s="15" t="n">
        <v>14</v>
      </c>
      <c r="F167" s="15" t="n">
        <v>10</v>
      </c>
      <c r="G167" s="15" t="n">
        <v>3</v>
      </c>
      <c r="H167" s="15" t="n">
        <v>40716</v>
      </c>
      <c r="I167" s="18" t="n">
        <v>0.000343845171431378</v>
      </c>
    </row>
    <row r="168" s="15" customFormat="true" ht="14.4" hidden="false" customHeight="false" outlineLevel="0" collapsed="false">
      <c r="A168" s="15" t="s">
        <v>33</v>
      </c>
      <c r="B168" s="15" t="s">
        <v>35</v>
      </c>
      <c r="C168" s="15" t="s">
        <v>38</v>
      </c>
      <c r="D168" s="15" t="n">
        <v>23</v>
      </c>
      <c r="E168" s="15" t="n">
        <v>15</v>
      </c>
      <c r="F168" s="15" t="n">
        <v>8</v>
      </c>
      <c r="G168" s="15" t="n">
        <v>2</v>
      </c>
      <c r="H168" s="15" t="n">
        <v>41597</v>
      </c>
      <c r="I168" s="18" t="n">
        <v>0.000360602928095776</v>
      </c>
    </row>
    <row r="169" customFormat="false" ht="14.4" hidden="false" customHeight="false" outlineLevel="0" collapsed="false">
      <c r="A169" s="0" t="s">
        <v>33</v>
      </c>
      <c r="B169" s="0" t="s">
        <v>35</v>
      </c>
      <c r="C169" s="0" t="s">
        <v>21</v>
      </c>
      <c r="D169" s="0" t="n">
        <v>23</v>
      </c>
      <c r="E169" s="0" t="n">
        <v>17</v>
      </c>
      <c r="F169" s="0" t="n">
        <v>6</v>
      </c>
      <c r="G169" s="0" t="n">
        <v>4</v>
      </c>
      <c r="H169" s="0" t="n">
        <v>42087</v>
      </c>
      <c r="I169" s="17" t="n">
        <v>0.000403925202556609</v>
      </c>
    </row>
    <row r="170" customFormat="false" ht="14.4" hidden="false" customHeight="false" outlineLevel="0" collapsed="false">
      <c r="A170" s="0" t="s">
        <v>33</v>
      </c>
      <c r="B170" s="0" t="s">
        <v>35</v>
      </c>
      <c r="C170" s="0" t="s">
        <v>21</v>
      </c>
      <c r="D170" s="0" t="n">
        <v>24</v>
      </c>
      <c r="E170" s="0" t="n">
        <v>17</v>
      </c>
      <c r="F170" s="0" t="n">
        <v>7</v>
      </c>
      <c r="G170" s="0" t="n">
        <v>4</v>
      </c>
      <c r="H170" s="0" t="n">
        <v>42735</v>
      </c>
      <c r="I170" s="17" t="n">
        <v>0.000397800397800398</v>
      </c>
    </row>
    <row r="171" s="15" customFormat="true" ht="14.4" hidden="false" customHeight="false" outlineLevel="0" collapsed="false">
      <c r="A171" s="15" t="s">
        <v>33</v>
      </c>
      <c r="B171" s="15" t="s">
        <v>35</v>
      </c>
      <c r="C171" s="15" t="s">
        <v>21</v>
      </c>
      <c r="D171" s="15" t="n">
        <v>24</v>
      </c>
      <c r="E171" s="15" t="n">
        <v>16</v>
      </c>
      <c r="F171" s="15" t="n">
        <v>8</v>
      </c>
      <c r="G171" s="15" t="n">
        <v>3</v>
      </c>
      <c r="H171" s="15" t="n">
        <v>45537</v>
      </c>
      <c r="I171" s="18" t="n">
        <v>0.000351362628192459</v>
      </c>
    </row>
    <row r="172" customFormat="false" ht="14.4" hidden="false" customHeight="false" outlineLevel="0" collapsed="false">
      <c r="A172" s="0" t="s">
        <v>33</v>
      </c>
      <c r="B172" s="0" t="s">
        <v>35</v>
      </c>
      <c r="C172" s="0" t="s">
        <v>21</v>
      </c>
      <c r="D172" s="0" t="n">
        <v>24</v>
      </c>
      <c r="E172" s="0" t="n">
        <v>17</v>
      </c>
      <c r="F172" s="0" t="n">
        <v>7</v>
      </c>
      <c r="G172" s="0" t="n">
        <v>3</v>
      </c>
      <c r="H172" s="0" t="n">
        <v>48216</v>
      </c>
      <c r="I172" s="17" t="n">
        <v>0.000352580056412809</v>
      </c>
    </row>
    <row r="173" customFormat="false" ht="14.4" hidden="false" customHeight="false" outlineLevel="0" collapsed="false">
      <c r="A173" s="0" t="s">
        <v>33</v>
      </c>
      <c r="B173" s="0" t="s">
        <v>35</v>
      </c>
      <c r="C173" s="0" t="s">
        <v>21</v>
      </c>
      <c r="D173" s="0" t="n">
        <v>26</v>
      </c>
      <c r="E173" s="0" t="n">
        <v>16</v>
      </c>
      <c r="F173" s="0" t="n">
        <v>10</v>
      </c>
      <c r="G173" s="0" t="n">
        <v>5</v>
      </c>
      <c r="H173" s="0" t="n">
        <v>48449</v>
      </c>
      <c r="I173" s="17" t="n">
        <v>0.000330244174286363</v>
      </c>
    </row>
    <row r="174" customFormat="false" ht="14.4" hidden="false" customHeight="false" outlineLevel="0" collapsed="false">
      <c r="A174" s="15" t="s">
        <v>33</v>
      </c>
      <c r="B174" s="15" t="s">
        <v>35</v>
      </c>
      <c r="C174" s="15" t="s">
        <v>37</v>
      </c>
      <c r="D174" s="15" t="n">
        <v>23</v>
      </c>
      <c r="E174" s="15" t="n">
        <v>15</v>
      </c>
      <c r="F174" s="15" t="n">
        <v>8</v>
      </c>
      <c r="G174" s="15" t="n">
        <v>2</v>
      </c>
      <c r="H174" s="15" t="n">
        <v>49261</v>
      </c>
      <c r="I174" s="18" t="n">
        <v>0.00030450051765088</v>
      </c>
    </row>
    <row r="175" customFormat="false" ht="14.4" hidden="false" customHeight="false" outlineLevel="0" collapsed="false">
      <c r="A175" s="15" t="s">
        <v>33</v>
      </c>
      <c r="B175" s="15" t="s">
        <v>32</v>
      </c>
      <c r="C175" s="15" t="s">
        <v>36</v>
      </c>
      <c r="D175" s="15" t="n">
        <v>23</v>
      </c>
      <c r="E175" s="15" t="n">
        <v>15</v>
      </c>
      <c r="F175" s="15" t="n">
        <v>8</v>
      </c>
      <c r="G175" s="15" t="n">
        <v>2</v>
      </c>
      <c r="H175" s="15" t="n">
        <v>49512.6316884898</v>
      </c>
      <c r="I175" s="18" t="n">
        <v>0.000302952993780919</v>
      </c>
    </row>
    <row r="176" customFormat="false" ht="14.4" hidden="false" customHeight="false" outlineLevel="0" collapsed="false">
      <c r="A176" s="15" t="s">
        <v>33</v>
      </c>
      <c r="B176" s="15" t="s">
        <v>35</v>
      </c>
      <c r="C176" s="15" t="s">
        <v>38</v>
      </c>
      <c r="D176" s="15" t="n">
        <v>20</v>
      </c>
      <c r="E176" s="15" t="n">
        <v>14</v>
      </c>
      <c r="F176" s="15" t="n">
        <v>6</v>
      </c>
      <c r="G176" s="15" t="n">
        <v>1</v>
      </c>
      <c r="H176" s="15" t="n">
        <v>50658</v>
      </c>
      <c r="I176" s="18" t="n">
        <v>0.000276363062102728</v>
      </c>
    </row>
    <row r="177" customFormat="false" ht="14.4" hidden="false" customHeight="false" outlineLevel="0" collapsed="false">
      <c r="A177" s="0" t="s">
        <v>33</v>
      </c>
      <c r="B177" s="0" t="s">
        <v>35</v>
      </c>
      <c r="C177" s="0" t="s">
        <v>21</v>
      </c>
      <c r="D177" s="0" t="n">
        <v>24</v>
      </c>
      <c r="E177" s="0" t="n">
        <v>17</v>
      </c>
      <c r="F177" s="0" t="n">
        <v>7</v>
      </c>
      <c r="G177" s="0" t="n">
        <v>5</v>
      </c>
      <c r="H177" s="0" t="n">
        <v>51921</v>
      </c>
      <c r="I177" s="17" t="n">
        <v>0.000327420504227576</v>
      </c>
    </row>
    <row r="178" customFormat="false" ht="14.4" hidden="false" customHeight="false" outlineLevel="0" collapsed="false">
      <c r="A178" s="0" t="s">
        <v>33</v>
      </c>
      <c r="B178" s="0" t="s">
        <v>35</v>
      </c>
      <c r="C178" s="0" t="s">
        <v>21</v>
      </c>
      <c r="D178" s="0" t="n">
        <v>23</v>
      </c>
      <c r="E178" s="0" t="n">
        <v>17</v>
      </c>
      <c r="F178" s="0" t="n">
        <v>6</v>
      </c>
      <c r="G178" s="0" t="n">
        <v>5</v>
      </c>
      <c r="H178" s="0" t="n">
        <v>52192</v>
      </c>
      <c r="I178" s="17" t="n">
        <v>0.000325720416922134</v>
      </c>
    </row>
    <row r="179" customFormat="false" ht="14.4" hidden="false" customHeight="false" outlineLevel="0" collapsed="false">
      <c r="A179" s="0" t="s">
        <v>33</v>
      </c>
      <c r="B179" s="0" t="s">
        <v>35</v>
      </c>
      <c r="C179" s="0" t="s">
        <v>37</v>
      </c>
      <c r="D179" s="0" t="n">
        <v>22</v>
      </c>
      <c r="E179" s="0" t="n">
        <v>16</v>
      </c>
      <c r="F179" s="0" t="n">
        <v>6</v>
      </c>
      <c r="G179" s="0" t="n">
        <v>4</v>
      </c>
      <c r="H179" s="0" t="n">
        <v>53191</v>
      </c>
      <c r="I179" s="17" t="n">
        <v>0.00030080276738546</v>
      </c>
    </row>
    <row r="180" s="15" customFormat="true" ht="14.4" hidden="false" customHeight="false" outlineLevel="0" collapsed="false">
      <c r="A180" s="15" t="s">
        <v>33</v>
      </c>
      <c r="B180" s="15" t="s">
        <v>35</v>
      </c>
      <c r="C180" s="15" t="s">
        <v>37</v>
      </c>
      <c r="D180" s="15" t="n">
        <v>20</v>
      </c>
      <c r="E180" s="15" t="n">
        <v>14</v>
      </c>
      <c r="F180" s="15" t="n">
        <v>6</v>
      </c>
      <c r="G180" s="15" t="n">
        <v>1</v>
      </c>
      <c r="H180" s="15" t="n">
        <v>53763</v>
      </c>
      <c r="I180" s="18" t="n">
        <v>0.000260402135297509</v>
      </c>
    </row>
    <row r="181" customFormat="false" ht="14.4" hidden="false" customHeight="false" outlineLevel="0" collapsed="false">
      <c r="A181" s="15" t="s">
        <v>33</v>
      </c>
      <c r="B181" s="15" t="s">
        <v>35</v>
      </c>
      <c r="C181" s="15" t="s">
        <v>37</v>
      </c>
      <c r="D181" s="15" t="n">
        <v>22</v>
      </c>
      <c r="E181" s="15" t="n">
        <v>16</v>
      </c>
      <c r="F181" s="15" t="n">
        <v>6</v>
      </c>
      <c r="G181" s="15" t="n">
        <v>5</v>
      </c>
      <c r="H181" s="15" t="n">
        <v>54644</v>
      </c>
      <c r="I181" s="18" t="n">
        <v>0.000292804333504136</v>
      </c>
    </row>
    <row r="182" customFormat="false" ht="14.4" hidden="false" customHeight="false" outlineLevel="0" collapsed="false">
      <c r="A182" s="15" t="s">
        <v>33</v>
      </c>
      <c r="B182" s="15" t="s">
        <v>35</v>
      </c>
      <c r="C182" s="15" t="s">
        <v>37</v>
      </c>
      <c r="D182" s="15" t="n">
        <v>22</v>
      </c>
      <c r="E182" s="15" t="n">
        <v>16</v>
      </c>
      <c r="F182" s="15" t="n">
        <v>6</v>
      </c>
      <c r="G182" s="15" t="n">
        <v>3</v>
      </c>
      <c r="H182" s="15" t="n">
        <v>55309</v>
      </c>
      <c r="I182" s="18" t="n">
        <v>0.000289283841689418</v>
      </c>
    </row>
    <row r="183" customFormat="false" ht="14.4" hidden="false" customHeight="false" outlineLevel="0" collapsed="false">
      <c r="A183" s="15" t="s">
        <v>33</v>
      </c>
      <c r="B183" s="15" t="s">
        <v>35</v>
      </c>
      <c r="C183" s="15" t="s">
        <v>37</v>
      </c>
      <c r="D183" s="15" t="n">
        <v>22</v>
      </c>
      <c r="E183" s="15" t="n">
        <v>16</v>
      </c>
      <c r="F183" s="15" t="n">
        <v>6</v>
      </c>
      <c r="G183" s="15" t="n">
        <v>2</v>
      </c>
      <c r="H183" s="15" t="n">
        <v>56561</v>
      </c>
      <c r="I183" s="18" t="n">
        <v>0.000282880429978254</v>
      </c>
    </row>
    <row r="184" customFormat="false" ht="14.4" hidden="false" customHeight="false" outlineLevel="0" collapsed="false">
      <c r="A184" s="0" t="s">
        <v>33</v>
      </c>
      <c r="B184" s="0" t="s">
        <v>35</v>
      </c>
      <c r="C184" s="0" t="s">
        <v>21</v>
      </c>
      <c r="D184" s="0" t="n">
        <v>25</v>
      </c>
      <c r="E184" s="0" t="n">
        <v>17</v>
      </c>
      <c r="F184" s="0" t="n">
        <v>8</v>
      </c>
      <c r="G184" s="0" t="n">
        <v>4</v>
      </c>
      <c r="H184" s="0" t="n">
        <v>56625</v>
      </c>
      <c r="I184" s="17" t="n">
        <v>0.000300220750551876</v>
      </c>
    </row>
    <row r="185" customFormat="false" ht="14.4" hidden="false" customHeight="false" outlineLevel="0" collapsed="false">
      <c r="A185" s="0" t="s">
        <v>33</v>
      </c>
      <c r="B185" s="0" t="s">
        <v>35</v>
      </c>
      <c r="C185" s="0" t="s">
        <v>21</v>
      </c>
      <c r="D185" s="0" t="n">
        <v>25</v>
      </c>
      <c r="E185" s="0" t="n">
        <v>17</v>
      </c>
      <c r="F185" s="0" t="n">
        <v>8</v>
      </c>
      <c r="G185" s="0" t="n">
        <v>5</v>
      </c>
      <c r="H185" s="0" t="n">
        <v>57012</v>
      </c>
      <c r="I185" s="17" t="n">
        <v>0.000298182838700624</v>
      </c>
    </row>
    <row r="186" customFormat="false" ht="14.4" hidden="false" customHeight="false" outlineLevel="0" collapsed="false">
      <c r="A186" s="0" t="s">
        <v>33</v>
      </c>
      <c r="B186" s="0" t="s">
        <v>35</v>
      </c>
      <c r="C186" s="0" t="s">
        <v>21</v>
      </c>
      <c r="D186" s="0" t="n">
        <v>26</v>
      </c>
      <c r="E186" s="0" t="n">
        <v>17</v>
      </c>
      <c r="F186" s="0" t="n">
        <v>9</v>
      </c>
      <c r="G186" s="0" t="n">
        <v>5</v>
      </c>
      <c r="H186" s="0" t="n">
        <v>57405</v>
      </c>
      <c r="I186" s="17" t="n">
        <v>0.00029614145109311</v>
      </c>
    </row>
    <row r="187" s="15" customFormat="true" ht="14.4" hidden="false" customHeight="false" outlineLevel="0" collapsed="false">
      <c r="A187" s="15" t="s">
        <v>33</v>
      </c>
      <c r="B187" s="15" t="s">
        <v>32</v>
      </c>
      <c r="C187" s="15" t="s">
        <v>36</v>
      </c>
      <c r="D187" s="15" t="n">
        <v>20</v>
      </c>
      <c r="E187" s="15" t="n">
        <v>14</v>
      </c>
      <c r="F187" s="15" t="n">
        <v>6</v>
      </c>
      <c r="G187" s="15" t="n">
        <v>1</v>
      </c>
      <c r="H187" s="15" t="n">
        <v>58183.7872806215</v>
      </c>
      <c r="I187" s="18" t="n">
        <v>0.000240616856590612</v>
      </c>
    </row>
    <row r="188" customFormat="false" ht="14.4" hidden="false" customHeight="false" outlineLevel="0" collapsed="false">
      <c r="A188" s="0" t="s">
        <v>33</v>
      </c>
      <c r="B188" s="0" t="s">
        <v>35</v>
      </c>
      <c r="C188" s="0" t="s">
        <v>21</v>
      </c>
      <c r="D188" s="0" t="n">
        <v>26</v>
      </c>
      <c r="E188" s="0" t="n">
        <v>16</v>
      </c>
      <c r="F188" s="0" t="n">
        <v>10</v>
      </c>
      <c r="G188" s="0" t="n">
        <v>4</v>
      </c>
      <c r="H188" s="0" t="n">
        <v>58616</v>
      </c>
      <c r="I188" s="17" t="n">
        <v>0.000272963013511669</v>
      </c>
    </row>
    <row r="189" s="15" customFormat="true" ht="14.4" hidden="false" customHeight="false" outlineLevel="0" collapsed="false">
      <c r="A189" s="15" t="s">
        <v>33</v>
      </c>
      <c r="B189" s="15" t="s">
        <v>35</v>
      </c>
      <c r="C189" s="15" t="s">
        <v>37</v>
      </c>
      <c r="D189" s="15" t="n">
        <v>24</v>
      </c>
      <c r="E189" s="15" t="n">
        <v>14</v>
      </c>
      <c r="F189" s="15" t="n">
        <v>10</v>
      </c>
      <c r="G189" s="15" t="n">
        <v>2</v>
      </c>
      <c r="H189" s="15" t="n">
        <v>60168</v>
      </c>
      <c r="I189" s="18" t="n">
        <v>0.000232681824225502</v>
      </c>
    </row>
    <row r="190" customFormat="false" ht="14.4" hidden="false" customHeight="false" outlineLevel="0" collapsed="false">
      <c r="A190" s="15" t="s">
        <v>33</v>
      </c>
      <c r="B190" s="15" t="s">
        <v>35</v>
      </c>
      <c r="C190" s="15" t="s">
        <v>37</v>
      </c>
      <c r="D190" s="15" t="n">
        <v>26</v>
      </c>
      <c r="E190" s="15" t="n">
        <v>16</v>
      </c>
      <c r="F190" s="15" t="n">
        <v>10</v>
      </c>
      <c r="G190" s="15" t="n">
        <v>5</v>
      </c>
      <c r="H190" s="15" t="n">
        <v>60827</v>
      </c>
      <c r="I190" s="18" t="n">
        <v>0.000263041083729265</v>
      </c>
    </row>
    <row r="191" customFormat="false" ht="14.4" hidden="false" customHeight="false" outlineLevel="0" collapsed="false">
      <c r="A191" s="15" t="s">
        <v>33</v>
      </c>
      <c r="B191" s="15" t="s">
        <v>35</v>
      </c>
      <c r="C191" s="15" t="s">
        <v>37</v>
      </c>
      <c r="D191" s="15" t="n">
        <v>25</v>
      </c>
      <c r="E191" s="15" t="n">
        <v>16</v>
      </c>
      <c r="F191" s="15" t="n">
        <v>9</v>
      </c>
      <c r="G191" s="15" t="n">
        <v>5</v>
      </c>
      <c r="H191" s="15" t="n">
        <v>62111</v>
      </c>
      <c r="I191" s="18" t="n">
        <v>0.000257603323082868</v>
      </c>
    </row>
    <row r="192" customFormat="false" ht="14.4" hidden="false" customHeight="false" outlineLevel="0" collapsed="false">
      <c r="A192" s="15" t="s">
        <v>33</v>
      </c>
      <c r="B192" s="15" t="s">
        <v>35</v>
      </c>
      <c r="C192" s="15" t="s">
        <v>37</v>
      </c>
      <c r="D192" s="15" t="n">
        <v>23</v>
      </c>
      <c r="E192" s="15" t="n">
        <v>16</v>
      </c>
      <c r="F192" s="15" t="n">
        <v>7</v>
      </c>
      <c r="G192" s="15" t="n">
        <v>5</v>
      </c>
      <c r="H192" s="15" t="n">
        <v>62656</v>
      </c>
      <c r="I192" s="18" t="n">
        <v>0.000255362614913177</v>
      </c>
    </row>
    <row r="193" customFormat="false" ht="14.4" hidden="false" customHeight="false" outlineLevel="0" collapsed="false">
      <c r="A193" s="15" t="s">
        <v>33</v>
      </c>
      <c r="B193" s="15" t="s">
        <v>35</v>
      </c>
      <c r="C193" s="15" t="s">
        <v>38</v>
      </c>
      <c r="D193" s="15" t="n">
        <v>24</v>
      </c>
      <c r="E193" s="15" t="n">
        <v>16</v>
      </c>
      <c r="F193" s="15" t="n">
        <v>8</v>
      </c>
      <c r="G193" s="15" t="n">
        <v>3</v>
      </c>
      <c r="H193" s="15" t="n">
        <v>63051</v>
      </c>
      <c r="I193" s="18" t="n">
        <v>0.000253762826917892</v>
      </c>
    </row>
    <row r="194" customFormat="false" ht="14.4" hidden="false" customHeight="false" outlineLevel="0" collapsed="false">
      <c r="A194" s="0" t="s">
        <v>33</v>
      </c>
      <c r="B194" s="0" t="s">
        <v>35</v>
      </c>
      <c r="C194" s="0" t="s">
        <v>21</v>
      </c>
      <c r="D194" s="0" t="n">
        <v>26</v>
      </c>
      <c r="E194" s="0" t="n">
        <v>17</v>
      </c>
      <c r="F194" s="0" t="n">
        <v>9</v>
      </c>
      <c r="G194" s="0" t="n">
        <v>4</v>
      </c>
      <c r="H194" s="0" t="n">
        <v>63775</v>
      </c>
      <c r="I194" s="17" t="n">
        <v>0.00026656213249706</v>
      </c>
    </row>
    <row r="195" s="15" customFormat="true" ht="14.4" hidden="false" customHeight="false" outlineLevel="0" collapsed="false">
      <c r="A195" s="15" t="s">
        <v>33</v>
      </c>
      <c r="B195" s="15" t="s">
        <v>35</v>
      </c>
      <c r="C195" s="15" t="s">
        <v>21</v>
      </c>
      <c r="D195" s="15" t="n">
        <v>20</v>
      </c>
      <c r="E195" s="15" t="n">
        <v>14</v>
      </c>
      <c r="F195" s="15" t="n">
        <v>6</v>
      </c>
      <c r="G195" s="15" t="n">
        <v>1</v>
      </c>
      <c r="H195" s="15" t="n">
        <v>64020</v>
      </c>
      <c r="I195" s="18" t="n">
        <v>0.000218681661980631</v>
      </c>
    </row>
    <row r="196" s="15" customFormat="true" ht="14.4" hidden="false" customHeight="false" outlineLevel="0" collapsed="false">
      <c r="A196" s="15" t="s">
        <v>33</v>
      </c>
      <c r="B196" s="15" t="s">
        <v>32</v>
      </c>
      <c r="C196" s="15" t="s">
        <v>36</v>
      </c>
      <c r="D196" s="15" t="n">
        <v>24</v>
      </c>
      <c r="E196" s="15" t="n">
        <v>14</v>
      </c>
      <c r="F196" s="15" t="n">
        <v>10</v>
      </c>
      <c r="G196" s="15" t="n">
        <v>2</v>
      </c>
      <c r="H196" s="15" t="n">
        <v>64303.9905780843</v>
      </c>
      <c r="I196" s="18" t="n">
        <v>0.000217715881613907</v>
      </c>
    </row>
    <row r="197" customFormat="false" ht="14.4" hidden="false" customHeight="false" outlineLevel="0" collapsed="false">
      <c r="A197" s="15" t="s">
        <v>33</v>
      </c>
      <c r="B197" s="15" t="s">
        <v>35</v>
      </c>
      <c r="C197" s="15" t="s">
        <v>37</v>
      </c>
      <c r="D197" s="15" t="n">
        <v>24</v>
      </c>
      <c r="E197" s="15" t="n">
        <v>16</v>
      </c>
      <c r="F197" s="15" t="n">
        <v>8</v>
      </c>
      <c r="G197" s="15" t="n">
        <v>4</v>
      </c>
      <c r="H197" s="15" t="n">
        <v>64350</v>
      </c>
      <c r="I197" s="18" t="n">
        <v>0.000248640248640249</v>
      </c>
    </row>
    <row r="198" customFormat="false" ht="14.4" hidden="false" customHeight="false" outlineLevel="0" collapsed="false">
      <c r="A198" s="15" t="s">
        <v>33</v>
      </c>
      <c r="B198" s="15" t="s">
        <v>35</v>
      </c>
      <c r="C198" s="15" t="s">
        <v>37</v>
      </c>
      <c r="D198" s="15" t="n">
        <v>26</v>
      </c>
      <c r="E198" s="15" t="n">
        <v>16</v>
      </c>
      <c r="F198" s="15" t="n">
        <v>10</v>
      </c>
      <c r="G198" s="15" t="n">
        <v>4</v>
      </c>
      <c r="H198" s="15" t="n">
        <v>64516</v>
      </c>
      <c r="I198" s="18" t="n">
        <v>0.000248000496000992</v>
      </c>
    </row>
    <row r="199" customFormat="false" ht="14.4" hidden="false" customHeight="false" outlineLevel="0" collapsed="false">
      <c r="A199" s="15" t="s">
        <v>33</v>
      </c>
      <c r="B199" s="15" t="s">
        <v>35</v>
      </c>
      <c r="C199" s="15" t="s">
        <v>37</v>
      </c>
      <c r="D199" s="15" t="n">
        <v>24</v>
      </c>
      <c r="E199" s="15" t="n">
        <v>16</v>
      </c>
      <c r="F199" s="15" t="n">
        <v>8</v>
      </c>
      <c r="G199" s="15" t="n">
        <v>3</v>
      </c>
      <c r="H199" s="15" t="n">
        <v>64599</v>
      </c>
      <c r="I199" s="18" t="n">
        <v>0.000247681852660258</v>
      </c>
    </row>
    <row r="200" customFormat="false" ht="14.4" hidden="false" customHeight="false" outlineLevel="0" collapsed="false">
      <c r="A200" s="15" t="s">
        <v>33</v>
      </c>
      <c r="B200" s="15" t="s">
        <v>35</v>
      </c>
      <c r="C200" s="15" t="s">
        <v>38</v>
      </c>
      <c r="D200" s="15" t="n">
        <v>22</v>
      </c>
      <c r="E200" s="15" t="n">
        <v>16</v>
      </c>
      <c r="F200" s="15" t="n">
        <v>6</v>
      </c>
      <c r="G200" s="15" t="n">
        <v>4</v>
      </c>
      <c r="H200" s="15" t="n">
        <v>64683</v>
      </c>
      <c r="I200" s="18" t="n">
        <v>0.000247360202835366</v>
      </c>
    </row>
    <row r="201" customFormat="false" ht="14.4" hidden="false" customHeight="false" outlineLevel="0" collapsed="false">
      <c r="A201" s="15" t="s">
        <v>33</v>
      </c>
      <c r="B201" s="15" t="s">
        <v>35</v>
      </c>
      <c r="C201" s="15" t="s">
        <v>38</v>
      </c>
      <c r="D201" s="15" t="n">
        <v>22</v>
      </c>
      <c r="E201" s="15" t="n">
        <v>16</v>
      </c>
      <c r="F201" s="15" t="n">
        <v>6</v>
      </c>
      <c r="G201" s="15" t="n">
        <v>2</v>
      </c>
      <c r="H201" s="15" t="n">
        <v>64850</v>
      </c>
      <c r="I201" s="18" t="n">
        <v>0.000246723207401696</v>
      </c>
    </row>
    <row r="202" customFormat="false" ht="14.4" hidden="false" customHeight="false" outlineLevel="0" collapsed="false">
      <c r="A202" s="15" t="s">
        <v>33</v>
      </c>
      <c r="B202" s="15" t="s">
        <v>35</v>
      </c>
      <c r="C202" s="15" t="s">
        <v>38</v>
      </c>
      <c r="D202" s="15" t="n">
        <v>24</v>
      </c>
      <c r="E202" s="15" t="n">
        <v>16</v>
      </c>
      <c r="F202" s="15" t="n">
        <v>8</v>
      </c>
      <c r="G202" s="15" t="n">
        <v>5</v>
      </c>
      <c r="H202" s="15" t="n">
        <v>64935</v>
      </c>
      <c r="I202" s="18" t="n">
        <v>0.000246400246400246</v>
      </c>
    </row>
    <row r="203" customFormat="false" ht="14.4" hidden="false" customHeight="false" outlineLevel="0" collapsed="false">
      <c r="A203" s="15" t="s">
        <v>33</v>
      </c>
      <c r="B203" s="15" t="s">
        <v>35</v>
      </c>
      <c r="C203" s="15" t="s">
        <v>38</v>
      </c>
      <c r="D203" s="15" t="n">
        <v>22</v>
      </c>
      <c r="E203" s="15" t="n">
        <v>16</v>
      </c>
      <c r="F203" s="15" t="n">
        <v>6</v>
      </c>
      <c r="G203" s="15" t="n">
        <v>3</v>
      </c>
      <c r="H203" s="15" t="n">
        <v>65019</v>
      </c>
      <c r="I203" s="18" t="n">
        <v>0.000246081914517295</v>
      </c>
    </row>
    <row r="204" customFormat="false" ht="14.4" hidden="false" customHeight="false" outlineLevel="0" collapsed="false">
      <c r="A204" s="15" t="s">
        <v>33</v>
      </c>
      <c r="B204" s="15" t="s">
        <v>35</v>
      </c>
      <c r="C204" s="15" t="s">
        <v>38</v>
      </c>
      <c r="D204" s="15" t="n">
        <v>24</v>
      </c>
      <c r="E204" s="15" t="n">
        <v>16</v>
      </c>
      <c r="F204" s="15" t="n">
        <v>8</v>
      </c>
      <c r="G204" s="15" t="n">
        <v>4</v>
      </c>
      <c r="H204" s="15" t="n">
        <v>65189</v>
      </c>
      <c r="I204" s="18" t="n">
        <v>0.000245440181625734</v>
      </c>
    </row>
    <row r="205" customFormat="false" ht="14.4" hidden="false" customHeight="false" outlineLevel="0" collapsed="false">
      <c r="A205" s="15" t="s">
        <v>33</v>
      </c>
      <c r="B205" s="15" t="s">
        <v>35</v>
      </c>
      <c r="C205" s="15" t="s">
        <v>38</v>
      </c>
      <c r="D205" s="15" t="n">
        <v>23</v>
      </c>
      <c r="E205" s="15" t="n">
        <v>16</v>
      </c>
      <c r="F205" s="15" t="n">
        <v>7</v>
      </c>
      <c r="G205" s="15" t="n">
        <v>3</v>
      </c>
      <c r="H205" s="15" t="n">
        <v>65359</v>
      </c>
      <c r="I205" s="18" t="n">
        <v>0.000244801787053045</v>
      </c>
    </row>
    <row r="206" customFormat="false" ht="14.4" hidden="false" customHeight="false" outlineLevel="0" collapsed="false">
      <c r="A206" s="15" t="s">
        <v>31</v>
      </c>
      <c r="B206" s="15" t="s">
        <v>32</v>
      </c>
      <c r="C206" s="15"/>
      <c r="D206" s="15" t="n">
        <v>16</v>
      </c>
      <c r="E206" s="15" t="n">
        <v>16</v>
      </c>
      <c r="F206" s="15" t="n">
        <v>0</v>
      </c>
      <c r="G206" s="15" t="n">
        <v>0</v>
      </c>
      <c r="H206" s="15" t="n">
        <v>65536</v>
      </c>
      <c r="I206" s="18" t="n">
        <v>0.000244140625</v>
      </c>
    </row>
    <row r="207" customFormat="false" ht="14.4" hidden="false" customHeight="false" outlineLevel="0" collapsed="false">
      <c r="A207" s="15" t="s">
        <v>33</v>
      </c>
      <c r="B207" s="15" t="s">
        <v>32</v>
      </c>
      <c r="C207" s="15" t="s">
        <v>36</v>
      </c>
      <c r="D207" s="15" t="n">
        <v>22</v>
      </c>
      <c r="E207" s="15" t="n">
        <v>16</v>
      </c>
      <c r="F207" s="15" t="n">
        <v>6</v>
      </c>
      <c r="G207" s="15" t="n">
        <v>4</v>
      </c>
      <c r="H207" s="15" t="n">
        <v>65536</v>
      </c>
      <c r="I207" s="18" t="n">
        <v>0.000244140625</v>
      </c>
    </row>
    <row r="208" customFormat="false" ht="14.4" hidden="false" customHeight="false" outlineLevel="0" collapsed="false">
      <c r="A208" s="15" t="s">
        <v>33</v>
      </c>
      <c r="B208" s="15" t="s">
        <v>32</v>
      </c>
      <c r="C208" s="15" t="s">
        <v>36</v>
      </c>
      <c r="D208" s="15" t="n">
        <v>22</v>
      </c>
      <c r="E208" s="15" t="n">
        <v>16</v>
      </c>
      <c r="F208" s="15" t="n">
        <v>6</v>
      </c>
      <c r="G208" s="15" t="n">
        <v>5</v>
      </c>
      <c r="H208" s="15" t="n">
        <v>65536</v>
      </c>
      <c r="I208" s="18" t="n">
        <v>0.000244140625</v>
      </c>
    </row>
    <row r="209" customFormat="false" ht="14.4" hidden="false" customHeight="false" outlineLevel="0" collapsed="false">
      <c r="A209" s="15" t="s">
        <v>33</v>
      </c>
      <c r="B209" s="15" t="s">
        <v>32</v>
      </c>
      <c r="C209" s="15" t="s">
        <v>36</v>
      </c>
      <c r="D209" s="15" t="n">
        <v>23</v>
      </c>
      <c r="E209" s="15" t="n">
        <v>16</v>
      </c>
      <c r="F209" s="15" t="n">
        <v>7</v>
      </c>
      <c r="G209" s="15" t="n">
        <v>4</v>
      </c>
      <c r="H209" s="15" t="n">
        <v>65536</v>
      </c>
      <c r="I209" s="18" t="n">
        <v>0.000244140625</v>
      </c>
    </row>
    <row r="210" customFormat="false" ht="14.4" hidden="false" customHeight="false" outlineLevel="0" collapsed="false">
      <c r="A210" s="15" t="s">
        <v>33</v>
      </c>
      <c r="B210" s="15" t="s">
        <v>32</v>
      </c>
      <c r="C210" s="15" t="s">
        <v>36</v>
      </c>
      <c r="D210" s="15" t="n">
        <v>23</v>
      </c>
      <c r="E210" s="15" t="n">
        <v>16</v>
      </c>
      <c r="F210" s="15" t="n">
        <v>7</v>
      </c>
      <c r="G210" s="15" t="n">
        <v>5</v>
      </c>
      <c r="H210" s="15" t="n">
        <v>65536</v>
      </c>
      <c r="I210" s="18" t="n">
        <v>0.000244140625</v>
      </c>
    </row>
    <row r="211" customFormat="false" ht="14.4" hidden="false" customHeight="false" outlineLevel="0" collapsed="false">
      <c r="A211" s="15" t="s">
        <v>33</v>
      </c>
      <c r="B211" s="15" t="s">
        <v>32</v>
      </c>
      <c r="C211" s="15" t="s">
        <v>36</v>
      </c>
      <c r="D211" s="15" t="n">
        <v>24</v>
      </c>
      <c r="E211" s="15" t="n">
        <v>16</v>
      </c>
      <c r="F211" s="15" t="n">
        <v>8</v>
      </c>
      <c r="G211" s="15" t="n">
        <v>4</v>
      </c>
      <c r="H211" s="15" t="n">
        <v>65536</v>
      </c>
      <c r="I211" s="18" t="n">
        <v>0.000244140625</v>
      </c>
    </row>
    <row r="212" customFormat="false" ht="14.4" hidden="false" customHeight="false" outlineLevel="0" collapsed="false">
      <c r="A212" s="15" t="s">
        <v>33</v>
      </c>
      <c r="B212" s="15" t="s">
        <v>32</v>
      </c>
      <c r="C212" s="15" t="s">
        <v>36</v>
      </c>
      <c r="D212" s="15" t="n">
        <v>24</v>
      </c>
      <c r="E212" s="15" t="n">
        <v>16</v>
      </c>
      <c r="F212" s="15" t="n">
        <v>8</v>
      </c>
      <c r="G212" s="15" t="n">
        <v>5</v>
      </c>
      <c r="H212" s="15" t="n">
        <v>65536</v>
      </c>
      <c r="I212" s="18" t="n">
        <v>0.000244140625</v>
      </c>
    </row>
    <row r="213" customFormat="false" ht="14.4" hidden="false" customHeight="false" outlineLevel="0" collapsed="false">
      <c r="A213" s="15" t="s">
        <v>33</v>
      </c>
      <c r="B213" s="15" t="s">
        <v>32</v>
      </c>
      <c r="C213" s="15" t="s">
        <v>36</v>
      </c>
      <c r="D213" s="15" t="n">
        <v>25</v>
      </c>
      <c r="E213" s="15" t="n">
        <v>16</v>
      </c>
      <c r="F213" s="15" t="n">
        <v>9</v>
      </c>
      <c r="G213" s="15" t="n">
        <v>5</v>
      </c>
      <c r="H213" s="15" t="n">
        <v>65536</v>
      </c>
      <c r="I213" s="18" t="n">
        <v>0.000244140625</v>
      </c>
    </row>
    <row r="214" customFormat="false" ht="14.4" hidden="false" customHeight="false" outlineLevel="0" collapsed="false">
      <c r="A214" s="15" t="s">
        <v>33</v>
      </c>
      <c r="B214" s="15" t="s">
        <v>32</v>
      </c>
      <c r="C214" s="15" t="s">
        <v>36</v>
      </c>
      <c r="D214" s="15" t="n">
        <v>26</v>
      </c>
      <c r="E214" s="15" t="n">
        <v>16</v>
      </c>
      <c r="F214" s="15" t="n">
        <v>10</v>
      </c>
      <c r="G214" s="15" t="n">
        <v>5</v>
      </c>
      <c r="H214" s="15" t="n">
        <v>65536</v>
      </c>
      <c r="I214" s="18" t="n">
        <v>0.000244140625</v>
      </c>
    </row>
    <row r="215" customFormat="false" ht="14.4" hidden="false" customHeight="false" outlineLevel="0" collapsed="false">
      <c r="A215" s="15" t="s">
        <v>33</v>
      </c>
      <c r="B215" s="15" t="s">
        <v>32</v>
      </c>
      <c r="C215" s="15" t="s">
        <v>36</v>
      </c>
      <c r="D215" s="15" t="n">
        <v>25</v>
      </c>
      <c r="E215" s="15" t="n">
        <v>16</v>
      </c>
      <c r="F215" s="15" t="n">
        <v>9</v>
      </c>
      <c r="G215" s="15" t="n">
        <v>4</v>
      </c>
      <c r="H215" s="15" t="n">
        <v>65536.000000007</v>
      </c>
      <c r="I215" s="18" t="n">
        <v>0.000244140624999974</v>
      </c>
    </row>
    <row r="216" customFormat="false" ht="14.4" hidden="false" customHeight="false" outlineLevel="0" collapsed="false">
      <c r="A216" s="15" t="s">
        <v>33</v>
      </c>
      <c r="B216" s="15" t="s">
        <v>32</v>
      </c>
      <c r="C216" s="15" t="s">
        <v>36</v>
      </c>
      <c r="D216" s="15" t="n">
        <v>22</v>
      </c>
      <c r="E216" s="15" t="n">
        <v>16</v>
      </c>
      <c r="F216" s="15" t="n">
        <v>6</v>
      </c>
      <c r="G216" s="15" t="n">
        <v>3</v>
      </c>
      <c r="H216" s="15" t="n">
        <v>65536.0000000352</v>
      </c>
      <c r="I216" s="18" t="n">
        <v>0.000244140624999869</v>
      </c>
    </row>
    <row r="217" customFormat="false" ht="14.4" hidden="false" customHeight="false" outlineLevel="0" collapsed="false">
      <c r="A217" s="15" t="s">
        <v>33</v>
      </c>
      <c r="B217" s="15" t="s">
        <v>32</v>
      </c>
      <c r="C217" s="15" t="s">
        <v>36</v>
      </c>
      <c r="D217" s="15" t="n">
        <v>26</v>
      </c>
      <c r="E217" s="15" t="n">
        <v>16</v>
      </c>
      <c r="F217" s="15" t="n">
        <v>10</v>
      </c>
      <c r="G217" s="15" t="n">
        <v>4</v>
      </c>
      <c r="H217" s="15" t="n">
        <v>65536.0016605459</v>
      </c>
      <c r="I217" s="18" t="n">
        <v>0.000244140618813985</v>
      </c>
    </row>
    <row r="218" customFormat="false" ht="14.4" hidden="false" customHeight="false" outlineLevel="0" collapsed="false">
      <c r="A218" s="15" t="s">
        <v>33</v>
      </c>
      <c r="B218" s="15" t="s">
        <v>32</v>
      </c>
      <c r="C218" s="15" t="s">
        <v>36</v>
      </c>
      <c r="D218" s="15" t="n">
        <v>23</v>
      </c>
      <c r="E218" s="15" t="n">
        <v>16</v>
      </c>
      <c r="F218" s="15" t="n">
        <v>7</v>
      </c>
      <c r="G218" s="15" t="n">
        <v>3</v>
      </c>
      <c r="H218" s="15" t="n">
        <v>65536.0069260027</v>
      </c>
      <c r="I218" s="18" t="n">
        <v>0.000244140599198632</v>
      </c>
    </row>
    <row r="219" customFormat="false" ht="14.4" hidden="false" customHeight="false" outlineLevel="0" collapsed="false">
      <c r="A219" s="15" t="s">
        <v>33</v>
      </c>
      <c r="B219" s="15" t="s">
        <v>32</v>
      </c>
      <c r="C219" s="15" t="s">
        <v>36</v>
      </c>
      <c r="D219" s="15" t="n">
        <v>24</v>
      </c>
      <c r="E219" s="15" t="n">
        <v>16</v>
      </c>
      <c r="F219" s="15" t="n">
        <v>8</v>
      </c>
      <c r="G219" s="15" t="n">
        <v>3</v>
      </c>
      <c r="H219" s="15" t="n">
        <v>65543.3202952358</v>
      </c>
      <c r="I219" s="18" t="n">
        <v>0.000244113357820888</v>
      </c>
    </row>
    <row r="220" customFormat="false" ht="14.4" hidden="false" customHeight="false" outlineLevel="0" collapsed="false">
      <c r="A220" s="15" t="s">
        <v>33</v>
      </c>
      <c r="B220" s="15" t="s">
        <v>32</v>
      </c>
      <c r="C220" s="15" t="s">
        <v>36</v>
      </c>
      <c r="D220" s="15" t="n">
        <v>25</v>
      </c>
      <c r="E220" s="15" t="n">
        <v>16</v>
      </c>
      <c r="F220" s="15" t="n">
        <v>9</v>
      </c>
      <c r="G220" s="15" t="n">
        <v>3</v>
      </c>
      <c r="H220" s="15" t="n">
        <v>65924.5198447807</v>
      </c>
      <c r="I220" s="18" t="n">
        <v>0.000242701805605441</v>
      </c>
    </row>
    <row r="221" customFormat="false" ht="14.4" hidden="false" customHeight="false" outlineLevel="0" collapsed="false">
      <c r="A221" s="15" t="s">
        <v>33</v>
      </c>
      <c r="B221" s="15" t="s">
        <v>35</v>
      </c>
      <c r="C221" s="15" t="s">
        <v>38</v>
      </c>
      <c r="D221" s="15" t="n">
        <v>22</v>
      </c>
      <c r="E221" s="15" t="n">
        <v>16</v>
      </c>
      <c r="F221" s="15" t="n">
        <v>6</v>
      </c>
      <c r="G221" s="15" t="n">
        <v>5</v>
      </c>
      <c r="H221" s="15" t="n">
        <v>65963</v>
      </c>
      <c r="I221" s="18" t="n">
        <v>0.000242560223155405</v>
      </c>
    </row>
    <row r="222" customFormat="false" ht="14.4" hidden="false" customHeight="false" outlineLevel="0" collapsed="false">
      <c r="A222" s="15" t="s">
        <v>33</v>
      </c>
      <c r="B222" s="15" t="s">
        <v>35</v>
      </c>
      <c r="C222" s="15" t="s">
        <v>37</v>
      </c>
      <c r="D222" s="15" t="n">
        <v>25</v>
      </c>
      <c r="E222" s="15" t="n">
        <v>16</v>
      </c>
      <c r="F222" s="15" t="n">
        <v>9</v>
      </c>
      <c r="G222" s="15" t="n">
        <v>3</v>
      </c>
      <c r="H222" s="15" t="n">
        <v>66312</v>
      </c>
      <c r="I222" s="18" t="n">
        <v>0.000241283628905779</v>
      </c>
    </row>
    <row r="223" customFormat="false" ht="14.4" hidden="false" customHeight="false" outlineLevel="0" collapsed="false">
      <c r="A223" s="15" t="s">
        <v>31</v>
      </c>
      <c r="B223" s="15" t="s">
        <v>35</v>
      </c>
      <c r="C223" s="15"/>
      <c r="D223" s="15" t="n">
        <v>16</v>
      </c>
      <c r="E223" s="15" t="n">
        <v>16</v>
      </c>
      <c r="F223" s="15" t="n">
        <v>0</v>
      </c>
      <c r="G223" s="15" t="n">
        <v>0</v>
      </c>
      <c r="H223" s="15" t="n">
        <v>66436</v>
      </c>
      <c r="I223" s="18" t="n">
        <v>0.000240833283159733</v>
      </c>
    </row>
    <row r="224" customFormat="false" ht="14.4" hidden="false" customHeight="false" outlineLevel="0" collapsed="false">
      <c r="A224" s="15" t="s">
        <v>33</v>
      </c>
      <c r="B224" s="15" t="s">
        <v>35</v>
      </c>
      <c r="C224" s="15" t="s">
        <v>37</v>
      </c>
      <c r="D224" s="15" t="n">
        <v>25</v>
      </c>
      <c r="E224" s="15" t="n">
        <v>16</v>
      </c>
      <c r="F224" s="15" t="n">
        <v>9</v>
      </c>
      <c r="G224" s="15" t="n">
        <v>4</v>
      </c>
      <c r="H224" s="15" t="n">
        <v>66755</v>
      </c>
      <c r="I224" s="18" t="n">
        <v>0.00023968242079245</v>
      </c>
    </row>
    <row r="225" customFormat="false" ht="14.4" hidden="false" customHeight="false" outlineLevel="0" collapsed="false">
      <c r="A225" s="15" t="s">
        <v>33</v>
      </c>
      <c r="B225" s="15" t="s">
        <v>32</v>
      </c>
      <c r="C225" s="15" t="s">
        <v>36</v>
      </c>
      <c r="D225" s="15" t="n">
        <v>22</v>
      </c>
      <c r="E225" s="15" t="n">
        <v>16</v>
      </c>
      <c r="F225" s="15" t="n">
        <v>6</v>
      </c>
      <c r="G225" s="15" t="n">
        <v>2</v>
      </c>
      <c r="H225" s="15" t="n">
        <v>66758.6258044016</v>
      </c>
      <c r="I225" s="18" t="n">
        <v>0.000239669403125208</v>
      </c>
    </row>
    <row r="226" customFormat="false" ht="14.4" hidden="false" customHeight="false" outlineLevel="0" collapsed="false">
      <c r="A226" s="15" t="s">
        <v>33</v>
      </c>
      <c r="B226" s="15" t="s">
        <v>35</v>
      </c>
      <c r="C226" s="15" t="s">
        <v>37</v>
      </c>
      <c r="D226" s="15" t="n">
        <v>23</v>
      </c>
      <c r="E226" s="15" t="n">
        <v>16</v>
      </c>
      <c r="F226" s="15" t="n">
        <v>7</v>
      </c>
      <c r="G226" s="15" t="n">
        <v>4</v>
      </c>
      <c r="H226" s="15" t="n">
        <v>66934</v>
      </c>
      <c r="I226" s="18" t="n">
        <v>0.000239041443810321</v>
      </c>
    </row>
    <row r="227" customFormat="false" ht="14.4" hidden="false" customHeight="false" outlineLevel="0" collapsed="false">
      <c r="A227" s="15" t="s">
        <v>33</v>
      </c>
      <c r="B227" s="15" t="s">
        <v>35</v>
      </c>
      <c r="C227" s="15" t="s">
        <v>38</v>
      </c>
      <c r="D227" s="15" t="n">
        <v>23</v>
      </c>
      <c r="E227" s="15" t="n">
        <v>16</v>
      </c>
      <c r="F227" s="15" t="n">
        <v>7</v>
      </c>
      <c r="G227" s="15" t="n">
        <v>5</v>
      </c>
      <c r="H227" s="15" t="n">
        <v>66934</v>
      </c>
      <c r="I227" s="18" t="n">
        <v>0.000239041443810321</v>
      </c>
    </row>
    <row r="228" customFormat="false" ht="14.4" hidden="false" customHeight="false" outlineLevel="0" collapsed="false">
      <c r="A228" s="15" t="s">
        <v>33</v>
      </c>
      <c r="B228" s="15" t="s">
        <v>35</v>
      </c>
      <c r="C228" s="15" t="s">
        <v>38</v>
      </c>
      <c r="D228" s="15" t="n">
        <v>23</v>
      </c>
      <c r="E228" s="15" t="n">
        <v>16</v>
      </c>
      <c r="F228" s="15" t="n">
        <v>7</v>
      </c>
      <c r="G228" s="15" t="n">
        <v>4</v>
      </c>
      <c r="H228" s="15" t="n">
        <v>67024</v>
      </c>
      <c r="I228" s="18" t="n">
        <v>0.00023872045834328</v>
      </c>
    </row>
    <row r="229" customFormat="false" ht="14.4" hidden="false" customHeight="false" outlineLevel="0" collapsed="false">
      <c r="A229" s="15" t="s">
        <v>33</v>
      </c>
      <c r="B229" s="15" t="s">
        <v>35</v>
      </c>
      <c r="C229" s="15" t="s">
        <v>37</v>
      </c>
      <c r="D229" s="15" t="n">
        <v>23</v>
      </c>
      <c r="E229" s="15" t="n">
        <v>16</v>
      </c>
      <c r="F229" s="15" t="n">
        <v>7</v>
      </c>
      <c r="G229" s="15" t="n">
        <v>3</v>
      </c>
      <c r="H229" s="15" t="n">
        <v>67114</v>
      </c>
      <c r="I229" s="18" t="n">
        <v>0.000238400333760467</v>
      </c>
    </row>
    <row r="230" customFormat="false" ht="14.4" hidden="false" customHeight="false" outlineLevel="0" collapsed="false">
      <c r="A230" s="15" t="s">
        <v>33</v>
      </c>
      <c r="B230" s="15" t="s">
        <v>35</v>
      </c>
      <c r="C230" s="15" t="s">
        <v>37</v>
      </c>
      <c r="D230" s="15" t="n">
        <v>26</v>
      </c>
      <c r="E230" s="15" t="n">
        <v>16</v>
      </c>
      <c r="F230" s="15" t="n">
        <v>10</v>
      </c>
      <c r="G230" s="15" t="n">
        <v>3</v>
      </c>
      <c r="H230" s="15" t="n">
        <v>68027</v>
      </c>
      <c r="I230" s="18" t="n">
        <v>0.00023520072912226</v>
      </c>
    </row>
    <row r="231" customFormat="false" ht="14.4" hidden="false" customHeight="false" outlineLevel="0" collapsed="false">
      <c r="A231" s="15" t="s">
        <v>33</v>
      </c>
      <c r="B231" s="15" t="s">
        <v>35</v>
      </c>
      <c r="C231" s="15" t="s">
        <v>37</v>
      </c>
      <c r="D231" s="15" t="n">
        <v>24</v>
      </c>
      <c r="E231" s="15" t="n">
        <v>15</v>
      </c>
      <c r="F231" s="15" t="n">
        <v>9</v>
      </c>
      <c r="G231" s="15" t="n">
        <v>2</v>
      </c>
      <c r="H231" s="15" t="n">
        <v>68119</v>
      </c>
      <c r="I231" s="18" t="n">
        <v>0.000220202880253674</v>
      </c>
    </row>
    <row r="232" customFormat="false" ht="14.4" hidden="false" customHeight="false" outlineLevel="0" collapsed="false">
      <c r="A232" s="15" t="s">
        <v>33</v>
      </c>
      <c r="B232" s="15" t="s">
        <v>35</v>
      </c>
      <c r="C232" s="15" t="s">
        <v>21</v>
      </c>
      <c r="D232" s="15" t="n">
        <v>25</v>
      </c>
      <c r="E232" s="15" t="n">
        <v>15</v>
      </c>
      <c r="F232" s="15" t="n">
        <v>10</v>
      </c>
      <c r="G232" s="15" t="n">
        <v>3</v>
      </c>
      <c r="H232" s="15" t="n">
        <v>68775</v>
      </c>
      <c r="I232" s="18" t="n">
        <v>0.000218102508178844</v>
      </c>
    </row>
    <row r="233" customFormat="false" ht="14.4" hidden="false" customHeight="false" outlineLevel="0" collapsed="false">
      <c r="A233" s="15" t="s">
        <v>33</v>
      </c>
      <c r="B233" s="15" t="s">
        <v>35</v>
      </c>
      <c r="C233" s="15" t="s">
        <v>38</v>
      </c>
      <c r="D233" s="15" t="n">
        <v>23</v>
      </c>
      <c r="E233" s="15" t="n">
        <v>16</v>
      </c>
      <c r="F233" s="15" t="n">
        <v>7</v>
      </c>
      <c r="G233" s="15" t="n">
        <v>2</v>
      </c>
      <c r="H233" s="15" t="n">
        <v>69060</v>
      </c>
      <c r="I233" s="18" t="n">
        <v>0.000231682594845062</v>
      </c>
    </row>
    <row r="234" customFormat="false" ht="14.4" hidden="false" customHeight="false" outlineLevel="0" collapsed="false">
      <c r="A234" s="15" t="s">
        <v>33</v>
      </c>
      <c r="B234" s="15" t="s">
        <v>35</v>
      </c>
      <c r="C234" s="15" t="s">
        <v>37</v>
      </c>
      <c r="D234" s="15" t="n">
        <v>24</v>
      </c>
      <c r="E234" s="15" t="n">
        <v>16</v>
      </c>
      <c r="F234" s="15" t="n">
        <v>8</v>
      </c>
      <c r="G234" s="15" t="n">
        <v>5</v>
      </c>
      <c r="H234" s="15" t="n">
        <v>69252</v>
      </c>
      <c r="I234" s="18" t="n">
        <v>0.00023104025876509</v>
      </c>
    </row>
    <row r="235" customFormat="false" ht="14.4" hidden="false" customHeight="false" outlineLevel="0" collapsed="false">
      <c r="A235" s="15" t="s">
        <v>33</v>
      </c>
      <c r="B235" s="15" t="s">
        <v>35</v>
      </c>
      <c r="C235" s="15" t="s">
        <v>21</v>
      </c>
      <c r="D235" s="15" t="n">
        <v>23</v>
      </c>
      <c r="E235" s="15" t="n">
        <v>17</v>
      </c>
      <c r="F235" s="15" t="n">
        <v>6</v>
      </c>
      <c r="G235" s="15" t="n">
        <v>2</v>
      </c>
      <c r="H235" s="15" t="n">
        <v>69348</v>
      </c>
      <c r="I235" s="18" t="n">
        <v>0.00024514045105843</v>
      </c>
    </row>
    <row r="236" customFormat="false" ht="14.4" hidden="false" customHeight="false" outlineLevel="0" collapsed="false">
      <c r="A236" s="15" t="s">
        <v>33</v>
      </c>
      <c r="B236" s="15" t="s">
        <v>32</v>
      </c>
      <c r="C236" s="15" t="s">
        <v>36</v>
      </c>
      <c r="D236" s="15" t="n">
        <v>26</v>
      </c>
      <c r="E236" s="15" t="n">
        <v>16</v>
      </c>
      <c r="F236" s="15" t="n">
        <v>10</v>
      </c>
      <c r="G236" s="15" t="n">
        <v>3</v>
      </c>
      <c r="H236" s="15" t="n">
        <v>69416.2515002563</v>
      </c>
      <c r="I236" s="18" t="n">
        <v>0.000230493575412105</v>
      </c>
    </row>
    <row r="237" customFormat="false" ht="14.4" hidden="false" customHeight="false" outlineLevel="0" collapsed="false">
      <c r="A237" s="15" t="s">
        <v>33</v>
      </c>
      <c r="B237" s="15" t="s">
        <v>35</v>
      </c>
      <c r="C237" s="15" t="s">
        <v>21</v>
      </c>
      <c r="D237" s="15" t="n">
        <v>25</v>
      </c>
      <c r="E237" s="15" t="n">
        <v>16</v>
      </c>
      <c r="F237" s="15" t="n">
        <v>9</v>
      </c>
      <c r="G237" s="15" t="n">
        <v>3</v>
      </c>
      <c r="H237" s="15" t="n">
        <v>69444</v>
      </c>
      <c r="I237" s="18" t="n">
        <v>0.000230401474569437</v>
      </c>
    </row>
    <row r="238" customFormat="false" ht="14.4" hidden="false" customHeight="false" outlineLevel="0" collapsed="false">
      <c r="A238" s="15" t="s">
        <v>33</v>
      </c>
      <c r="B238" s="15" t="s">
        <v>35</v>
      </c>
      <c r="C238" s="15" t="s">
        <v>37</v>
      </c>
      <c r="D238" s="15" t="n">
        <v>23</v>
      </c>
      <c r="E238" s="15" t="n">
        <v>16</v>
      </c>
      <c r="F238" s="15" t="n">
        <v>7</v>
      </c>
      <c r="G238" s="15" t="n">
        <v>2</v>
      </c>
      <c r="H238" s="15" t="n">
        <v>69444</v>
      </c>
      <c r="I238" s="18" t="n">
        <v>0.000230401474569437</v>
      </c>
    </row>
    <row r="239" customFormat="false" ht="14.4" hidden="false" customHeight="false" outlineLevel="0" collapsed="false">
      <c r="A239" s="0" t="s">
        <v>33</v>
      </c>
      <c r="B239" s="0" t="s">
        <v>35</v>
      </c>
      <c r="C239" s="0" t="s">
        <v>21</v>
      </c>
      <c r="D239" s="0" t="n">
        <v>25</v>
      </c>
      <c r="E239" s="0" t="n">
        <v>18</v>
      </c>
      <c r="F239" s="0" t="n">
        <v>7</v>
      </c>
      <c r="G239" s="0" t="n">
        <v>4</v>
      </c>
      <c r="H239" s="0" t="n">
        <v>70224</v>
      </c>
      <c r="I239" s="17" t="n">
        <v>0.000256322624743677</v>
      </c>
    </row>
    <row r="240" s="15" customFormat="true" ht="14.4" hidden="false" customHeight="false" outlineLevel="0" collapsed="false">
      <c r="A240" s="15" t="s">
        <v>33</v>
      </c>
      <c r="B240" s="15" t="s">
        <v>35</v>
      </c>
      <c r="C240" s="15" t="s">
        <v>21</v>
      </c>
      <c r="D240" s="15" t="n">
        <v>23</v>
      </c>
      <c r="E240" s="15" t="n">
        <v>15</v>
      </c>
      <c r="F240" s="15" t="n">
        <v>8</v>
      </c>
      <c r="G240" s="15" t="n">
        <v>2</v>
      </c>
      <c r="H240" s="15" t="n">
        <v>71225</v>
      </c>
      <c r="I240" s="18" t="n">
        <v>0.000210600210600211</v>
      </c>
    </row>
    <row r="241" s="15" customFormat="true" ht="14.4" hidden="false" customHeight="false" outlineLevel="0" collapsed="false">
      <c r="A241" s="15" t="s">
        <v>33</v>
      </c>
      <c r="B241" s="15" t="s">
        <v>32</v>
      </c>
      <c r="C241" s="15" t="s">
        <v>36</v>
      </c>
      <c r="D241" s="15" t="n">
        <v>24</v>
      </c>
      <c r="E241" s="15" t="n">
        <v>15</v>
      </c>
      <c r="F241" s="15" t="n">
        <v>9</v>
      </c>
      <c r="G241" s="15" t="n">
        <v>2</v>
      </c>
      <c r="H241" s="15" t="n">
        <v>73665.5141182597</v>
      </c>
      <c r="I241" s="18" t="n">
        <v>0.000203623095277929</v>
      </c>
    </row>
    <row r="242" s="15" customFormat="true" ht="14.4" hidden="false" customHeight="false" outlineLevel="0" collapsed="false">
      <c r="A242" s="15" t="s">
        <v>33</v>
      </c>
      <c r="B242" s="15" t="s">
        <v>32</v>
      </c>
      <c r="C242" s="15" t="s">
        <v>36</v>
      </c>
      <c r="D242" s="15" t="n">
        <v>23</v>
      </c>
      <c r="E242" s="15" t="n">
        <v>16</v>
      </c>
      <c r="F242" s="15" t="n">
        <v>7</v>
      </c>
      <c r="G242" s="15" t="n">
        <v>2</v>
      </c>
      <c r="H242" s="15" t="n">
        <v>73958.8542769987</v>
      </c>
      <c r="I242" s="18" t="n">
        <v>0.000216336504349771</v>
      </c>
    </row>
    <row r="243" customFormat="false" ht="14.4" hidden="false" customHeight="false" outlineLevel="0" collapsed="false">
      <c r="A243" s="0" t="s">
        <v>33</v>
      </c>
      <c r="B243" s="0" t="s">
        <v>35</v>
      </c>
      <c r="C243" s="0" t="s">
        <v>21</v>
      </c>
      <c r="D243" s="0" t="n">
        <v>24</v>
      </c>
      <c r="E243" s="0" t="n">
        <v>18</v>
      </c>
      <c r="F243" s="0" t="n">
        <v>6</v>
      </c>
      <c r="G243" s="0" t="n">
        <v>3</v>
      </c>
      <c r="H243" s="0" t="n">
        <v>74738</v>
      </c>
      <c r="I243" s="17" t="n">
        <v>0.000240841339077845</v>
      </c>
    </row>
    <row r="244" customFormat="false" ht="14.4" hidden="false" customHeight="false" outlineLevel="0" collapsed="false">
      <c r="A244" s="0" t="s">
        <v>33</v>
      </c>
      <c r="B244" s="0" t="s">
        <v>35</v>
      </c>
      <c r="C244" s="0" t="s">
        <v>21</v>
      </c>
      <c r="D244" s="0" t="n">
        <v>27</v>
      </c>
      <c r="E244" s="0" t="n">
        <v>17</v>
      </c>
      <c r="F244" s="0" t="n">
        <v>10</v>
      </c>
      <c r="G244" s="0" t="n">
        <v>5</v>
      </c>
      <c r="H244" s="0" t="n">
        <v>74962</v>
      </c>
      <c r="I244" s="17" t="n">
        <v>0.00022678156932846</v>
      </c>
    </row>
    <row r="245" customFormat="false" ht="14.4" hidden="false" customHeight="false" outlineLevel="0" collapsed="false">
      <c r="A245" s="15" t="s">
        <v>33</v>
      </c>
      <c r="B245" s="15" t="s">
        <v>35</v>
      </c>
      <c r="C245" s="15" t="s">
        <v>21</v>
      </c>
      <c r="D245" s="15" t="n">
        <v>23</v>
      </c>
      <c r="E245" s="15" t="n">
        <v>16</v>
      </c>
      <c r="F245" s="15" t="n">
        <v>7</v>
      </c>
      <c r="G245" s="15" t="n">
        <v>2</v>
      </c>
      <c r="H245" s="15" t="n">
        <v>75075</v>
      </c>
      <c r="I245" s="18" t="n">
        <v>0.000213120213120213</v>
      </c>
    </row>
    <row r="246" customFormat="false" ht="14.4" hidden="false" customHeight="false" outlineLevel="0" collapsed="false">
      <c r="A246" s="15" t="s">
        <v>33</v>
      </c>
      <c r="B246" s="15" t="s">
        <v>35</v>
      </c>
      <c r="C246" s="15" t="s">
        <v>21</v>
      </c>
      <c r="D246" s="15" t="n">
        <v>23</v>
      </c>
      <c r="E246" s="15" t="n">
        <v>14</v>
      </c>
      <c r="F246" s="15" t="n">
        <v>9</v>
      </c>
      <c r="G246" s="15" t="n">
        <v>2</v>
      </c>
      <c r="H246" s="15" t="n">
        <v>78247</v>
      </c>
      <c r="I246" s="18" t="n">
        <v>0.000178920597594796</v>
      </c>
    </row>
    <row r="247" customFormat="false" ht="14.4" hidden="false" customHeight="false" outlineLevel="0" collapsed="false">
      <c r="A247" s="15" t="s">
        <v>33</v>
      </c>
      <c r="B247" s="15" t="s">
        <v>35</v>
      </c>
      <c r="C247" s="15" t="s">
        <v>38</v>
      </c>
      <c r="D247" s="15" t="n">
        <v>24</v>
      </c>
      <c r="E247" s="15" t="n">
        <v>16</v>
      </c>
      <c r="F247" s="15" t="n">
        <v>8</v>
      </c>
      <c r="G247" s="15" t="n">
        <v>2</v>
      </c>
      <c r="H247" s="15" t="n">
        <v>80128</v>
      </c>
      <c r="I247" s="18" t="n">
        <v>0.000199680511182109</v>
      </c>
    </row>
    <row r="248" customFormat="false" ht="14.4" hidden="false" customHeight="false" outlineLevel="0" collapsed="false">
      <c r="A248" s="15" t="s">
        <v>33</v>
      </c>
      <c r="B248" s="15" t="s">
        <v>35</v>
      </c>
      <c r="C248" s="15" t="s">
        <v>21</v>
      </c>
      <c r="D248" s="15" t="n">
        <v>25</v>
      </c>
      <c r="E248" s="15" t="n">
        <v>17</v>
      </c>
      <c r="F248" s="15" t="n">
        <v>8</v>
      </c>
      <c r="G248" s="15" t="n">
        <v>3</v>
      </c>
      <c r="H248" s="15" t="n">
        <v>82236</v>
      </c>
      <c r="I248" s="18" t="n">
        <v>0.000206722116834476</v>
      </c>
    </row>
    <row r="249" customFormat="false" ht="14.4" hidden="false" customHeight="false" outlineLevel="0" collapsed="false">
      <c r="A249" s="0" t="s">
        <v>33</v>
      </c>
      <c r="B249" s="0" t="s">
        <v>35</v>
      </c>
      <c r="C249" s="0" t="s">
        <v>21</v>
      </c>
      <c r="D249" s="0" t="n">
        <v>25</v>
      </c>
      <c r="E249" s="0" t="n">
        <v>18</v>
      </c>
      <c r="F249" s="0" t="n">
        <v>7</v>
      </c>
      <c r="G249" s="0" t="n">
        <v>3</v>
      </c>
      <c r="H249" s="0" t="n">
        <v>83892</v>
      </c>
      <c r="I249" s="17" t="n">
        <v>0.000214561579173223</v>
      </c>
    </row>
    <row r="250" s="15" customFormat="true" ht="14.4" hidden="false" customHeight="false" outlineLevel="0" collapsed="false">
      <c r="A250" s="15" t="s">
        <v>33</v>
      </c>
      <c r="B250" s="15" t="s">
        <v>35</v>
      </c>
      <c r="C250" s="15" t="s">
        <v>21</v>
      </c>
      <c r="D250" s="15" t="n">
        <v>27</v>
      </c>
      <c r="E250" s="15" t="n">
        <v>17</v>
      </c>
      <c r="F250" s="15" t="n">
        <v>10</v>
      </c>
      <c r="G250" s="15" t="n">
        <v>4</v>
      </c>
      <c r="H250" s="15" t="n">
        <v>86655</v>
      </c>
      <c r="I250" s="18" t="n">
        <v>0.000196180255034332</v>
      </c>
    </row>
    <row r="251" customFormat="false" ht="14.4" hidden="false" customHeight="false" outlineLevel="0" collapsed="false">
      <c r="A251" s="0" t="s">
        <v>33</v>
      </c>
      <c r="B251" s="0" t="s">
        <v>35</v>
      </c>
      <c r="C251" s="0" t="s">
        <v>21</v>
      </c>
      <c r="D251" s="0" t="n">
        <v>24</v>
      </c>
      <c r="E251" s="0" t="n">
        <v>18</v>
      </c>
      <c r="F251" s="0" t="n">
        <v>6</v>
      </c>
      <c r="G251" s="0" t="n">
        <v>4</v>
      </c>
      <c r="H251" s="0" t="n">
        <v>88183</v>
      </c>
      <c r="I251" s="17" t="n">
        <v>0.000204120975698264</v>
      </c>
    </row>
    <row r="252" s="15" customFormat="true" ht="14.4" hidden="false" customHeight="false" outlineLevel="0" collapsed="false">
      <c r="A252" s="15" t="s">
        <v>33</v>
      </c>
      <c r="B252" s="15" t="s">
        <v>35</v>
      </c>
      <c r="C252" s="15" t="s">
        <v>37</v>
      </c>
      <c r="D252" s="15" t="n">
        <v>21</v>
      </c>
      <c r="E252" s="15" t="n">
        <v>14</v>
      </c>
      <c r="F252" s="15" t="n">
        <v>7</v>
      </c>
      <c r="G252" s="15" t="n">
        <v>1</v>
      </c>
      <c r="H252" s="15" t="n">
        <v>93808</v>
      </c>
      <c r="I252" s="18" t="n">
        <v>0.000149241002899539</v>
      </c>
    </row>
    <row r="253" customFormat="false" ht="14.4" hidden="false" customHeight="false" outlineLevel="0" collapsed="false">
      <c r="A253" s="0" t="s">
        <v>33</v>
      </c>
      <c r="B253" s="0" t="s">
        <v>35</v>
      </c>
      <c r="C253" s="0" t="s">
        <v>21</v>
      </c>
      <c r="D253" s="0" t="n">
        <v>26</v>
      </c>
      <c r="E253" s="0" t="n">
        <v>18</v>
      </c>
      <c r="F253" s="0" t="n">
        <v>8</v>
      </c>
      <c r="G253" s="0" t="n">
        <v>4</v>
      </c>
      <c r="H253" s="0" t="n">
        <v>93808</v>
      </c>
      <c r="I253" s="17" t="n">
        <v>0.000191881289442265</v>
      </c>
    </row>
    <row r="254" customFormat="false" ht="14.4" hidden="false" customHeight="false" outlineLevel="0" collapsed="false">
      <c r="A254" s="0" t="s">
        <v>33</v>
      </c>
      <c r="B254" s="0" t="s">
        <v>35</v>
      </c>
      <c r="C254" s="0" t="s">
        <v>21</v>
      </c>
      <c r="D254" s="0" t="n">
        <v>25</v>
      </c>
      <c r="E254" s="0" t="n">
        <v>18</v>
      </c>
      <c r="F254" s="0" t="n">
        <v>7</v>
      </c>
      <c r="G254" s="0" t="n">
        <v>5</v>
      </c>
      <c r="H254" s="0" t="n">
        <v>93984</v>
      </c>
      <c r="I254" s="17" t="n">
        <v>0.000191521961184883</v>
      </c>
    </row>
    <row r="255" customFormat="false" ht="14.4" hidden="false" customHeight="false" outlineLevel="0" collapsed="false">
      <c r="A255" s="0" t="s">
        <v>33</v>
      </c>
      <c r="B255" s="0" t="s">
        <v>35</v>
      </c>
      <c r="C255" s="0" t="s">
        <v>37</v>
      </c>
      <c r="D255" s="0" t="n">
        <v>23</v>
      </c>
      <c r="E255" s="0" t="n">
        <v>17</v>
      </c>
      <c r="F255" s="0" t="n">
        <v>6</v>
      </c>
      <c r="G255" s="0" t="n">
        <v>2</v>
      </c>
      <c r="H255" s="0" t="n">
        <v>94339</v>
      </c>
      <c r="I255" s="17" t="n">
        <v>0.00018020118932785</v>
      </c>
    </row>
    <row r="256" customFormat="false" ht="14.4" hidden="false" customHeight="false" outlineLevel="0" collapsed="false">
      <c r="A256" s="15" t="s">
        <v>33</v>
      </c>
      <c r="B256" s="15" t="s">
        <v>32</v>
      </c>
      <c r="C256" s="15" t="s">
        <v>36</v>
      </c>
      <c r="D256" s="15" t="n">
        <v>24</v>
      </c>
      <c r="E256" s="15" t="n">
        <v>16</v>
      </c>
      <c r="F256" s="15" t="n">
        <v>8</v>
      </c>
      <c r="G256" s="15" t="n">
        <v>2</v>
      </c>
      <c r="H256" s="15" t="n">
        <v>94687.1601307046</v>
      </c>
      <c r="I256" s="18" t="n">
        <v>0.000168977504214023</v>
      </c>
    </row>
    <row r="257" s="15" customFormat="true" ht="14.4" hidden="false" customHeight="false" outlineLevel="0" collapsed="false">
      <c r="A257" s="15" t="s">
        <v>33</v>
      </c>
      <c r="B257" s="15" t="s">
        <v>35</v>
      </c>
      <c r="C257" s="15" t="s">
        <v>38</v>
      </c>
      <c r="D257" s="15" t="n">
        <v>21</v>
      </c>
      <c r="E257" s="15" t="n">
        <v>14</v>
      </c>
      <c r="F257" s="15" t="n">
        <v>7</v>
      </c>
      <c r="G257" s="15" t="n">
        <v>1</v>
      </c>
      <c r="H257" s="15" t="n">
        <v>94876</v>
      </c>
      <c r="I257" s="18" t="n">
        <v>0.000147561027024748</v>
      </c>
    </row>
    <row r="258" customFormat="false" ht="14.4" hidden="false" customHeight="false" outlineLevel="0" collapsed="false">
      <c r="A258" s="15" t="s">
        <v>33</v>
      </c>
      <c r="B258" s="15" t="s">
        <v>35</v>
      </c>
      <c r="C258" s="15" t="s">
        <v>37</v>
      </c>
      <c r="D258" s="15" t="n">
        <v>24</v>
      </c>
      <c r="E258" s="15" t="n">
        <v>16</v>
      </c>
      <c r="F258" s="15" t="n">
        <v>8</v>
      </c>
      <c r="G258" s="15" t="n">
        <v>2</v>
      </c>
      <c r="H258" s="15" t="n">
        <v>97656</v>
      </c>
      <c r="I258" s="18" t="n">
        <v>0.000163840419431474</v>
      </c>
    </row>
    <row r="259" customFormat="false" ht="14.4" hidden="false" customHeight="false" outlineLevel="0" collapsed="false">
      <c r="A259" s="0" t="s">
        <v>33</v>
      </c>
      <c r="B259" s="0" t="s">
        <v>35</v>
      </c>
      <c r="C259" s="0" t="s">
        <v>37</v>
      </c>
      <c r="D259" s="0" t="n">
        <v>23</v>
      </c>
      <c r="E259" s="0" t="n">
        <v>17</v>
      </c>
      <c r="F259" s="0" t="n">
        <v>6</v>
      </c>
      <c r="G259" s="0" t="n">
        <v>4</v>
      </c>
      <c r="H259" s="0" t="n">
        <v>98039</v>
      </c>
      <c r="I259" s="17" t="n">
        <v>0.000173400381480839</v>
      </c>
    </row>
    <row r="260" customFormat="false" ht="14.4" hidden="false" customHeight="false" outlineLevel="0" collapsed="false">
      <c r="A260" s="0" t="s">
        <v>33</v>
      </c>
      <c r="B260" s="0" t="s">
        <v>35</v>
      </c>
      <c r="C260" s="0" t="s">
        <v>37</v>
      </c>
      <c r="D260" s="0" t="n">
        <v>23</v>
      </c>
      <c r="E260" s="0" t="n">
        <v>17</v>
      </c>
      <c r="F260" s="0" t="n">
        <v>6</v>
      </c>
      <c r="G260" s="0" t="n">
        <v>5</v>
      </c>
      <c r="H260" s="0" t="n">
        <v>99601</v>
      </c>
      <c r="I260" s="17" t="n">
        <v>0.000170681017258863</v>
      </c>
    </row>
    <row r="261" customFormat="false" ht="14.4" hidden="false" customHeight="false" outlineLevel="0" collapsed="false">
      <c r="A261" s="15" t="s">
        <v>33</v>
      </c>
      <c r="B261" s="15" t="s">
        <v>35</v>
      </c>
      <c r="C261" s="15" t="s">
        <v>37</v>
      </c>
      <c r="D261" s="15" t="n">
        <v>21</v>
      </c>
      <c r="E261" s="15" t="n">
        <v>15</v>
      </c>
      <c r="F261" s="15" t="n">
        <v>6</v>
      </c>
      <c r="G261" s="15" t="n">
        <v>1</v>
      </c>
      <c r="H261" s="15" t="n">
        <v>101832</v>
      </c>
      <c r="I261" s="18" t="n">
        <v>0.000147301437662032</v>
      </c>
    </row>
    <row r="262" s="15" customFormat="true" ht="14.4" hidden="false" customHeight="false" outlineLevel="0" collapsed="false">
      <c r="A262" s="15" t="s">
        <v>33</v>
      </c>
      <c r="B262" s="15" t="s">
        <v>32</v>
      </c>
      <c r="C262" s="15" t="s">
        <v>36</v>
      </c>
      <c r="D262" s="15" t="n">
        <v>21</v>
      </c>
      <c r="E262" s="15" t="n">
        <v>14</v>
      </c>
      <c r="F262" s="15" t="n">
        <v>7</v>
      </c>
      <c r="G262" s="15" t="n">
        <v>1</v>
      </c>
      <c r="H262" s="15" t="n">
        <v>103379.711834877</v>
      </c>
      <c r="I262" s="18" t="n">
        <v>0.000135423089806648</v>
      </c>
    </row>
    <row r="263" customFormat="false" ht="14.4" hidden="false" customHeight="false" outlineLevel="0" collapsed="false">
      <c r="A263" s="15" t="s">
        <v>33</v>
      </c>
      <c r="B263" s="15" t="s">
        <v>35</v>
      </c>
      <c r="C263" s="15" t="s">
        <v>38</v>
      </c>
      <c r="D263" s="15" t="n">
        <v>21</v>
      </c>
      <c r="E263" s="15" t="n">
        <v>15</v>
      </c>
      <c r="F263" s="15" t="n">
        <v>6</v>
      </c>
      <c r="G263" s="15" t="n">
        <v>1</v>
      </c>
      <c r="H263" s="15" t="n">
        <v>103519</v>
      </c>
      <c r="I263" s="18" t="n">
        <v>0.000144900936060047</v>
      </c>
    </row>
    <row r="264" customFormat="false" ht="14.4" hidden="false" customHeight="false" outlineLevel="0" collapsed="false">
      <c r="A264" s="0" t="s">
        <v>33</v>
      </c>
      <c r="B264" s="0" t="s">
        <v>35</v>
      </c>
      <c r="C264" s="0" t="s">
        <v>21</v>
      </c>
      <c r="D264" s="0" t="n">
        <v>24</v>
      </c>
      <c r="E264" s="0" t="n">
        <v>18</v>
      </c>
      <c r="F264" s="0" t="n">
        <v>6</v>
      </c>
      <c r="G264" s="0" t="n">
        <v>5</v>
      </c>
      <c r="H264" s="0" t="n">
        <v>105932</v>
      </c>
      <c r="I264" s="17" t="n">
        <v>0.000169920326247026</v>
      </c>
    </row>
    <row r="265" customFormat="false" ht="14.4" hidden="false" customHeight="false" outlineLevel="0" collapsed="false">
      <c r="A265" s="0" t="s">
        <v>33</v>
      </c>
      <c r="B265" s="0" t="s">
        <v>35</v>
      </c>
      <c r="C265" s="0" t="s">
        <v>21</v>
      </c>
      <c r="D265" s="0" t="n">
        <v>26</v>
      </c>
      <c r="E265" s="0" t="n">
        <v>18</v>
      </c>
      <c r="F265" s="0" t="n">
        <v>8</v>
      </c>
      <c r="G265" s="0" t="n">
        <v>5</v>
      </c>
      <c r="H265" s="0" t="n">
        <v>106157</v>
      </c>
      <c r="I265" s="17" t="n">
        <v>0.000169560179733791</v>
      </c>
    </row>
    <row r="266" customFormat="false" ht="14.4" hidden="false" customHeight="false" outlineLevel="0" collapsed="false">
      <c r="A266" s="19" t="s">
        <v>33</v>
      </c>
      <c r="B266" s="19" t="s">
        <v>35</v>
      </c>
      <c r="C266" s="19" t="s">
        <v>37</v>
      </c>
      <c r="D266" s="19" t="n">
        <v>25</v>
      </c>
      <c r="E266" s="19" t="n">
        <v>15</v>
      </c>
      <c r="F266" s="19" t="n">
        <v>10</v>
      </c>
      <c r="G266" s="19" t="n">
        <v>2</v>
      </c>
      <c r="H266" s="19" t="n">
        <v>111358</v>
      </c>
      <c r="I266" s="20" t="n">
        <v>0.000134700695055586</v>
      </c>
    </row>
    <row r="267" customFormat="false" ht="14.4" hidden="false" customHeight="false" outlineLevel="0" collapsed="false">
      <c r="A267" s="19" t="s">
        <v>33</v>
      </c>
      <c r="B267" s="19" t="s">
        <v>32</v>
      </c>
      <c r="C267" s="19" t="s">
        <v>36</v>
      </c>
      <c r="D267" s="19" t="n">
        <v>21</v>
      </c>
      <c r="E267" s="19" t="n">
        <v>15</v>
      </c>
      <c r="F267" s="19" t="n">
        <v>6</v>
      </c>
      <c r="G267" s="19" t="n">
        <v>1</v>
      </c>
      <c r="H267" s="19" t="n">
        <v>111906.598886836</v>
      </c>
      <c r="I267" s="20" t="n">
        <v>0.000134040352840753</v>
      </c>
    </row>
    <row r="268" customFormat="false" ht="14.4" hidden="false" customHeight="false" outlineLevel="0" collapsed="false">
      <c r="A268" s="15" t="s">
        <v>33</v>
      </c>
      <c r="B268" s="15" t="s">
        <v>35</v>
      </c>
      <c r="C268" s="15" t="s">
        <v>37</v>
      </c>
      <c r="D268" s="15" t="n">
        <v>23</v>
      </c>
      <c r="E268" s="15" t="n">
        <v>17</v>
      </c>
      <c r="F268" s="15" t="n">
        <v>6</v>
      </c>
      <c r="G268" s="15" t="n">
        <v>3</v>
      </c>
      <c r="H268" s="15" t="n">
        <v>113378</v>
      </c>
      <c r="I268" s="18" t="n">
        <v>0.00014994090564307</v>
      </c>
    </row>
    <row r="269" s="15" customFormat="true" ht="14.4" hidden="false" customHeight="false" outlineLevel="0" collapsed="false">
      <c r="A269" s="15" t="s">
        <v>33</v>
      </c>
      <c r="B269" s="15" t="s">
        <v>35</v>
      </c>
      <c r="C269" s="15" t="s">
        <v>21</v>
      </c>
      <c r="D269" s="15" t="n">
        <v>26</v>
      </c>
      <c r="E269" s="15" t="n">
        <v>16</v>
      </c>
      <c r="F269" s="15" t="n">
        <v>10</v>
      </c>
      <c r="G269" s="15" t="n">
        <v>3</v>
      </c>
      <c r="H269" s="15" t="n">
        <v>113636</v>
      </c>
      <c r="I269" s="18" t="n">
        <v>0.000140800450561442</v>
      </c>
    </row>
    <row r="270" customFormat="false" ht="14.4" hidden="false" customHeight="false" outlineLevel="0" collapsed="false">
      <c r="A270" s="15" t="s">
        <v>33</v>
      </c>
      <c r="B270" s="15" t="s">
        <v>35</v>
      </c>
      <c r="C270" s="15" t="s">
        <v>21</v>
      </c>
      <c r="D270" s="15" t="n">
        <v>26</v>
      </c>
      <c r="E270" s="15" t="n">
        <v>17</v>
      </c>
      <c r="F270" s="15" t="n">
        <v>9</v>
      </c>
      <c r="G270" s="15" t="n">
        <v>3</v>
      </c>
      <c r="H270" s="15" t="n">
        <v>113636</v>
      </c>
      <c r="I270" s="18" t="n">
        <v>0.000149600478721532</v>
      </c>
    </row>
    <row r="271" customFormat="false" ht="14.4" hidden="false" customHeight="false" outlineLevel="0" collapsed="false">
      <c r="A271" s="15" t="s">
        <v>33</v>
      </c>
      <c r="B271" s="15" t="s">
        <v>35</v>
      </c>
      <c r="C271" s="15" t="s">
        <v>37</v>
      </c>
      <c r="D271" s="15" t="n">
        <v>24</v>
      </c>
      <c r="E271" s="15" t="n">
        <v>17</v>
      </c>
      <c r="F271" s="15" t="n">
        <v>7</v>
      </c>
      <c r="G271" s="15" t="n">
        <v>5</v>
      </c>
      <c r="H271" s="15" t="n">
        <v>115473</v>
      </c>
      <c r="I271" s="18" t="n">
        <v>0.000147220562382548</v>
      </c>
    </row>
    <row r="272" customFormat="false" ht="14.4" hidden="false" customHeight="false" outlineLevel="0" collapsed="false">
      <c r="A272" s="0" t="s">
        <v>33</v>
      </c>
      <c r="B272" s="0" t="s">
        <v>35</v>
      </c>
      <c r="C272" s="0" t="s">
        <v>21</v>
      </c>
      <c r="D272" s="0" t="n">
        <v>27</v>
      </c>
      <c r="E272" s="0" t="n">
        <v>18</v>
      </c>
      <c r="F272" s="0" t="n">
        <v>9</v>
      </c>
      <c r="G272" s="0" t="n">
        <v>4</v>
      </c>
      <c r="H272" s="0" t="n">
        <v>116550</v>
      </c>
      <c r="I272" s="17" t="n">
        <v>0.000154440154440154</v>
      </c>
    </row>
    <row r="273" s="15" customFormat="true" ht="14.4" hidden="false" customHeight="false" outlineLevel="0" collapsed="false">
      <c r="A273" s="15" t="s">
        <v>33</v>
      </c>
      <c r="B273" s="15" t="s">
        <v>32</v>
      </c>
      <c r="C273" s="15" t="s">
        <v>36</v>
      </c>
      <c r="D273" s="15" t="n">
        <v>25</v>
      </c>
      <c r="E273" s="15" t="n">
        <v>15</v>
      </c>
      <c r="F273" s="15" t="n">
        <v>10</v>
      </c>
      <c r="G273" s="15" t="n">
        <v>2</v>
      </c>
      <c r="H273" s="15" t="n">
        <v>120129.730659789</v>
      </c>
      <c r="I273" s="18" t="n">
        <v>0.000124865009832416</v>
      </c>
    </row>
    <row r="274" customFormat="false" ht="14.4" hidden="false" customHeight="false" outlineLevel="0" collapsed="false">
      <c r="A274" s="15" t="s">
        <v>33</v>
      </c>
      <c r="B274" s="15" t="s">
        <v>35</v>
      </c>
      <c r="C274" s="15" t="s">
        <v>37</v>
      </c>
      <c r="D274" s="15" t="n">
        <v>26</v>
      </c>
      <c r="E274" s="15" t="n">
        <v>17</v>
      </c>
      <c r="F274" s="15" t="n">
        <v>9</v>
      </c>
      <c r="G274" s="15" t="n">
        <v>5</v>
      </c>
      <c r="H274" s="15" t="n">
        <v>122249</v>
      </c>
      <c r="I274" s="18" t="n">
        <v>0.000139060442212206</v>
      </c>
    </row>
    <row r="275" customFormat="false" ht="14.4" hidden="false" customHeight="false" outlineLevel="0" collapsed="false">
      <c r="A275" s="15" t="s">
        <v>33</v>
      </c>
      <c r="B275" s="15" t="s">
        <v>35</v>
      </c>
      <c r="C275" s="15" t="s">
        <v>38</v>
      </c>
      <c r="D275" s="15" t="n">
        <v>25</v>
      </c>
      <c r="E275" s="15" t="n">
        <v>17</v>
      </c>
      <c r="F275" s="15" t="n">
        <v>8</v>
      </c>
      <c r="G275" s="15" t="n">
        <v>4</v>
      </c>
      <c r="H275" s="15" t="n">
        <v>122249</v>
      </c>
      <c r="I275" s="18" t="n">
        <v>0.000139060442212206</v>
      </c>
    </row>
    <row r="276" customFormat="false" ht="14.4" hidden="false" customHeight="false" outlineLevel="0" collapsed="false">
      <c r="A276" s="15" t="s">
        <v>33</v>
      </c>
      <c r="B276" s="15" t="s">
        <v>35</v>
      </c>
      <c r="C276" s="15" t="s">
        <v>37</v>
      </c>
      <c r="D276" s="15" t="n">
        <v>24</v>
      </c>
      <c r="E276" s="15" t="n">
        <v>17</v>
      </c>
      <c r="F276" s="15" t="n">
        <v>7</v>
      </c>
      <c r="G276" s="15" t="n">
        <v>2</v>
      </c>
      <c r="H276" s="15" t="n">
        <v>123456</v>
      </c>
      <c r="I276" s="18" t="n">
        <v>0.00013770088128564</v>
      </c>
    </row>
    <row r="277" customFormat="false" ht="14.4" hidden="false" customHeight="false" outlineLevel="0" collapsed="false">
      <c r="A277" s="0" t="s">
        <v>33</v>
      </c>
      <c r="B277" s="0" t="s">
        <v>35</v>
      </c>
      <c r="C277" s="0" t="s">
        <v>21</v>
      </c>
      <c r="D277" s="0" t="n">
        <v>27</v>
      </c>
      <c r="E277" s="0" t="n">
        <v>18</v>
      </c>
      <c r="F277" s="0" t="n">
        <v>9</v>
      </c>
      <c r="G277" s="0" t="n">
        <v>5</v>
      </c>
      <c r="H277" s="0" t="n">
        <v>123456</v>
      </c>
      <c r="I277" s="17" t="n">
        <v>0.000145800933125972</v>
      </c>
    </row>
    <row r="278" customFormat="false" ht="14.4" hidden="false" customHeight="false" outlineLevel="0" collapsed="false">
      <c r="A278" s="0" t="s">
        <v>33</v>
      </c>
      <c r="B278" s="0" t="s">
        <v>35</v>
      </c>
      <c r="C278" s="0" t="s">
        <v>37</v>
      </c>
      <c r="D278" s="0" t="n">
        <v>26</v>
      </c>
      <c r="E278" s="0" t="n">
        <v>17</v>
      </c>
      <c r="F278" s="0" t="n">
        <v>9</v>
      </c>
      <c r="G278" s="0" t="n">
        <v>4</v>
      </c>
      <c r="H278" s="0" t="n">
        <v>123762</v>
      </c>
      <c r="I278" s="17" t="n">
        <v>0.000137360417575669</v>
      </c>
    </row>
    <row r="279" customFormat="false" ht="14.4" hidden="false" customHeight="false" outlineLevel="0" collapsed="false">
      <c r="A279" s="2" t="s">
        <v>33</v>
      </c>
      <c r="B279" s="2" t="s">
        <v>35</v>
      </c>
      <c r="C279" s="2" t="s">
        <v>37</v>
      </c>
      <c r="D279" s="2" t="n">
        <v>27</v>
      </c>
      <c r="E279" s="2" t="n">
        <v>17</v>
      </c>
      <c r="F279" s="2" t="n">
        <v>10</v>
      </c>
      <c r="G279" s="2" t="n">
        <v>5</v>
      </c>
      <c r="H279" s="2" t="n">
        <v>124378</v>
      </c>
      <c r="I279" s="14" t="n">
        <v>0.000136680120278506</v>
      </c>
    </row>
    <row r="280" customFormat="false" ht="14.4" hidden="false" customHeight="false" outlineLevel="0" collapsed="false">
      <c r="A280" s="2" t="s">
        <v>33</v>
      </c>
      <c r="B280" s="2" t="s">
        <v>35</v>
      </c>
      <c r="C280" s="2" t="s">
        <v>38</v>
      </c>
      <c r="D280" s="2" t="n">
        <v>23</v>
      </c>
      <c r="E280" s="2" t="n">
        <v>17</v>
      </c>
      <c r="F280" s="2" t="n">
        <v>6</v>
      </c>
      <c r="G280" s="2" t="n">
        <v>2</v>
      </c>
      <c r="H280" s="2" t="n">
        <v>124378</v>
      </c>
      <c r="I280" s="14" t="n">
        <v>0.000136680120278506</v>
      </c>
    </row>
    <row r="281" s="15" customFormat="true" ht="14.4" hidden="false" customHeight="false" outlineLevel="0" collapsed="false">
      <c r="A281" s="15" t="s">
        <v>33</v>
      </c>
      <c r="B281" s="15" t="s">
        <v>35</v>
      </c>
      <c r="C281" s="15" t="s">
        <v>21</v>
      </c>
      <c r="D281" s="15" t="n">
        <v>21</v>
      </c>
      <c r="E281" s="15" t="n">
        <v>15</v>
      </c>
      <c r="F281" s="15" t="n">
        <v>6</v>
      </c>
      <c r="G281" s="15" t="n">
        <v>1</v>
      </c>
      <c r="H281" s="15" t="n">
        <v>125000</v>
      </c>
      <c r="I281" s="18" t="n">
        <v>0.00012</v>
      </c>
    </row>
    <row r="282" customFormat="false" ht="14.4" hidden="false" customHeight="false" outlineLevel="0" collapsed="false">
      <c r="A282" s="0" t="s">
        <v>33</v>
      </c>
      <c r="B282" s="0" t="s">
        <v>35</v>
      </c>
      <c r="C282" s="0" t="s">
        <v>37</v>
      </c>
      <c r="D282" s="0" t="n">
        <v>25</v>
      </c>
      <c r="E282" s="0" t="n">
        <v>17</v>
      </c>
      <c r="F282" s="0" t="n">
        <v>8</v>
      </c>
      <c r="G282" s="0" t="n">
        <v>4</v>
      </c>
      <c r="H282" s="0" t="n">
        <v>125000</v>
      </c>
      <c r="I282" s="17" t="n">
        <v>0.000136</v>
      </c>
    </row>
    <row r="283" customFormat="false" ht="14.4" hidden="false" customHeight="false" outlineLevel="0" collapsed="false">
      <c r="A283" s="0" t="s">
        <v>33</v>
      </c>
      <c r="B283" s="0" t="s">
        <v>35</v>
      </c>
      <c r="C283" s="0" t="s">
        <v>21</v>
      </c>
      <c r="D283" s="0" t="n">
        <v>24</v>
      </c>
      <c r="E283" s="0" t="n">
        <v>17</v>
      </c>
      <c r="F283" s="0" t="n">
        <v>7</v>
      </c>
      <c r="G283" s="0" t="n">
        <v>2</v>
      </c>
      <c r="H283" s="0" t="n">
        <v>125313</v>
      </c>
      <c r="I283" s="17" t="n">
        <v>0.000135660306592293</v>
      </c>
    </row>
    <row r="284" customFormat="false" ht="14.4" hidden="false" customHeight="false" outlineLevel="0" collapsed="false">
      <c r="A284" s="0" t="s">
        <v>33</v>
      </c>
      <c r="B284" s="0" t="s">
        <v>35</v>
      </c>
      <c r="C284" s="0" t="s">
        <v>38</v>
      </c>
      <c r="D284" s="0" t="n">
        <v>24</v>
      </c>
      <c r="E284" s="0" t="n">
        <v>17</v>
      </c>
      <c r="F284" s="0" t="n">
        <v>7</v>
      </c>
      <c r="G284" s="0" t="n">
        <v>5</v>
      </c>
      <c r="H284" s="0" t="n">
        <v>125944</v>
      </c>
      <c r="I284" s="17" t="n">
        <v>0.000134980626310106</v>
      </c>
    </row>
    <row r="285" customFormat="false" ht="14.4" hidden="false" customHeight="false" outlineLevel="0" collapsed="false">
      <c r="A285" s="0" t="s">
        <v>33</v>
      </c>
      <c r="B285" s="0" t="s">
        <v>35</v>
      </c>
      <c r="C285" s="0" t="s">
        <v>38</v>
      </c>
      <c r="D285" s="0" t="n">
        <v>25</v>
      </c>
      <c r="E285" s="0" t="n">
        <v>17</v>
      </c>
      <c r="F285" s="0" t="n">
        <v>8</v>
      </c>
      <c r="G285" s="0" t="n">
        <v>5</v>
      </c>
      <c r="H285" s="0" t="n">
        <v>126262</v>
      </c>
      <c r="I285" s="17" t="n">
        <v>0.000134640667817712</v>
      </c>
    </row>
    <row r="286" customFormat="false" ht="14.4" hidden="false" customHeight="false" outlineLevel="0" collapsed="false">
      <c r="A286" s="0" t="s">
        <v>33</v>
      </c>
      <c r="B286" s="0" t="s">
        <v>35</v>
      </c>
      <c r="C286" s="0" t="s">
        <v>38</v>
      </c>
      <c r="D286" s="0" t="n">
        <v>25</v>
      </c>
      <c r="E286" s="0" t="n">
        <v>17</v>
      </c>
      <c r="F286" s="0" t="n">
        <v>8</v>
      </c>
      <c r="G286" s="0" t="n">
        <v>3</v>
      </c>
      <c r="H286" s="0" t="n">
        <v>126582</v>
      </c>
      <c r="I286" s="17" t="n">
        <v>0.00013430029546065</v>
      </c>
    </row>
    <row r="287" customFormat="false" ht="14.4" hidden="false" customHeight="false" outlineLevel="0" collapsed="false">
      <c r="A287" s="15" t="s">
        <v>33</v>
      </c>
      <c r="B287" s="15" t="s">
        <v>35</v>
      </c>
      <c r="C287" s="15" t="s">
        <v>38</v>
      </c>
      <c r="D287" s="15" t="n">
        <v>23</v>
      </c>
      <c r="E287" s="15" t="n">
        <v>17</v>
      </c>
      <c r="F287" s="15" t="n">
        <v>6</v>
      </c>
      <c r="G287" s="15" t="n">
        <v>4</v>
      </c>
      <c r="H287" s="15" t="n">
        <v>127226</v>
      </c>
      <c r="I287" s="18" t="n">
        <v>0.00013362048637857</v>
      </c>
    </row>
    <row r="288" customFormat="false" ht="14.4" hidden="false" customHeight="false" outlineLevel="0" collapsed="false">
      <c r="A288" s="15" t="s">
        <v>33</v>
      </c>
      <c r="B288" s="15" t="s">
        <v>35</v>
      </c>
      <c r="C288" s="15" t="s">
        <v>37</v>
      </c>
      <c r="D288" s="15" t="n">
        <v>24</v>
      </c>
      <c r="E288" s="15" t="n">
        <v>17</v>
      </c>
      <c r="F288" s="15" t="n">
        <v>7</v>
      </c>
      <c r="G288" s="15" t="n">
        <v>4</v>
      </c>
      <c r="H288" s="15" t="n">
        <v>128205</v>
      </c>
      <c r="I288" s="18" t="n">
        <v>0.000132600132600133</v>
      </c>
    </row>
    <row r="289" customFormat="false" ht="14.4" hidden="false" customHeight="false" outlineLevel="0" collapsed="false">
      <c r="A289" s="15" t="s">
        <v>33</v>
      </c>
      <c r="B289" s="15" t="s">
        <v>35</v>
      </c>
      <c r="C289" s="15" t="s">
        <v>37</v>
      </c>
      <c r="D289" s="15" t="n">
        <v>25</v>
      </c>
      <c r="E289" s="15" t="n">
        <v>17</v>
      </c>
      <c r="F289" s="15" t="n">
        <v>8</v>
      </c>
      <c r="G289" s="15" t="n">
        <v>3</v>
      </c>
      <c r="H289" s="15" t="n">
        <v>129533</v>
      </c>
      <c r="I289" s="18" t="n">
        <v>0.000131240687701204</v>
      </c>
    </row>
    <row r="290" customFormat="false" ht="14.4" hidden="false" customHeight="false" outlineLevel="0" collapsed="false">
      <c r="A290" s="15" t="s">
        <v>33</v>
      </c>
      <c r="B290" s="15" t="s">
        <v>35</v>
      </c>
      <c r="C290" s="15" t="s">
        <v>37</v>
      </c>
      <c r="D290" s="15" t="n">
        <v>26</v>
      </c>
      <c r="E290" s="15" t="n">
        <v>17</v>
      </c>
      <c r="F290" s="15" t="n">
        <v>9</v>
      </c>
      <c r="G290" s="15" t="n">
        <v>3</v>
      </c>
      <c r="H290" s="15" t="n">
        <v>129870</v>
      </c>
      <c r="I290" s="18" t="n">
        <v>0.000130900130900131</v>
      </c>
    </row>
    <row r="291" s="15" customFormat="true" ht="14.4" hidden="false" customHeight="false" outlineLevel="0" collapsed="false">
      <c r="A291" s="15" t="s">
        <v>33</v>
      </c>
      <c r="B291" s="15" t="s">
        <v>35</v>
      </c>
      <c r="C291" s="15" t="s">
        <v>21</v>
      </c>
      <c r="D291" s="15" t="n">
        <v>21</v>
      </c>
      <c r="E291" s="15" t="n">
        <v>14</v>
      </c>
      <c r="F291" s="15" t="n">
        <v>7</v>
      </c>
      <c r="G291" s="15" t="n">
        <v>1</v>
      </c>
      <c r="H291" s="15" t="n">
        <v>130890</v>
      </c>
      <c r="I291" s="18" t="n">
        <v>0.000106960042784017</v>
      </c>
    </row>
    <row r="292" customFormat="false" ht="14.4" hidden="false" customHeight="false" outlineLevel="0" collapsed="false">
      <c r="A292" s="15" t="s">
        <v>31</v>
      </c>
      <c r="B292" s="15" t="s">
        <v>32</v>
      </c>
      <c r="C292" s="15"/>
      <c r="D292" s="15" t="n">
        <v>17</v>
      </c>
      <c r="E292" s="15" t="n">
        <v>17</v>
      </c>
      <c r="F292" s="15" t="n">
        <v>0</v>
      </c>
      <c r="G292" s="15" t="n">
        <v>0</v>
      </c>
      <c r="H292" s="15" t="n">
        <v>131072</v>
      </c>
      <c r="I292" s="18" t="n">
        <v>0.00012969970703125</v>
      </c>
    </row>
    <row r="293" customFormat="false" ht="14.4" hidden="false" customHeight="false" outlineLevel="0" collapsed="false">
      <c r="A293" s="15" t="s">
        <v>33</v>
      </c>
      <c r="B293" s="15" t="s">
        <v>32</v>
      </c>
      <c r="C293" s="15" t="s">
        <v>36</v>
      </c>
      <c r="D293" s="15" t="n">
        <v>23</v>
      </c>
      <c r="E293" s="15" t="n">
        <v>17</v>
      </c>
      <c r="F293" s="15" t="n">
        <v>6</v>
      </c>
      <c r="G293" s="15" t="n">
        <v>4</v>
      </c>
      <c r="H293" s="15" t="n">
        <v>131072</v>
      </c>
      <c r="I293" s="18" t="n">
        <v>0.00012969970703125</v>
      </c>
    </row>
    <row r="294" customFormat="false" ht="14.4" hidden="false" customHeight="false" outlineLevel="0" collapsed="false">
      <c r="A294" s="15" t="s">
        <v>33</v>
      </c>
      <c r="B294" s="15" t="s">
        <v>32</v>
      </c>
      <c r="C294" s="15" t="s">
        <v>36</v>
      </c>
      <c r="D294" s="15" t="n">
        <v>23</v>
      </c>
      <c r="E294" s="15" t="n">
        <v>17</v>
      </c>
      <c r="F294" s="15" t="n">
        <v>6</v>
      </c>
      <c r="G294" s="15" t="n">
        <v>5</v>
      </c>
      <c r="H294" s="15" t="n">
        <v>131072</v>
      </c>
      <c r="I294" s="18" t="n">
        <v>0.00012969970703125</v>
      </c>
    </row>
    <row r="295" customFormat="false" ht="14.4" hidden="false" customHeight="false" outlineLevel="0" collapsed="false">
      <c r="A295" s="15" t="s">
        <v>33</v>
      </c>
      <c r="B295" s="15" t="s">
        <v>32</v>
      </c>
      <c r="C295" s="15" t="s">
        <v>36</v>
      </c>
      <c r="D295" s="15" t="n">
        <v>24</v>
      </c>
      <c r="E295" s="15" t="n">
        <v>17</v>
      </c>
      <c r="F295" s="15" t="n">
        <v>7</v>
      </c>
      <c r="G295" s="15" t="n">
        <v>4</v>
      </c>
      <c r="H295" s="15" t="n">
        <v>131072</v>
      </c>
      <c r="I295" s="18" t="n">
        <v>0.00012969970703125</v>
      </c>
    </row>
    <row r="296" customFormat="false" ht="14.4" hidden="false" customHeight="false" outlineLevel="0" collapsed="false">
      <c r="A296" s="15" t="s">
        <v>33</v>
      </c>
      <c r="B296" s="15" t="s">
        <v>32</v>
      </c>
      <c r="C296" s="15" t="s">
        <v>36</v>
      </c>
      <c r="D296" s="15" t="n">
        <v>24</v>
      </c>
      <c r="E296" s="15" t="n">
        <v>17</v>
      </c>
      <c r="F296" s="15" t="n">
        <v>7</v>
      </c>
      <c r="G296" s="15" t="n">
        <v>5</v>
      </c>
      <c r="H296" s="15" t="n">
        <v>131072</v>
      </c>
      <c r="I296" s="18" t="n">
        <v>0.00012969970703125</v>
      </c>
    </row>
    <row r="297" customFormat="false" ht="14.4" hidden="false" customHeight="false" outlineLevel="0" collapsed="false">
      <c r="A297" s="15" t="s">
        <v>33</v>
      </c>
      <c r="B297" s="15" t="s">
        <v>32</v>
      </c>
      <c r="C297" s="15" t="s">
        <v>36</v>
      </c>
      <c r="D297" s="15" t="n">
        <v>25</v>
      </c>
      <c r="E297" s="15" t="n">
        <v>17</v>
      </c>
      <c r="F297" s="15" t="n">
        <v>8</v>
      </c>
      <c r="G297" s="15" t="n">
        <v>5</v>
      </c>
      <c r="H297" s="15" t="n">
        <v>131072</v>
      </c>
      <c r="I297" s="18" t="n">
        <v>0.00012969970703125</v>
      </c>
    </row>
    <row r="298" customFormat="false" ht="14.4" hidden="false" customHeight="false" outlineLevel="0" collapsed="false">
      <c r="A298" s="15" t="s">
        <v>33</v>
      </c>
      <c r="B298" s="15" t="s">
        <v>32</v>
      </c>
      <c r="C298" s="15" t="s">
        <v>36</v>
      </c>
      <c r="D298" s="15" t="n">
        <v>26</v>
      </c>
      <c r="E298" s="15" t="n">
        <v>17</v>
      </c>
      <c r="F298" s="15" t="n">
        <v>9</v>
      </c>
      <c r="G298" s="15" t="n">
        <v>5</v>
      </c>
      <c r="H298" s="15" t="n">
        <v>131072</v>
      </c>
      <c r="I298" s="18" t="n">
        <v>0.00012969970703125</v>
      </c>
    </row>
    <row r="299" customFormat="false" ht="14.4" hidden="false" customHeight="false" outlineLevel="0" collapsed="false">
      <c r="A299" s="15" t="s">
        <v>33</v>
      </c>
      <c r="B299" s="15" t="s">
        <v>32</v>
      </c>
      <c r="C299" s="15" t="s">
        <v>36</v>
      </c>
      <c r="D299" s="15" t="n">
        <v>27</v>
      </c>
      <c r="E299" s="15" t="n">
        <v>17</v>
      </c>
      <c r="F299" s="15" t="n">
        <v>10</v>
      </c>
      <c r="G299" s="15" t="n">
        <v>5</v>
      </c>
      <c r="H299" s="15" t="n">
        <v>131072</v>
      </c>
      <c r="I299" s="18" t="n">
        <v>0.00012969970703125</v>
      </c>
    </row>
    <row r="300" customFormat="false" ht="14.4" hidden="false" customHeight="false" outlineLevel="0" collapsed="false">
      <c r="A300" s="15" t="s">
        <v>33</v>
      </c>
      <c r="B300" s="15" t="s">
        <v>32</v>
      </c>
      <c r="C300" s="15" t="s">
        <v>36</v>
      </c>
      <c r="D300" s="15" t="n">
        <v>25</v>
      </c>
      <c r="E300" s="15" t="n">
        <v>17</v>
      </c>
      <c r="F300" s="15" t="n">
        <v>8</v>
      </c>
      <c r="G300" s="15" t="n">
        <v>4</v>
      </c>
      <c r="H300" s="15" t="n">
        <v>131072</v>
      </c>
      <c r="I300" s="18" t="n">
        <v>0.00012969970703125</v>
      </c>
    </row>
    <row r="301" customFormat="false" ht="14.4" hidden="false" customHeight="false" outlineLevel="0" collapsed="false">
      <c r="A301" s="15" t="s">
        <v>33</v>
      </c>
      <c r="B301" s="15" t="s">
        <v>32</v>
      </c>
      <c r="C301" s="15" t="s">
        <v>36</v>
      </c>
      <c r="D301" s="15" t="n">
        <v>26</v>
      </c>
      <c r="E301" s="15" t="n">
        <v>17</v>
      </c>
      <c r="F301" s="15" t="n">
        <v>9</v>
      </c>
      <c r="G301" s="15" t="n">
        <v>4</v>
      </c>
      <c r="H301" s="15" t="n">
        <v>131072</v>
      </c>
      <c r="I301" s="18" t="n">
        <v>0.00012969970703125</v>
      </c>
    </row>
    <row r="302" customFormat="false" ht="14.4" hidden="false" customHeight="false" outlineLevel="0" collapsed="false">
      <c r="A302" s="15" t="s">
        <v>33</v>
      </c>
      <c r="B302" s="15" t="s">
        <v>32</v>
      </c>
      <c r="C302" s="15" t="s">
        <v>36</v>
      </c>
      <c r="D302" s="15" t="n">
        <v>23</v>
      </c>
      <c r="E302" s="15" t="n">
        <v>17</v>
      </c>
      <c r="F302" s="15" t="n">
        <v>6</v>
      </c>
      <c r="G302" s="15" t="n">
        <v>3</v>
      </c>
      <c r="H302" s="15" t="n">
        <v>131072.000000001</v>
      </c>
      <c r="I302" s="18" t="n">
        <v>0.000129699707031249</v>
      </c>
    </row>
    <row r="303" customFormat="false" ht="14.4" hidden="false" customHeight="false" outlineLevel="0" collapsed="false">
      <c r="A303" s="15" t="s">
        <v>33</v>
      </c>
      <c r="B303" s="15" t="s">
        <v>32</v>
      </c>
      <c r="C303" s="15" t="s">
        <v>36</v>
      </c>
      <c r="D303" s="15" t="n">
        <v>27</v>
      </c>
      <c r="E303" s="15" t="n">
        <v>17</v>
      </c>
      <c r="F303" s="15" t="n">
        <v>10</v>
      </c>
      <c r="G303" s="15" t="n">
        <v>4</v>
      </c>
      <c r="H303" s="15" t="n">
        <v>131072.000185643</v>
      </c>
      <c r="I303" s="18" t="n">
        <v>0.00012969970684755</v>
      </c>
    </row>
    <row r="304" customFormat="false" ht="14.4" hidden="false" customHeight="false" outlineLevel="0" collapsed="false">
      <c r="A304" s="15" t="s">
        <v>33</v>
      </c>
      <c r="B304" s="15" t="s">
        <v>32</v>
      </c>
      <c r="C304" s="15" t="s">
        <v>36</v>
      </c>
      <c r="D304" s="15" t="n">
        <v>24</v>
      </c>
      <c r="E304" s="15" t="n">
        <v>17</v>
      </c>
      <c r="F304" s="15" t="n">
        <v>7</v>
      </c>
      <c r="G304" s="15" t="n">
        <v>3</v>
      </c>
      <c r="H304" s="15" t="n">
        <v>131072.001577545</v>
      </c>
      <c r="I304" s="18" t="n">
        <v>0.000129699705470222</v>
      </c>
    </row>
    <row r="305" customFormat="false" ht="14.4" hidden="false" customHeight="false" outlineLevel="0" collapsed="false">
      <c r="A305" s="15" t="s">
        <v>33</v>
      </c>
      <c r="B305" s="15" t="s">
        <v>32</v>
      </c>
      <c r="C305" s="15" t="s">
        <v>36</v>
      </c>
      <c r="D305" s="15" t="n">
        <v>25</v>
      </c>
      <c r="E305" s="15" t="n">
        <v>17</v>
      </c>
      <c r="F305" s="15" t="n">
        <v>8</v>
      </c>
      <c r="G305" s="15" t="n">
        <v>3</v>
      </c>
      <c r="H305" s="15" t="n">
        <v>131076.507022958</v>
      </c>
      <c r="I305" s="18" t="n">
        <v>0.000129695247349111</v>
      </c>
    </row>
    <row r="306" customFormat="false" ht="14.4" hidden="false" customHeight="false" outlineLevel="0" collapsed="false">
      <c r="A306" s="15" t="s">
        <v>31</v>
      </c>
      <c r="B306" s="15" t="s">
        <v>35</v>
      </c>
      <c r="C306" s="15"/>
      <c r="D306" s="15" t="n">
        <v>17</v>
      </c>
      <c r="E306" s="15" t="n">
        <v>17</v>
      </c>
      <c r="F306" s="15" t="n">
        <v>0</v>
      </c>
      <c r="G306" s="15" t="n">
        <v>0</v>
      </c>
      <c r="H306" s="15" t="n">
        <v>131164</v>
      </c>
      <c r="I306" s="18" t="n">
        <v>0.00012960873410387</v>
      </c>
    </row>
    <row r="307" customFormat="false" ht="14.4" hidden="false" customHeight="false" outlineLevel="0" collapsed="false">
      <c r="A307" s="15" t="s">
        <v>33</v>
      </c>
      <c r="B307" s="15" t="s">
        <v>32</v>
      </c>
      <c r="C307" s="15" t="s">
        <v>36</v>
      </c>
      <c r="D307" s="15" t="n">
        <v>26</v>
      </c>
      <c r="E307" s="15" t="n">
        <v>17</v>
      </c>
      <c r="F307" s="15" t="n">
        <v>9</v>
      </c>
      <c r="G307" s="15" t="n">
        <v>3</v>
      </c>
      <c r="H307" s="15" t="n">
        <v>131481.673261479</v>
      </c>
      <c r="I307" s="18" t="n">
        <v>0.000129295586056256</v>
      </c>
    </row>
    <row r="308" s="15" customFormat="true" ht="14.4" hidden="false" customHeight="false" outlineLevel="0" collapsed="false">
      <c r="A308" s="15" t="s">
        <v>33</v>
      </c>
      <c r="B308" s="15" t="s">
        <v>35</v>
      </c>
      <c r="C308" s="15" t="s">
        <v>21</v>
      </c>
      <c r="D308" s="15" t="n">
        <v>24</v>
      </c>
      <c r="E308" s="15" t="n">
        <v>16</v>
      </c>
      <c r="F308" s="15" t="n">
        <v>8</v>
      </c>
      <c r="G308" s="15" t="n">
        <v>2</v>
      </c>
      <c r="H308" s="15" t="n">
        <v>131578</v>
      </c>
      <c r="I308" s="18" t="n">
        <v>0.000121600875526304</v>
      </c>
    </row>
    <row r="309" customFormat="false" ht="14.4" hidden="false" customHeight="false" outlineLevel="0" collapsed="false">
      <c r="A309" s="15" t="s">
        <v>33</v>
      </c>
      <c r="B309" s="15" t="s">
        <v>35</v>
      </c>
      <c r="C309" s="15" t="s">
        <v>37</v>
      </c>
      <c r="D309" s="15" t="n">
        <v>24</v>
      </c>
      <c r="E309" s="15" t="n">
        <v>17</v>
      </c>
      <c r="F309" s="15" t="n">
        <v>7</v>
      </c>
      <c r="G309" s="15" t="n">
        <v>3</v>
      </c>
      <c r="H309" s="15" t="n">
        <v>131578</v>
      </c>
      <c r="I309" s="18" t="n">
        <v>0.000129200930246698</v>
      </c>
    </row>
    <row r="310" customFormat="false" ht="14.4" hidden="false" customHeight="false" outlineLevel="0" collapsed="false">
      <c r="A310" s="15" t="s">
        <v>33</v>
      </c>
      <c r="B310" s="15" t="s">
        <v>35</v>
      </c>
      <c r="C310" s="15" t="s">
        <v>38</v>
      </c>
      <c r="D310" s="15" t="n">
        <v>24</v>
      </c>
      <c r="E310" s="15" t="n">
        <v>17</v>
      </c>
      <c r="F310" s="15" t="n">
        <v>7</v>
      </c>
      <c r="G310" s="15" t="n">
        <v>4</v>
      </c>
      <c r="H310" s="15" t="n">
        <v>131578</v>
      </c>
      <c r="I310" s="18" t="n">
        <v>0.000129200930246698</v>
      </c>
    </row>
    <row r="311" customFormat="false" ht="14.4" hidden="false" customHeight="false" outlineLevel="0" collapsed="false">
      <c r="A311" s="15" t="s">
        <v>33</v>
      </c>
      <c r="B311" s="15" t="s">
        <v>35</v>
      </c>
      <c r="C311" s="15" t="s">
        <v>37</v>
      </c>
      <c r="D311" s="15" t="n">
        <v>25</v>
      </c>
      <c r="E311" s="15" t="n">
        <v>17</v>
      </c>
      <c r="F311" s="15" t="n">
        <v>8</v>
      </c>
      <c r="G311" s="15" t="n">
        <v>5</v>
      </c>
      <c r="H311" s="15" t="n">
        <v>131926</v>
      </c>
      <c r="I311" s="18" t="n">
        <v>0.000128860118551309</v>
      </c>
    </row>
    <row r="312" customFormat="false" ht="14.4" hidden="false" customHeight="false" outlineLevel="0" collapsed="false">
      <c r="A312" s="15" t="s">
        <v>33</v>
      </c>
      <c r="B312" s="15" t="s">
        <v>35</v>
      </c>
      <c r="C312" s="15" t="s">
        <v>37</v>
      </c>
      <c r="D312" s="15" t="n">
        <v>27</v>
      </c>
      <c r="E312" s="15" t="n">
        <v>17</v>
      </c>
      <c r="F312" s="15" t="n">
        <v>10</v>
      </c>
      <c r="G312" s="15" t="n">
        <v>4</v>
      </c>
      <c r="H312" s="15" t="n">
        <v>132275</v>
      </c>
      <c r="I312" s="18" t="n">
        <v>0.000128520128520129</v>
      </c>
    </row>
    <row r="313" customFormat="false" ht="14.4" hidden="false" customHeight="false" outlineLevel="0" collapsed="false">
      <c r="A313" s="15" t="s">
        <v>33</v>
      </c>
      <c r="B313" s="15" t="s">
        <v>35</v>
      </c>
      <c r="C313" s="15" t="s">
        <v>38</v>
      </c>
      <c r="D313" s="15" t="n">
        <v>24</v>
      </c>
      <c r="E313" s="15" t="n">
        <v>17</v>
      </c>
      <c r="F313" s="15" t="n">
        <v>7</v>
      </c>
      <c r="G313" s="15" t="n">
        <v>3</v>
      </c>
      <c r="H313" s="15" t="n">
        <v>132275</v>
      </c>
      <c r="I313" s="18" t="n">
        <v>0.000128520128520129</v>
      </c>
    </row>
    <row r="314" customFormat="false" ht="14.4" hidden="false" customHeight="false" outlineLevel="0" collapsed="false">
      <c r="A314" s="15" t="s">
        <v>33</v>
      </c>
      <c r="B314" s="15" t="s">
        <v>32</v>
      </c>
      <c r="C314" s="15" t="s">
        <v>36</v>
      </c>
      <c r="D314" s="15" t="n">
        <v>23</v>
      </c>
      <c r="E314" s="15" t="n">
        <v>17</v>
      </c>
      <c r="F314" s="15" t="n">
        <v>6</v>
      </c>
      <c r="G314" s="15" t="n">
        <v>2</v>
      </c>
      <c r="H314" s="15" t="n">
        <v>132764.629054843</v>
      </c>
      <c r="I314" s="18" t="n">
        <v>0.000128046152962756</v>
      </c>
    </row>
    <row r="315" customFormat="false" ht="14.4" hidden="false" customHeight="false" outlineLevel="0" collapsed="false">
      <c r="A315" s="0" t="s">
        <v>33</v>
      </c>
      <c r="B315" s="0" t="s">
        <v>35</v>
      </c>
      <c r="C315" s="0" t="s">
        <v>21</v>
      </c>
      <c r="D315" s="0" t="n">
        <v>28</v>
      </c>
      <c r="E315" s="0" t="n">
        <v>18</v>
      </c>
      <c r="F315" s="0" t="n">
        <v>10</v>
      </c>
      <c r="G315" s="0" t="n">
        <v>5</v>
      </c>
      <c r="H315" s="0" t="n">
        <v>134048</v>
      </c>
      <c r="I315" s="17" t="n">
        <v>0.000134280257818095</v>
      </c>
    </row>
    <row r="316" customFormat="false" ht="14.4" hidden="false" customHeight="false" outlineLevel="0" collapsed="false">
      <c r="A316" s="15" t="s">
        <v>33</v>
      </c>
      <c r="B316" s="15" t="s">
        <v>32</v>
      </c>
      <c r="C316" s="15" t="s">
        <v>36</v>
      </c>
      <c r="D316" s="15" t="n">
        <v>27</v>
      </c>
      <c r="E316" s="15" t="n">
        <v>17</v>
      </c>
      <c r="F316" s="15" t="n">
        <v>10</v>
      </c>
      <c r="G316" s="15" t="n">
        <v>3</v>
      </c>
      <c r="H316" s="15" t="n">
        <v>136480.899643277</v>
      </c>
      <c r="I316" s="18" t="n">
        <v>0.000124559554079972</v>
      </c>
    </row>
    <row r="317" s="15" customFormat="true" ht="14.4" hidden="false" customHeight="false" outlineLevel="0" collapsed="false">
      <c r="A317" s="15" t="s">
        <v>33</v>
      </c>
      <c r="B317" s="15" t="s">
        <v>35</v>
      </c>
      <c r="C317" s="15" t="s">
        <v>37</v>
      </c>
      <c r="D317" s="15" t="n">
        <v>25</v>
      </c>
      <c r="E317" s="15" t="n">
        <v>16</v>
      </c>
      <c r="F317" s="15" t="n">
        <v>9</v>
      </c>
      <c r="G317" s="15" t="n">
        <v>2</v>
      </c>
      <c r="H317" s="15" t="n">
        <v>136612</v>
      </c>
      <c r="I317" s="18" t="n">
        <v>0.000117120018739203</v>
      </c>
    </row>
    <row r="318" customFormat="false" ht="14.4" hidden="false" customHeight="false" outlineLevel="0" collapsed="false">
      <c r="A318" s="15" t="s">
        <v>33</v>
      </c>
      <c r="B318" s="15" t="s">
        <v>35</v>
      </c>
      <c r="C318" s="15" t="s">
        <v>37</v>
      </c>
      <c r="D318" s="15" t="n">
        <v>27</v>
      </c>
      <c r="E318" s="15" t="n">
        <v>17</v>
      </c>
      <c r="F318" s="15" t="n">
        <v>10</v>
      </c>
      <c r="G318" s="15" t="n">
        <v>3</v>
      </c>
      <c r="H318" s="15" t="n">
        <v>136612</v>
      </c>
      <c r="I318" s="18" t="n">
        <v>0.000124440019910403</v>
      </c>
    </row>
    <row r="319" customFormat="false" ht="14.4" hidden="false" customHeight="false" outlineLevel="0" collapsed="false">
      <c r="A319" s="0" t="s">
        <v>33</v>
      </c>
      <c r="B319" s="0" t="s">
        <v>35</v>
      </c>
      <c r="C319" s="0" t="s">
        <v>21</v>
      </c>
      <c r="D319" s="0" t="n">
        <v>24</v>
      </c>
      <c r="E319" s="0" t="n">
        <v>18</v>
      </c>
      <c r="F319" s="0" t="n">
        <v>6</v>
      </c>
      <c r="G319" s="0" t="n">
        <v>2</v>
      </c>
      <c r="H319" s="0" t="n">
        <v>136612</v>
      </c>
      <c r="I319" s="17" t="n">
        <v>0.000131760021081603</v>
      </c>
    </row>
    <row r="320" s="15" customFormat="true" ht="14.4" hidden="false" customHeight="false" outlineLevel="0" collapsed="false">
      <c r="A320" s="15" t="s">
        <v>33</v>
      </c>
      <c r="B320" s="15" t="s">
        <v>35</v>
      </c>
      <c r="C320" s="15" t="s">
        <v>21</v>
      </c>
      <c r="D320" s="15" t="n">
        <v>24</v>
      </c>
      <c r="E320" s="15" t="n">
        <v>15</v>
      </c>
      <c r="F320" s="15" t="n">
        <v>9</v>
      </c>
      <c r="G320" s="15" t="n">
        <v>2</v>
      </c>
      <c r="H320" s="15" t="n">
        <v>138504</v>
      </c>
      <c r="I320" s="18" t="n">
        <v>0.000108300121296136</v>
      </c>
    </row>
    <row r="321" customFormat="false" ht="14.4" hidden="false" customHeight="false" outlineLevel="0" collapsed="false">
      <c r="A321" s="15" t="s">
        <v>33</v>
      </c>
      <c r="B321" s="15" t="s">
        <v>35</v>
      </c>
      <c r="C321" s="15" t="s">
        <v>38</v>
      </c>
      <c r="D321" s="15" t="n">
        <v>24</v>
      </c>
      <c r="E321" s="15" t="n">
        <v>17</v>
      </c>
      <c r="F321" s="15" t="n">
        <v>7</v>
      </c>
      <c r="G321" s="15" t="n">
        <v>2</v>
      </c>
      <c r="H321" s="15" t="n">
        <v>138504</v>
      </c>
      <c r="I321" s="18" t="n">
        <v>0.000122740137468954</v>
      </c>
    </row>
    <row r="322" customFormat="false" ht="14.4" hidden="false" customHeight="false" outlineLevel="0" collapsed="false">
      <c r="A322" s="15" t="s">
        <v>33</v>
      </c>
      <c r="B322" s="15" t="s">
        <v>35</v>
      </c>
      <c r="C322" s="15" t="s">
        <v>38</v>
      </c>
      <c r="D322" s="15" t="n">
        <v>23</v>
      </c>
      <c r="E322" s="15" t="n">
        <v>17</v>
      </c>
      <c r="F322" s="15" t="n">
        <v>6</v>
      </c>
      <c r="G322" s="15" t="n">
        <v>3</v>
      </c>
      <c r="H322" s="15" t="n">
        <v>138888</v>
      </c>
      <c r="I322" s="18" t="n">
        <v>0.000122400783365014</v>
      </c>
    </row>
    <row r="323" s="15" customFormat="true" ht="14.4" hidden="false" customHeight="false" outlineLevel="0" collapsed="false">
      <c r="A323" s="15" t="s">
        <v>33</v>
      </c>
      <c r="B323" s="15" t="s">
        <v>32</v>
      </c>
      <c r="C323" s="15" t="s">
        <v>36</v>
      </c>
      <c r="D323" s="15" t="n">
        <v>25</v>
      </c>
      <c r="E323" s="15" t="n">
        <v>16</v>
      </c>
      <c r="F323" s="15" t="n">
        <v>9</v>
      </c>
      <c r="G323" s="15" t="n">
        <v>2</v>
      </c>
      <c r="H323" s="15" t="n">
        <v>139052.551844866</v>
      </c>
      <c r="I323" s="18" t="n">
        <v>0.000115064411172047</v>
      </c>
    </row>
    <row r="324" customFormat="false" ht="14.4" hidden="false" customHeight="false" outlineLevel="0" collapsed="false">
      <c r="A324" s="15" t="s">
        <v>33</v>
      </c>
      <c r="B324" s="15" t="s">
        <v>35</v>
      </c>
      <c r="C324" s="15" t="s">
        <v>38</v>
      </c>
      <c r="D324" s="15" t="n">
        <v>23</v>
      </c>
      <c r="E324" s="15" t="n">
        <v>17</v>
      </c>
      <c r="F324" s="15" t="n">
        <v>6</v>
      </c>
      <c r="G324" s="15" t="n">
        <v>5</v>
      </c>
      <c r="H324" s="15" t="n">
        <v>139664</v>
      </c>
      <c r="I324" s="18" t="n">
        <v>0.000121720701111238</v>
      </c>
    </row>
    <row r="325" customFormat="false" ht="14.4" hidden="false" customHeight="false" outlineLevel="0" collapsed="false">
      <c r="A325" s="0" t="s">
        <v>33</v>
      </c>
      <c r="B325" s="0" t="s">
        <v>35</v>
      </c>
      <c r="C325" s="0" t="s">
        <v>21</v>
      </c>
      <c r="D325" s="0" t="n">
        <v>26</v>
      </c>
      <c r="E325" s="0" t="n">
        <v>18</v>
      </c>
      <c r="F325" s="0" t="n">
        <v>8</v>
      </c>
      <c r="G325" s="0" t="n">
        <v>3</v>
      </c>
      <c r="H325" s="0" t="n">
        <v>140056</v>
      </c>
      <c r="I325" s="17" t="n">
        <v>0.000128520020563203</v>
      </c>
    </row>
    <row r="326" customFormat="false" ht="14.4" hidden="false" customHeight="false" outlineLevel="0" collapsed="false">
      <c r="A326" s="0" t="s">
        <v>33</v>
      </c>
      <c r="B326" s="0" t="s">
        <v>32</v>
      </c>
      <c r="C326" s="0" t="s">
        <v>36</v>
      </c>
      <c r="D326" s="0" t="n">
        <v>24</v>
      </c>
      <c r="E326" s="0" t="n">
        <v>17</v>
      </c>
      <c r="F326" s="0" t="n">
        <v>7</v>
      </c>
      <c r="G326" s="0" t="n">
        <v>2</v>
      </c>
      <c r="H326" s="0" t="n">
        <v>144726.201494669</v>
      </c>
      <c r="I326" s="17" t="n">
        <v>0.00011746318098887</v>
      </c>
    </row>
    <row r="327" customFormat="false" ht="14.4" hidden="false" customHeight="false" outlineLevel="0" collapsed="false">
      <c r="A327" s="0" t="s">
        <v>33</v>
      </c>
      <c r="B327" s="0" t="s">
        <v>35</v>
      </c>
      <c r="C327" s="0" t="s">
        <v>21</v>
      </c>
      <c r="D327" s="0" t="n">
        <v>28</v>
      </c>
      <c r="E327" s="0" t="n">
        <v>18</v>
      </c>
      <c r="F327" s="0" t="n">
        <v>10</v>
      </c>
      <c r="G327" s="0" t="n">
        <v>4</v>
      </c>
      <c r="H327" s="0" t="n">
        <v>157728</v>
      </c>
      <c r="I327" s="17" t="n">
        <v>0.00011412051125989</v>
      </c>
    </row>
    <row r="328" s="15" customFormat="true" ht="14.4" hidden="false" customHeight="false" outlineLevel="0" collapsed="false">
      <c r="A328" s="15" t="s">
        <v>33</v>
      </c>
      <c r="B328" s="15" t="s">
        <v>35</v>
      </c>
      <c r="C328" s="15" t="s">
        <v>21</v>
      </c>
      <c r="D328" s="15" t="n">
        <v>24</v>
      </c>
      <c r="E328" s="15" t="n">
        <v>14</v>
      </c>
      <c r="F328" s="15" t="n">
        <v>10</v>
      </c>
      <c r="G328" s="15" t="n">
        <v>2</v>
      </c>
      <c r="H328" s="15" t="n">
        <v>166112</v>
      </c>
      <c r="I328" s="18" t="n">
        <v>8.42804854555962E-005</v>
      </c>
    </row>
    <row r="329" customFormat="false" ht="14.4" hidden="false" customHeight="false" outlineLevel="0" collapsed="false">
      <c r="A329" s="0" t="s">
        <v>33</v>
      </c>
      <c r="B329" s="0" t="s">
        <v>35</v>
      </c>
      <c r="C329" s="0" t="s">
        <v>37</v>
      </c>
      <c r="D329" s="0" t="n">
        <v>25</v>
      </c>
      <c r="E329" s="0" t="n">
        <v>17</v>
      </c>
      <c r="F329" s="0" t="n">
        <v>8</v>
      </c>
      <c r="G329" s="0" t="n">
        <v>2</v>
      </c>
      <c r="H329" s="0" t="n">
        <v>173611</v>
      </c>
      <c r="I329" s="17" t="n">
        <v>9.79200626688401E-005</v>
      </c>
    </row>
    <row r="330" customFormat="false" ht="14.4" hidden="false" customHeight="false" outlineLevel="0" collapsed="false">
      <c r="A330" s="15" t="s">
        <v>33</v>
      </c>
      <c r="B330" s="15" t="s">
        <v>35</v>
      </c>
      <c r="C330" s="15" t="s">
        <v>37</v>
      </c>
      <c r="D330" s="15" t="n">
        <v>22</v>
      </c>
      <c r="E330" s="15" t="n">
        <v>14</v>
      </c>
      <c r="F330" s="15" t="n">
        <v>8</v>
      </c>
      <c r="G330" s="15" t="n">
        <v>1</v>
      </c>
      <c r="H330" s="15" t="n">
        <v>176678</v>
      </c>
      <c r="I330" s="18" t="n">
        <v>7.92401996853032E-005</v>
      </c>
    </row>
    <row r="331" customFormat="false" ht="14.4" hidden="false" customHeight="false" outlineLevel="0" collapsed="false">
      <c r="A331" s="15" t="s">
        <v>33</v>
      </c>
      <c r="B331" s="15" t="s">
        <v>35</v>
      </c>
      <c r="C331" s="15" t="s">
        <v>38</v>
      </c>
      <c r="D331" s="15" t="n">
        <v>22</v>
      </c>
      <c r="E331" s="15" t="n">
        <v>14</v>
      </c>
      <c r="F331" s="15" t="n">
        <v>8</v>
      </c>
      <c r="G331" s="15" t="n">
        <v>1</v>
      </c>
      <c r="H331" s="15" t="n">
        <v>179856</v>
      </c>
      <c r="I331" s="18" t="n">
        <v>7.78400498176319E-005</v>
      </c>
    </row>
    <row r="332" customFormat="false" ht="14.4" hidden="false" customHeight="false" outlineLevel="0" collapsed="false">
      <c r="A332" s="15" t="s">
        <v>33</v>
      </c>
      <c r="B332" s="15" t="s">
        <v>35</v>
      </c>
      <c r="C332" s="15" t="s">
        <v>37</v>
      </c>
      <c r="D332" s="15" t="n">
        <v>22</v>
      </c>
      <c r="E332" s="15" t="n">
        <v>15</v>
      </c>
      <c r="F332" s="15" t="n">
        <v>7</v>
      </c>
      <c r="G332" s="15" t="n">
        <v>1</v>
      </c>
      <c r="H332" s="15" t="n">
        <v>179856</v>
      </c>
      <c r="I332" s="18" t="n">
        <v>8.34000533760342E-005</v>
      </c>
    </row>
    <row r="333" customFormat="false" ht="14.4" hidden="false" customHeight="false" outlineLevel="0" collapsed="false">
      <c r="A333" s="15" t="s">
        <v>33</v>
      </c>
      <c r="B333" s="15" t="s">
        <v>35</v>
      </c>
      <c r="C333" s="15" t="s">
        <v>38</v>
      </c>
      <c r="D333" s="15" t="n">
        <v>22</v>
      </c>
      <c r="E333" s="15" t="n">
        <v>15</v>
      </c>
      <c r="F333" s="15" t="n">
        <v>7</v>
      </c>
      <c r="G333" s="15" t="n">
        <v>1</v>
      </c>
      <c r="H333" s="15" t="n">
        <v>179856</v>
      </c>
      <c r="I333" s="18" t="n">
        <v>8.34000533760342E-005</v>
      </c>
    </row>
    <row r="334" customFormat="false" ht="14.4" hidden="false" customHeight="false" outlineLevel="0" collapsed="false">
      <c r="A334" s="0" t="s">
        <v>33</v>
      </c>
      <c r="B334" s="0" t="s">
        <v>32</v>
      </c>
      <c r="C334" s="0" t="s">
        <v>36</v>
      </c>
      <c r="D334" s="0" t="n">
        <v>25</v>
      </c>
      <c r="E334" s="0" t="n">
        <v>17</v>
      </c>
      <c r="F334" s="0" t="n">
        <v>8</v>
      </c>
      <c r="G334" s="0" t="n">
        <v>2</v>
      </c>
      <c r="H334" s="0" t="n">
        <v>181835.053593443</v>
      </c>
      <c r="I334" s="17" t="n">
        <v>9.34913244946133E-005</v>
      </c>
    </row>
    <row r="335" customFormat="false" ht="14.4" hidden="false" customHeight="false" outlineLevel="0" collapsed="false">
      <c r="A335" s="0" t="s">
        <v>33</v>
      </c>
      <c r="B335" s="0" t="s">
        <v>35</v>
      </c>
      <c r="C335" s="0" t="s">
        <v>38</v>
      </c>
      <c r="D335" s="0" t="n">
        <v>25</v>
      </c>
      <c r="E335" s="0" t="n">
        <v>17</v>
      </c>
      <c r="F335" s="0" t="n">
        <v>8</v>
      </c>
      <c r="G335" s="0" t="n">
        <v>2</v>
      </c>
      <c r="H335" s="0" t="n">
        <v>185185</v>
      </c>
      <c r="I335" s="17" t="n">
        <v>9.18000918000918E-005</v>
      </c>
    </row>
    <row r="336" s="15" customFormat="true" ht="14.4" hidden="false" customHeight="false" outlineLevel="0" collapsed="false">
      <c r="A336" s="15" t="s">
        <v>33</v>
      </c>
      <c r="B336" s="15" t="s">
        <v>32</v>
      </c>
      <c r="C336" s="15" t="s">
        <v>36</v>
      </c>
      <c r="D336" s="15" t="n">
        <v>22</v>
      </c>
      <c r="E336" s="15" t="n">
        <v>14</v>
      </c>
      <c r="F336" s="15" t="n">
        <v>8</v>
      </c>
      <c r="G336" s="15" t="n">
        <v>1</v>
      </c>
      <c r="H336" s="15" t="n">
        <v>190319.527506401</v>
      </c>
      <c r="I336" s="18" t="n">
        <v>7.35605020852585E-005</v>
      </c>
    </row>
    <row r="337" s="15" customFormat="true" ht="14.4" hidden="false" customHeight="false" outlineLevel="0" collapsed="false">
      <c r="A337" s="15" t="s">
        <v>33</v>
      </c>
      <c r="B337" s="15" t="s">
        <v>32</v>
      </c>
      <c r="C337" s="15" t="s">
        <v>36</v>
      </c>
      <c r="D337" s="15" t="n">
        <v>22</v>
      </c>
      <c r="E337" s="15" t="n">
        <v>15</v>
      </c>
      <c r="F337" s="15" t="n">
        <v>7</v>
      </c>
      <c r="G337" s="15" t="n">
        <v>1</v>
      </c>
      <c r="H337" s="15" t="n">
        <v>198524.090892922</v>
      </c>
      <c r="I337" s="18" t="n">
        <v>7.55575806066307E-005</v>
      </c>
    </row>
    <row r="338" s="15" customFormat="true" ht="14.4" hidden="false" customHeight="false" outlineLevel="0" collapsed="false">
      <c r="A338" s="15" t="s">
        <v>33</v>
      </c>
      <c r="B338" s="15" t="s">
        <v>35</v>
      </c>
      <c r="C338" s="15" t="s">
        <v>37</v>
      </c>
      <c r="D338" s="15" t="n">
        <v>22</v>
      </c>
      <c r="E338" s="15" t="n">
        <v>16</v>
      </c>
      <c r="F338" s="15" t="n">
        <v>6</v>
      </c>
      <c r="G338" s="15" t="n">
        <v>1</v>
      </c>
      <c r="H338" s="15" t="n">
        <v>200803</v>
      </c>
      <c r="I338" s="18" t="n">
        <v>7.96800844608895E-005</v>
      </c>
    </row>
    <row r="339" s="15" customFormat="true" ht="14.4" hidden="false" customHeight="false" outlineLevel="0" collapsed="false">
      <c r="A339" s="15" t="s">
        <v>33</v>
      </c>
      <c r="B339" s="15" t="s">
        <v>35</v>
      </c>
      <c r="C339" s="15" t="s">
        <v>21</v>
      </c>
      <c r="D339" s="15" t="n">
        <v>22</v>
      </c>
      <c r="E339" s="15" t="n">
        <v>16</v>
      </c>
      <c r="F339" s="15" t="n">
        <v>6</v>
      </c>
      <c r="G339" s="15" t="n">
        <v>1</v>
      </c>
      <c r="H339" s="15" t="n">
        <v>206611</v>
      </c>
      <c r="I339" s="18" t="n">
        <v>7.74402137349899E-005</v>
      </c>
    </row>
    <row r="340" s="15" customFormat="true" ht="14.4" hidden="false" customHeight="false" outlineLevel="0" collapsed="false">
      <c r="A340" s="15" t="s">
        <v>33</v>
      </c>
      <c r="B340" s="15" t="s">
        <v>35</v>
      </c>
      <c r="C340" s="15" t="s">
        <v>38</v>
      </c>
      <c r="D340" s="15" t="n">
        <v>22</v>
      </c>
      <c r="E340" s="15" t="n">
        <v>16</v>
      </c>
      <c r="F340" s="15" t="n">
        <v>6</v>
      </c>
      <c r="G340" s="15" t="n">
        <v>1</v>
      </c>
      <c r="H340" s="15" t="n">
        <v>209205</v>
      </c>
      <c r="I340" s="18" t="n">
        <v>7.64800076480008E-005</v>
      </c>
    </row>
    <row r="341" customFormat="false" ht="14.4" hidden="false" customHeight="false" outlineLevel="0" collapsed="false">
      <c r="A341" s="0" t="s">
        <v>33</v>
      </c>
      <c r="B341" s="0" t="s">
        <v>35</v>
      </c>
      <c r="C341" s="0" t="s">
        <v>37</v>
      </c>
      <c r="D341" s="0" t="n">
        <v>24</v>
      </c>
      <c r="E341" s="0" t="n">
        <v>18</v>
      </c>
      <c r="F341" s="0" t="n">
        <v>6</v>
      </c>
      <c r="G341" s="0" t="n">
        <v>2</v>
      </c>
      <c r="H341" s="0" t="n">
        <v>210970</v>
      </c>
      <c r="I341" s="17" t="n">
        <v>8.5320187704413E-005</v>
      </c>
    </row>
    <row r="342" customFormat="false" ht="14.4" hidden="false" customHeight="false" outlineLevel="0" collapsed="false">
      <c r="A342" s="15" t="s">
        <v>33</v>
      </c>
      <c r="B342" s="15" t="s">
        <v>32</v>
      </c>
      <c r="C342" s="15" t="s">
        <v>36</v>
      </c>
      <c r="D342" s="15" t="n">
        <v>22</v>
      </c>
      <c r="E342" s="15" t="n">
        <v>16</v>
      </c>
      <c r="F342" s="15" t="n">
        <v>6</v>
      </c>
      <c r="G342" s="15" t="n">
        <v>1</v>
      </c>
      <c r="H342" s="15" t="n">
        <v>215674.457987151</v>
      </c>
      <c r="I342" s="18" t="n">
        <v>7.41858825070201E-005</v>
      </c>
    </row>
    <row r="343" customFormat="false" ht="14.4" hidden="false" customHeight="false" outlineLevel="0" collapsed="false">
      <c r="A343" s="15" t="s">
        <v>33</v>
      </c>
      <c r="B343" s="15" t="s">
        <v>32</v>
      </c>
      <c r="C343" s="15" t="s">
        <v>36</v>
      </c>
      <c r="D343" s="15" t="n">
        <v>26</v>
      </c>
      <c r="E343" s="15" t="n">
        <v>16</v>
      </c>
      <c r="F343" s="15" t="n">
        <v>10</v>
      </c>
      <c r="G343" s="15" t="n">
        <v>2</v>
      </c>
      <c r="H343" s="15" t="n">
        <v>225199.634099718</v>
      </c>
      <c r="I343" s="18" t="n">
        <v>7.10480728086585E-005</v>
      </c>
    </row>
    <row r="344" s="15" customFormat="true" ht="14.4" hidden="false" customHeight="false" outlineLevel="0" collapsed="false">
      <c r="A344" s="15" t="s">
        <v>33</v>
      </c>
      <c r="B344" s="15" t="s">
        <v>35</v>
      </c>
      <c r="C344" s="15" t="s">
        <v>21</v>
      </c>
      <c r="D344" s="15" t="n">
        <v>22</v>
      </c>
      <c r="E344" s="15" t="n">
        <v>15</v>
      </c>
      <c r="F344" s="15" t="n">
        <v>7</v>
      </c>
      <c r="G344" s="15" t="n">
        <v>1</v>
      </c>
      <c r="H344" s="15" t="n">
        <v>226244</v>
      </c>
      <c r="I344" s="18" t="n">
        <v>6.63001007761532E-005</v>
      </c>
    </row>
    <row r="345" customFormat="false" ht="14.4" hidden="false" customHeight="false" outlineLevel="0" collapsed="false">
      <c r="A345" s="15" t="s">
        <v>33</v>
      </c>
      <c r="B345" s="15" t="s">
        <v>35</v>
      </c>
      <c r="C345" s="15" t="s">
        <v>37</v>
      </c>
      <c r="D345" s="15" t="n">
        <v>26</v>
      </c>
      <c r="E345" s="15" t="n">
        <v>16</v>
      </c>
      <c r="F345" s="15" t="n">
        <v>10</v>
      </c>
      <c r="G345" s="15" t="n">
        <v>2</v>
      </c>
      <c r="H345" s="15" t="n">
        <v>229357</v>
      </c>
      <c r="I345" s="18" t="n">
        <v>6.97602427656448E-005</v>
      </c>
    </row>
    <row r="346" customFormat="false" ht="14.4" hidden="false" customHeight="false" outlineLevel="0" collapsed="false">
      <c r="A346" s="15" t="s">
        <v>33</v>
      </c>
      <c r="B346" s="15" t="s">
        <v>35</v>
      </c>
      <c r="C346" s="15" t="s">
        <v>21</v>
      </c>
      <c r="D346" s="15" t="n">
        <v>25</v>
      </c>
      <c r="E346" s="15" t="n">
        <v>16</v>
      </c>
      <c r="F346" s="15" t="n">
        <v>9</v>
      </c>
      <c r="G346" s="15" t="n">
        <v>2</v>
      </c>
      <c r="H346" s="15" t="n">
        <v>230414</v>
      </c>
      <c r="I346" s="18" t="n">
        <v>6.9440224986329E-005</v>
      </c>
    </row>
    <row r="347" customFormat="false" ht="14.4" hidden="false" customHeight="false" outlineLevel="0" collapsed="false">
      <c r="A347" s="2" t="s">
        <v>33</v>
      </c>
      <c r="B347" s="2" t="s">
        <v>35</v>
      </c>
      <c r="C347" s="2" t="s">
        <v>21</v>
      </c>
      <c r="D347" s="2" t="n">
        <v>27</v>
      </c>
      <c r="E347" s="2" t="n">
        <v>18</v>
      </c>
      <c r="F347" s="2" t="n">
        <v>9</v>
      </c>
      <c r="G347" s="2" t="n">
        <v>3</v>
      </c>
      <c r="H347" s="2" t="n">
        <v>230414</v>
      </c>
      <c r="I347" s="14" t="n">
        <v>7.81202531096201E-005</v>
      </c>
    </row>
    <row r="348" customFormat="false" ht="14.4" hidden="false" customHeight="false" outlineLevel="0" collapsed="false">
      <c r="A348" s="2" t="s">
        <v>33</v>
      </c>
      <c r="B348" s="2" t="s">
        <v>35</v>
      </c>
      <c r="C348" s="2" t="s">
        <v>37</v>
      </c>
      <c r="D348" s="2" t="n">
        <v>24</v>
      </c>
      <c r="E348" s="2" t="n">
        <v>18</v>
      </c>
      <c r="F348" s="2" t="n">
        <v>6</v>
      </c>
      <c r="G348" s="2" t="n">
        <v>3</v>
      </c>
      <c r="H348" s="2" t="n">
        <v>230414</v>
      </c>
      <c r="I348" s="14" t="n">
        <v>7.81202531096201E-005</v>
      </c>
    </row>
    <row r="349" customFormat="false" ht="14.4" hidden="false" customHeight="false" outlineLevel="0" collapsed="false">
      <c r="A349" s="2" t="s">
        <v>33</v>
      </c>
      <c r="B349" s="2" t="s">
        <v>35</v>
      </c>
      <c r="C349" s="2" t="s">
        <v>37</v>
      </c>
      <c r="D349" s="2" t="n">
        <v>28</v>
      </c>
      <c r="E349" s="2" t="n">
        <v>18</v>
      </c>
      <c r="F349" s="2" t="n">
        <v>10</v>
      </c>
      <c r="G349" s="2" t="n">
        <v>4</v>
      </c>
      <c r="H349" s="2" t="n">
        <v>230414</v>
      </c>
      <c r="I349" s="14" t="n">
        <v>7.81202531096201E-005</v>
      </c>
    </row>
    <row r="350" customFormat="false" ht="14.4" hidden="false" customHeight="false" outlineLevel="0" collapsed="false">
      <c r="A350" s="2" t="s">
        <v>33</v>
      </c>
      <c r="B350" s="2" t="s">
        <v>35</v>
      </c>
      <c r="C350" s="2" t="s">
        <v>38</v>
      </c>
      <c r="D350" s="2" t="n">
        <v>26</v>
      </c>
      <c r="E350" s="2" t="n">
        <v>18</v>
      </c>
      <c r="F350" s="2" t="n">
        <v>8</v>
      </c>
      <c r="G350" s="2" t="n">
        <v>4</v>
      </c>
      <c r="H350" s="2" t="n">
        <v>230414</v>
      </c>
      <c r="I350" s="14" t="n">
        <v>7.81202531096201E-005</v>
      </c>
    </row>
    <row r="351" customFormat="false" ht="14.4" hidden="false" customHeight="false" outlineLevel="0" collapsed="false">
      <c r="A351" s="0" t="s">
        <v>33</v>
      </c>
      <c r="B351" s="0" t="s">
        <v>35</v>
      </c>
      <c r="C351" s="0" t="s">
        <v>38</v>
      </c>
      <c r="D351" s="0" t="n">
        <v>25</v>
      </c>
      <c r="E351" s="0" t="n">
        <v>18</v>
      </c>
      <c r="F351" s="0" t="n">
        <v>7</v>
      </c>
      <c r="G351" s="0" t="n">
        <v>3</v>
      </c>
      <c r="H351" s="0" t="n">
        <v>235849</v>
      </c>
      <c r="I351" s="17" t="n">
        <v>7.63200183168044E-005</v>
      </c>
    </row>
    <row r="352" customFormat="false" ht="14.4" hidden="false" customHeight="false" outlineLevel="0" collapsed="false">
      <c r="A352" s="15" t="s">
        <v>33</v>
      </c>
      <c r="B352" s="15" t="s">
        <v>35</v>
      </c>
      <c r="C352" s="15" t="s">
        <v>21</v>
      </c>
      <c r="D352" s="15" t="n">
        <v>27</v>
      </c>
      <c r="E352" s="15" t="n">
        <v>17</v>
      </c>
      <c r="F352" s="15" t="n">
        <v>10</v>
      </c>
      <c r="G352" s="15" t="n">
        <v>3</v>
      </c>
      <c r="H352" s="15" t="n">
        <v>236966</v>
      </c>
      <c r="I352" s="18" t="n">
        <v>7.17402496560688E-005</v>
      </c>
    </row>
    <row r="353" customFormat="false" ht="14.4" hidden="false" customHeight="false" outlineLevel="0" collapsed="false">
      <c r="A353" s="15" t="s">
        <v>33</v>
      </c>
      <c r="B353" s="15" t="s">
        <v>35</v>
      </c>
      <c r="C353" s="15" t="s">
        <v>37</v>
      </c>
      <c r="D353" s="15" t="n">
        <v>26</v>
      </c>
      <c r="E353" s="15" t="n">
        <v>17</v>
      </c>
      <c r="F353" s="15" t="n">
        <v>9</v>
      </c>
      <c r="G353" s="15" t="n">
        <v>2</v>
      </c>
      <c r="H353" s="15" t="n">
        <v>236966</v>
      </c>
      <c r="I353" s="18" t="n">
        <v>7.17402496560688E-005</v>
      </c>
    </row>
    <row r="354" customFormat="false" ht="14.4" hidden="false" customHeight="false" outlineLevel="0" collapsed="false">
      <c r="A354" s="0" t="s">
        <v>33</v>
      </c>
      <c r="B354" s="0" t="s">
        <v>35</v>
      </c>
      <c r="C354" s="0" t="s">
        <v>38</v>
      </c>
      <c r="D354" s="0" t="n">
        <v>26</v>
      </c>
      <c r="E354" s="0" t="n">
        <v>18</v>
      </c>
      <c r="F354" s="0" t="n">
        <v>8</v>
      </c>
      <c r="G354" s="0" t="n">
        <v>5</v>
      </c>
      <c r="H354" s="0" t="n">
        <v>239234</v>
      </c>
      <c r="I354" s="17" t="n">
        <v>7.52401414514659E-005</v>
      </c>
    </row>
    <row r="355" customFormat="false" ht="14.4" hidden="false" customHeight="false" outlineLevel="0" collapsed="false">
      <c r="A355" s="0" t="s">
        <v>33</v>
      </c>
      <c r="B355" s="0" t="s">
        <v>35</v>
      </c>
      <c r="C355" s="0" t="s">
        <v>37</v>
      </c>
      <c r="D355" s="0" t="n">
        <v>26</v>
      </c>
      <c r="E355" s="0" t="n">
        <v>18</v>
      </c>
      <c r="F355" s="0" t="n">
        <v>8</v>
      </c>
      <c r="G355" s="0" t="n">
        <v>3</v>
      </c>
      <c r="H355" s="0" t="n">
        <v>242718</v>
      </c>
      <c r="I355" s="17" t="n">
        <v>7.41601364546511E-005</v>
      </c>
    </row>
    <row r="356" customFormat="false" ht="14.4" hidden="false" customHeight="false" outlineLevel="0" collapsed="false">
      <c r="A356" s="0" t="s">
        <v>33</v>
      </c>
      <c r="B356" s="0" t="s">
        <v>35</v>
      </c>
      <c r="C356" s="0" t="s">
        <v>21</v>
      </c>
      <c r="D356" s="0" t="n">
        <v>25</v>
      </c>
      <c r="E356" s="0" t="n">
        <v>18</v>
      </c>
      <c r="F356" s="0" t="n">
        <v>7</v>
      </c>
      <c r="G356" s="0" t="n">
        <v>2</v>
      </c>
      <c r="H356" s="0" t="n">
        <v>243902</v>
      </c>
      <c r="I356" s="17" t="n">
        <v>7.38001328402391E-005</v>
      </c>
    </row>
    <row r="357" customFormat="false" ht="14.4" hidden="false" customHeight="false" outlineLevel="0" collapsed="false">
      <c r="A357" s="2" t="s">
        <v>33</v>
      </c>
      <c r="B357" s="2" t="s">
        <v>35</v>
      </c>
      <c r="C357" s="2" t="s">
        <v>37</v>
      </c>
      <c r="D357" s="2" t="n">
        <v>24</v>
      </c>
      <c r="E357" s="2" t="n">
        <v>18</v>
      </c>
      <c r="F357" s="2" t="n">
        <v>6</v>
      </c>
      <c r="G357" s="2" t="n">
        <v>5</v>
      </c>
      <c r="H357" s="2" t="n">
        <v>246305</v>
      </c>
      <c r="I357" s="14" t="n">
        <v>7.30801242362112E-005</v>
      </c>
    </row>
    <row r="358" customFormat="false" ht="14.4" hidden="false" customHeight="false" outlineLevel="0" collapsed="false">
      <c r="A358" s="2" t="s">
        <v>33</v>
      </c>
      <c r="B358" s="2" t="s">
        <v>35</v>
      </c>
      <c r="C358" s="2" t="s">
        <v>38</v>
      </c>
      <c r="D358" s="2" t="n">
        <v>24</v>
      </c>
      <c r="E358" s="2" t="n">
        <v>18</v>
      </c>
      <c r="F358" s="2" t="n">
        <v>6</v>
      </c>
      <c r="G358" s="2" t="n">
        <v>2</v>
      </c>
      <c r="H358" s="2" t="n">
        <v>246305</v>
      </c>
      <c r="I358" s="14" t="n">
        <v>7.30801242362112E-005</v>
      </c>
    </row>
    <row r="359" customFormat="false" ht="14.4" hidden="false" customHeight="false" outlineLevel="0" collapsed="false">
      <c r="A359" s="2" t="s">
        <v>33</v>
      </c>
      <c r="B359" s="2" t="s">
        <v>35</v>
      </c>
      <c r="C359" s="2" t="s">
        <v>38</v>
      </c>
      <c r="D359" s="2" t="n">
        <v>25</v>
      </c>
      <c r="E359" s="2" t="n">
        <v>18</v>
      </c>
      <c r="F359" s="2" t="n">
        <v>7</v>
      </c>
      <c r="G359" s="2" t="n">
        <v>4</v>
      </c>
      <c r="H359" s="2" t="n">
        <v>246305</v>
      </c>
      <c r="I359" s="14" t="n">
        <v>7.30801242362112E-005</v>
      </c>
    </row>
    <row r="360" customFormat="false" ht="14.4" hidden="false" customHeight="false" outlineLevel="0" collapsed="false">
      <c r="A360" s="2" t="s">
        <v>33</v>
      </c>
      <c r="B360" s="2" t="s">
        <v>35</v>
      </c>
      <c r="C360" s="2" t="s">
        <v>37</v>
      </c>
      <c r="D360" s="2" t="n">
        <v>28</v>
      </c>
      <c r="E360" s="2" t="n">
        <v>18</v>
      </c>
      <c r="F360" s="2" t="n">
        <v>10</v>
      </c>
      <c r="G360" s="2" t="n">
        <v>5</v>
      </c>
      <c r="H360" s="2" t="n">
        <v>248756</v>
      </c>
      <c r="I360" s="14" t="n">
        <v>7.2360063676856E-005</v>
      </c>
    </row>
    <row r="361" customFormat="false" ht="14.4" hidden="false" customHeight="false" outlineLevel="0" collapsed="false">
      <c r="A361" s="2" t="s">
        <v>33</v>
      </c>
      <c r="B361" s="2" t="s">
        <v>35</v>
      </c>
      <c r="C361" s="2" t="s">
        <v>38</v>
      </c>
      <c r="D361" s="2" t="n">
        <v>25</v>
      </c>
      <c r="E361" s="2" t="n">
        <v>18</v>
      </c>
      <c r="F361" s="2" t="n">
        <v>7</v>
      </c>
      <c r="G361" s="2" t="n">
        <v>5</v>
      </c>
      <c r="H361" s="2" t="n">
        <v>248756</v>
      </c>
      <c r="I361" s="14" t="n">
        <v>7.2360063676856E-005</v>
      </c>
    </row>
    <row r="362" s="15" customFormat="true" ht="14.4" hidden="false" customHeight="false" outlineLevel="0" collapsed="false">
      <c r="A362" s="15" t="s">
        <v>33</v>
      </c>
      <c r="B362" s="15" t="s">
        <v>35</v>
      </c>
      <c r="C362" s="15" t="s">
        <v>21</v>
      </c>
      <c r="D362" s="15" t="n">
        <v>22</v>
      </c>
      <c r="E362" s="15" t="n">
        <v>14</v>
      </c>
      <c r="F362" s="15" t="n">
        <v>8</v>
      </c>
      <c r="G362" s="15" t="n">
        <v>1</v>
      </c>
      <c r="H362" s="15" t="n">
        <v>251256</v>
      </c>
      <c r="I362" s="18" t="n">
        <v>5.57200624064699E-005</v>
      </c>
    </row>
    <row r="363" customFormat="false" ht="14.4" hidden="false" customHeight="false" outlineLevel="0" collapsed="false">
      <c r="A363" s="0" t="s">
        <v>33</v>
      </c>
      <c r="B363" s="0" t="s">
        <v>35</v>
      </c>
      <c r="C363" s="0" t="s">
        <v>37</v>
      </c>
      <c r="D363" s="0" t="n">
        <v>24</v>
      </c>
      <c r="E363" s="0" t="n">
        <v>18</v>
      </c>
      <c r="F363" s="0" t="n">
        <v>6</v>
      </c>
      <c r="G363" s="0" t="n">
        <v>4</v>
      </c>
      <c r="H363" s="0" t="n">
        <v>252525</v>
      </c>
      <c r="I363" s="17" t="n">
        <v>7.12800712800713E-005</v>
      </c>
    </row>
    <row r="364" customFormat="false" ht="14.4" hidden="false" customHeight="false" outlineLevel="0" collapsed="false">
      <c r="A364" s="0" t="s">
        <v>33</v>
      </c>
      <c r="B364" s="0" t="s">
        <v>35</v>
      </c>
      <c r="C364" s="0" t="s">
        <v>37</v>
      </c>
      <c r="D364" s="0" t="n">
        <v>27</v>
      </c>
      <c r="E364" s="0" t="n">
        <v>18</v>
      </c>
      <c r="F364" s="0" t="n">
        <v>9</v>
      </c>
      <c r="G364" s="0" t="n">
        <v>5</v>
      </c>
      <c r="H364" s="0" t="n">
        <v>253807</v>
      </c>
      <c r="I364" s="17" t="n">
        <v>7.09200297864125E-005</v>
      </c>
    </row>
    <row r="365" customFormat="false" ht="14.4" hidden="false" customHeight="false" outlineLevel="0" collapsed="false">
      <c r="A365" s="0" t="s">
        <v>33</v>
      </c>
      <c r="B365" s="0" t="s">
        <v>35</v>
      </c>
      <c r="C365" s="0" t="s">
        <v>37</v>
      </c>
      <c r="D365" s="0" t="n">
        <v>25</v>
      </c>
      <c r="E365" s="0" t="n">
        <v>18</v>
      </c>
      <c r="F365" s="0" t="n">
        <v>7</v>
      </c>
      <c r="G365" s="0" t="n">
        <v>3</v>
      </c>
      <c r="H365" s="0" t="n">
        <v>256410</v>
      </c>
      <c r="I365" s="17" t="n">
        <v>7.02000702000702E-005</v>
      </c>
    </row>
    <row r="366" customFormat="false" ht="14.4" hidden="false" customHeight="false" outlineLevel="0" collapsed="false">
      <c r="A366" s="0" t="s">
        <v>33</v>
      </c>
      <c r="B366" s="0" t="s">
        <v>35</v>
      </c>
      <c r="C366" s="0" t="s">
        <v>37</v>
      </c>
      <c r="D366" s="0" t="n">
        <v>26</v>
      </c>
      <c r="E366" s="0" t="n">
        <v>18</v>
      </c>
      <c r="F366" s="0" t="n">
        <v>8</v>
      </c>
      <c r="G366" s="0" t="n">
        <v>4</v>
      </c>
      <c r="H366" s="0" t="n">
        <v>259067</v>
      </c>
      <c r="I366" s="17" t="n">
        <v>6.94800958825323E-005</v>
      </c>
    </row>
    <row r="367" customFormat="false" ht="14.4" hidden="false" customHeight="false" outlineLevel="0" collapsed="false">
      <c r="A367" s="0" t="s">
        <v>31</v>
      </c>
      <c r="B367" s="0" t="s">
        <v>35</v>
      </c>
      <c r="D367" s="0" t="n">
        <v>18</v>
      </c>
      <c r="E367" s="0" t="n">
        <v>18</v>
      </c>
      <c r="F367" s="0" t="n">
        <v>0</v>
      </c>
      <c r="G367" s="0" t="n">
        <v>0</v>
      </c>
      <c r="H367" s="0" t="n">
        <v>261643</v>
      </c>
      <c r="I367" s="17" t="n">
        <v>6.87960312333982E-005</v>
      </c>
    </row>
    <row r="368" customFormat="false" ht="14.4" hidden="false" customHeight="false" outlineLevel="0" collapsed="false">
      <c r="A368" s="2" t="s">
        <v>31</v>
      </c>
      <c r="B368" s="2" t="s">
        <v>32</v>
      </c>
      <c r="C368" s="2"/>
      <c r="D368" s="2" t="n">
        <v>18</v>
      </c>
      <c r="E368" s="2" t="n">
        <v>18</v>
      </c>
      <c r="F368" s="2" t="n">
        <v>0</v>
      </c>
      <c r="G368" s="2" t="n">
        <v>0</v>
      </c>
      <c r="H368" s="2" t="n">
        <v>262144</v>
      </c>
      <c r="I368" s="14" t="n">
        <v>6.866455078125E-005</v>
      </c>
    </row>
    <row r="369" customFormat="false" ht="14.4" hidden="false" customHeight="false" outlineLevel="0" collapsed="false">
      <c r="A369" s="2" t="s">
        <v>33</v>
      </c>
      <c r="B369" s="2" t="s">
        <v>32</v>
      </c>
      <c r="C369" s="2" t="s">
        <v>36</v>
      </c>
      <c r="D369" s="2" t="n">
        <v>24</v>
      </c>
      <c r="E369" s="2" t="n">
        <v>18</v>
      </c>
      <c r="F369" s="2" t="n">
        <v>6</v>
      </c>
      <c r="G369" s="2" t="n">
        <v>4</v>
      </c>
      <c r="H369" s="2" t="n">
        <v>262144</v>
      </c>
      <c r="I369" s="14" t="n">
        <v>6.866455078125E-005</v>
      </c>
    </row>
    <row r="370" customFormat="false" ht="14.4" hidden="false" customHeight="false" outlineLevel="0" collapsed="false">
      <c r="A370" s="2" t="s">
        <v>33</v>
      </c>
      <c r="B370" s="2" t="s">
        <v>32</v>
      </c>
      <c r="C370" s="2" t="s">
        <v>36</v>
      </c>
      <c r="D370" s="2" t="n">
        <v>24</v>
      </c>
      <c r="E370" s="2" t="n">
        <v>18</v>
      </c>
      <c r="F370" s="2" t="n">
        <v>6</v>
      </c>
      <c r="G370" s="2" t="n">
        <v>5</v>
      </c>
      <c r="H370" s="2" t="n">
        <v>262144</v>
      </c>
      <c r="I370" s="14" t="n">
        <v>6.866455078125E-005</v>
      </c>
    </row>
    <row r="371" customFormat="false" ht="14.4" hidden="false" customHeight="false" outlineLevel="0" collapsed="false">
      <c r="A371" s="2" t="s">
        <v>33</v>
      </c>
      <c r="B371" s="2" t="s">
        <v>32</v>
      </c>
      <c r="C371" s="2" t="s">
        <v>36</v>
      </c>
      <c r="D371" s="2" t="n">
        <v>25</v>
      </c>
      <c r="E371" s="2" t="n">
        <v>18</v>
      </c>
      <c r="F371" s="2" t="n">
        <v>7</v>
      </c>
      <c r="G371" s="2" t="n">
        <v>5</v>
      </c>
      <c r="H371" s="2" t="n">
        <v>262144</v>
      </c>
      <c r="I371" s="14" t="n">
        <v>6.866455078125E-005</v>
      </c>
    </row>
    <row r="372" customFormat="false" ht="14.4" hidden="false" customHeight="false" outlineLevel="0" collapsed="false">
      <c r="A372" s="2" t="s">
        <v>33</v>
      </c>
      <c r="B372" s="2" t="s">
        <v>32</v>
      </c>
      <c r="C372" s="2" t="s">
        <v>36</v>
      </c>
      <c r="D372" s="2" t="n">
        <v>26</v>
      </c>
      <c r="E372" s="2" t="n">
        <v>18</v>
      </c>
      <c r="F372" s="2" t="n">
        <v>8</v>
      </c>
      <c r="G372" s="2" t="n">
        <v>4</v>
      </c>
      <c r="H372" s="2" t="n">
        <v>262144</v>
      </c>
      <c r="I372" s="14" t="n">
        <v>6.866455078125E-005</v>
      </c>
    </row>
    <row r="373" customFormat="false" ht="14.4" hidden="false" customHeight="false" outlineLevel="0" collapsed="false">
      <c r="A373" s="2" t="s">
        <v>33</v>
      </c>
      <c r="B373" s="2" t="s">
        <v>32</v>
      </c>
      <c r="C373" s="2" t="s">
        <v>36</v>
      </c>
      <c r="D373" s="2" t="n">
        <v>26</v>
      </c>
      <c r="E373" s="2" t="n">
        <v>18</v>
      </c>
      <c r="F373" s="2" t="n">
        <v>8</v>
      </c>
      <c r="G373" s="2" t="n">
        <v>5</v>
      </c>
      <c r="H373" s="2" t="n">
        <v>262144</v>
      </c>
      <c r="I373" s="14" t="n">
        <v>6.866455078125E-005</v>
      </c>
    </row>
    <row r="374" customFormat="false" ht="14.4" hidden="false" customHeight="false" outlineLevel="0" collapsed="false">
      <c r="A374" s="2" t="s">
        <v>33</v>
      </c>
      <c r="B374" s="2" t="s">
        <v>32</v>
      </c>
      <c r="C374" s="2" t="s">
        <v>36</v>
      </c>
      <c r="D374" s="2" t="n">
        <v>27</v>
      </c>
      <c r="E374" s="2" t="n">
        <v>18</v>
      </c>
      <c r="F374" s="2" t="n">
        <v>9</v>
      </c>
      <c r="G374" s="2" t="n">
        <v>4</v>
      </c>
      <c r="H374" s="2" t="n">
        <v>262144</v>
      </c>
      <c r="I374" s="14" t="n">
        <v>6.866455078125E-005</v>
      </c>
    </row>
    <row r="375" customFormat="false" ht="14.4" hidden="false" customHeight="false" outlineLevel="0" collapsed="false">
      <c r="A375" s="2" t="s">
        <v>33</v>
      </c>
      <c r="B375" s="2" t="s">
        <v>32</v>
      </c>
      <c r="C375" s="2" t="s">
        <v>36</v>
      </c>
      <c r="D375" s="2" t="n">
        <v>27</v>
      </c>
      <c r="E375" s="2" t="n">
        <v>18</v>
      </c>
      <c r="F375" s="2" t="n">
        <v>9</v>
      </c>
      <c r="G375" s="2" t="n">
        <v>5</v>
      </c>
      <c r="H375" s="2" t="n">
        <v>262144</v>
      </c>
      <c r="I375" s="14" t="n">
        <v>6.866455078125E-005</v>
      </c>
    </row>
    <row r="376" customFormat="false" ht="14.4" hidden="false" customHeight="false" outlineLevel="0" collapsed="false">
      <c r="A376" s="2" t="s">
        <v>33</v>
      </c>
      <c r="B376" s="2" t="s">
        <v>32</v>
      </c>
      <c r="C376" s="2" t="s">
        <v>36</v>
      </c>
      <c r="D376" s="2" t="n">
        <v>25</v>
      </c>
      <c r="E376" s="2" t="n">
        <v>18</v>
      </c>
      <c r="F376" s="2" t="n">
        <v>7</v>
      </c>
      <c r="G376" s="2" t="n">
        <v>4</v>
      </c>
      <c r="H376" s="2" t="n">
        <v>262144</v>
      </c>
      <c r="I376" s="14" t="n">
        <v>6.866455078125E-005</v>
      </c>
    </row>
    <row r="377" customFormat="false" ht="14.4" hidden="false" customHeight="false" outlineLevel="0" collapsed="false">
      <c r="A377" s="2" t="s">
        <v>33</v>
      </c>
      <c r="B377" s="2" t="s">
        <v>32</v>
      </c>
      <c r="C377" s="2" t="s">
        <v>36</v>
      </c>
      <c r="D377" s="2" t="n">
        <v>28</v>
      </c>
      <c r="E377" s="2" t="n">
        <v>18</v>
      </c>
      <c r="F377" s="2" t="n">
        <v>10</v>
      </c>
      <c r="G377" s="2" t="n">
        <v>5</v>
      </c>
      <c r="H377" s="2" t="n">
        <v>262144</v>
      </c>
      <c r="I377" s="14" t="n">
        <v>6.866455078125E-005</v>
      </c>
    </row>
    <row r="378" customFormat="false" ht="14.4" hidden="false" customHeight="false" outlineLevel="0" collapsed="false">
      <c r="A378" s="2" t="s">
        <v>33</v>
      </c>
      <c r="B378" s="2" t="s">
        <v>32</v>
      </c>
      <c r="C378" s="2" t="s">
        <v>36</v>
      </c>
      <c r="D378" s="2" t="n">
        <v>24</v>
      </c>
      <c r="E378" s="2" t="n">
        <v>18</v>
      </c>
      <c r="F378" s="2" t="n">
        <v>6</v>
      </c>
      <c r="G378" s="2" t="n">
        <v>3</v>
      </c>
      <c r="H378" s="2" t="n">
        <v>262144</v>
      </c>
      <c r="I378" s="14" t="n">
        <v>6.866455078125E-005</v>
      </c>
    </row>
    <row r="379" customFormat="false" ht="14.4" hidden="false" customHeight="false" outlineLevel="0" collapsed="false">
      <c r="A379" s="2" t="s">
        <v>33</v>
      </c>
      <c r="B379" s="2" t="s">
        <v>32</v>
      </c>
      <c r="C379" s="2" t="s">
        <v>36</v>
      </c>
      <c r="D379" s="2" t="n">
        <v>28</v>
      </c>
      <c r="E379" s="2" t="n">
        <v>18</v>
      </c>
      <c r="F379" s="2" t="n">
        <v>10</v>
      </c>
      <c r="G379" s="2" t="n">
        <v>4</v>
      </c>
      <c r="H379" s="2" t="n">
        <v>262144.000014715</v>
      </c>
      <c r="I379" s="14" t="n">
        <v>6.86645507773958E-005</v>
      </c>
    </row>
    <row r="380" customFormat="false" ht="14.4" hidden="false" customHeight="false" outlineLevel="0" collapsed="false">
      <c r="A380" s="2" t="s">
        <v>33</v>
      </c>
      <c r="B380" s="2" t="s">
        <v>32</v>
      </c>
      <c r="C380" s="2" t="s">
        <v>36</v>
      </c>
      <c r="D380" s="2" t="n">
        <v>25</v>
      </c>
      <c r="E380" s="2" t="n">
        <v>18</v>
      </c>
      <c r="F380" s="2" t="n">
        <v>7</v>
      </c>
      <c r="G380" s="2" t="n">
        <v>3</v>
      </c>
      <c r="H380" s="2" t="n">
        <v>262144.000297667</v>
      </c>
      <c r="I380" s="14" t="n">
        <v>6.86645507032807E-005</v>
      </c>
    </row>
    <row r="381" customFormat="false" ht="14.4" hidden="false" customHeight="false" outlineLevel="0" collapsed="false">
      <c r="A381" s="0" t="s">
        <v>33</v>
      </c>
      <c r="B381" s="0" t="s">
        <v>32</v>
      </c>
      <c r="C381" s="0" t="s">
        <v>36</v>
      </c>
      <c r="D381" s="0" t="n">
        <v>26</v>
      </c>
      <c r="E381" s="0" t="n">
        <v>18</v>
      </c>
      <c r="F381" s="0" t="n">
        <v>8</v>
      </c>
      <c r="G381" s="0" t="n">
        <v>3</v>
      </c>
      <c r="H381" s="0" t="n">
        <v>262146.516396841</v>
      </c>
      <c r="I381" s="17" t="n">
        <v>6.8663891656494E-005</v>
      </c>
    </row>
    <row r="382" customFormat="false" ht="14.4" hidden="false" customHeight="false" outlineLevel="0" collapsed="false">
      <c r="A382" s="0" t="s">
        <v>33</v>
      </c>
      <c r="B382" s="0" t="s">
        <v>32</v>
      </c>
      <c r="C382" s="0" t="s">
        <v>36</v>
      </c>
      <c r="D382" s="0" t="n">
        <v>27</v>
      </c>
      <c r="E382" s="0" t="n">
        <v>18</v>
      </c>
      <c r="F382" s="0" t="n">
        <v>9</v>
      </c>
      <c r="G382" s="0" t="n">
        <v>3</v>
      </c>
      <c r="H382" s="0" t="n">
        <v>262555.077211532</v>
      </c>
      <c r="I382" s="17" t="n">
        <v>6.85570440730728E-005</v>
      </c>
    </row>
    <row r="383" s="15" customFormat="true" ht="14.4" hidden="false" customHeight="false" outlineLevel="0" collapsed="false">
      <c r="A383" s="15" t="s">
        <v>33</v>
      </c>
      <c r="B383" s="15" t="s">
        <v>35</v>
      </c>
      <c r="C383" s="15" t="s">
        <v>21</v>
      </c>
      <c r="D383" s="15" t="n">
        <v>25</v>
      </c>
      <c r="E383" s="15" t="n">
        <v>15</v>
      </c>
      <c r="F383" s="15" t="n">
        <v>10</v>
      </c>
      <c r="G383" s="15" t="n">
        <v>2</v>
      </c>
      <c r="H383" s="15" t="n">
        <v>263157</v>
      </c>
      <c r="I383" s="18" t="n">
        <v>5.70001938006589E-005</v>
      </c>
    </row>
    <row r="384" customFormat="false" ht="14.4" hidden="false" customHeight="false" outlineLevel="0" collapsed="false">
      <c r="A384" s="0" t="s">
        <v>33</v>
      </c>
      <c r="B384" s="0" t="s">
        <v>35</v>
      </c>
      <c r="C384" s="0" t="s">
        <v>37</v>
      </c>
      <c r="D384" s="0" t="n">
        <v>25</v>
      </c>
      <c r="E384" s="0" t="n">
        <v>18</v>
      </c>
      <c r="F384" s="0" t="n">
        <v>7</v>
      </c>
      <c r="G384" s="0" t="n">
        <v>2</v>
      </c>
      <c r="H384" s="0" t="n">
        <v>263157</v>
      </c>
      <c r="I384" s="17" t="n">
        <v>6.84002325607907E-005</v>
      </c>
    </row>
    <row r="385" s="15" customFormat="true" ht="14.4" hidden="false" customHeight="false" outlineLevel="0" collapsed="false">
      <c r="A385" s="15" t="s">
        <v>33</v>
      </c>
      <c r="B385" s="15" t="s">
        <v>32</v>
      </c>
      <c r="C385" s="15" t="s">
        <v>36</v>
      </c>
      <c r="D385" s="15" t="n">
        <v>26</v>
      </c>
      <c r="E385" s="15" t="n">
        <v>17</v>
      </c>
      <c r="F385" s="15" t="n">
        <v>9</v>
      </c>
      <c r="G385" s="15" t="n">
        <v>2</v>
      </c>
      <c r="H385" s="15" t="n">
        <v>263457.947459833</v>
      </c>
      <c r="I385" s="18" t="n">
        <v>6.45264269455823E-005</v>
      </c>
    </row>
    <row r="386" customFormat="false" ht="14.4" hidden="false" customHeight="false" outlineLevel="0" collapsed="false">
      <c r="A386" s="0" t="s">
        <v>33</v>
      </c>
      <c r="B386" s="0" t="s">
        <v>32</v>
      </c>
      <c r="C386" s="0" t="s">
        <v>36</v>
      </c>
      <c r="D386" s="0" t="n">
        <v>24</v>
      </c>
      <c r="E386" s="0" t="n">
        <v>18</v>
      </c>
      <c r="F386" s="0" t="n">
        <v>6</v>
      </c>
      <c r="G386" s="0" t="n">
        <v>2</v>
      </c>
      <c r="H386" s="0" t="n">
        <v>264454.383028739</v>
      </c>
      <c r="I386" s="17" t="n">
        <v>6.80646688243542E-005</v>
      </c>
    </row>
    <row r="387" s="15" customFormat="true" ht="14.4" hidden="false" customHeight="false" outlineLevel="0" collapsed="false">
      <c r="A387" s="15" t="s">
        <v>33</v>
      </c>
      <c r="B387" s="15" t="s">
        <v>35</v>
      </c>
      <c r="C387" s="15" t="s">
        <v>21</v>
      </c>
      <c r="D387" s="15" t="n">
        <v>25</v>
      </c>
      <c r="E387" s="15" t="n">
        <v>17</v>
      </c>
      <c r="F387" s="15" t="n">
        <v>8</v>
      </c>
      <c r="G387" s="15" t="n">
        <v>2</v>
      </c>
      <c r="H387" s="15" t="n">
        <v>264550</v>
      </c>
      <c r="I387" s="18" t="n">
        <v>6.42600642600643E-005</v>
      </c>
    </row>
    <row r="388" customFormat="false" ht="14.4" hidden="false" customHeight="false" outlineLevel="0" collapsed="false">
      <c r="A388" s="0" t="s">
        <v>33</v>
      </c>
      <c r="B388" s="0" t="s">
        <v>35</v>
      </c>
      <c r="C388" s="0" t="s">
        <v>38</v>
      </c>
      <c r="D388" s="0" t="n">
        <v>26</v>
      </c>
      <c r="E388" s="0" t="n">
        <v>18</v>
      </c>
      <c r="F388" s="0" t="n">
        <v>8</v>
      </c>
      <c r="G388" s="0" t="n">
        <v>3</v>
      </c>
      <c r="H388" s="0" t="n">
        <v>265957</v>
      </c>
      <c r="I388" s="17" t="n">
        <v>6.7680113702591E-005</v>
      </c>
    </row>
    <row r="389" customFormat="false" ht="14.4" hidden="false" customHeight="false" outlineLevel="0" collapsed="false">
      <c r="A389" s="0" t="s">
        <v>33</v>
      </c>
      <c r="B389" s="0" t="s">
        <v>35</v>
      </c>
      <c r="C389" s="0" t="s">
        <v>37</v>
      </c>
      <c r="D389" s="0" t="n">
        <v>28</v>
      </c>
      <c r="E389" s="0" t="n">
        <v>18</v>
      </c>
      <c r="F389" s="0" t="n">
        <v>10</v>
      </c>
      <c r="G389" s="0" t="n">
        <v>3</v>
      </c>
      <c r="H389" s="0" t="n">
        <v>268817</v>
      </c>
      <c r="I389" s="17" t="n">
        <v>6.69600508896387E-005</v>
      </c>
    </row>
    <row r="390" customFormat="false" ht="14.4" hidden="false" customHeight="false" outlineLevel="0" collapsed="false">
      <c r="A390" s="0" t="s">
        <v>33</v>
      </c>
      <c r="B390" s="0" t="s">
        <v>32</v>
      </c>
      <c r="C390" s="0" t="s">
        <v>36</v>
      </c>
      <c r="D390" s="0" t="n">
        <v>28</v>
      </c>
      <c r="E390" s="0" t="n">
        <v>18</v>
      </c>
      <c r="F390" s="0" t="n">
        <v>10</v>
      </c>
      <c r="G390" s="0" t="n">
        <v>3</v>
      </c>
      <c r="H390" s="0" t="n">
        <v>269519.803512397</v>
      </c>
      <c r="I390" s="17" t="n">
        <v>6.67854449484713E-005</v>
      </c>
    </row>
    <row r="391" customFormat="false" ht="14.4" hidden="false" customHeight="false" outlineLevel="0" collapsed="false">
      <c r="A391" s="0" t="s">
        <v>33</v>
      </c>
      <c r="B391" s="0" t="s">
        <v>35</v>
      </c>
      <c r="C391" s="0" t="s">
        <v>38</v>
      </c>
      <c r="D391" s="0" t="n">
        <v>25</v>
      </c>
      <c r="E391" s="0" t="n">
        <v>18</v>
      </c>
      <c r="F391" s="0" t="n">
        <v>7</v>
      </c>
      <c r="G391" s="0" t="n">
        <v>2</v>
      </c>
      <c r="H391" s="0" t="n">
        <v>271739</v>
      </c>
      <c r="I391" s="17" t="n">
        <v>6.62400317952153E-005</v>
      </c>
    </row>
    <row r="392" customFormat="false" ht="14.4" hidden="false" customHeight="false" outlineLevel="0" collapsed="false">
      <c r="A392" s="2" t="s">
        <v>33</v>
      </c>
      <c r="B392" s="2" t="s">
        <v>35</v>
      </c>
      <c r="C392" s="2" t="s">
        <v>38</v>
      </c>
      <c r="D392" s="2" t="n">
        <v>24</v>
      </c>
      <c r="E392" s="2" t="n">
        <v>18</v>
      </c>
      <c r="F392" s="2" t="n">
        <v>6</v>
      </c>
      <c r="G392" s="2" t="n">
        <v>4</v>
      </c>
      <c r="H392" s="2" t="n">
        <v>273224</v>
      </c>
      <c r="I392" s="14" t="n">
        <v>6.58800105408017E-005</v>
      </c>
    </row>
    <row r="393" customFormat="false" ht="14.4" hidden="false" customHeight="false" outlineLevel="0" collapsed="false">
      <c r="A393" s="2" t="s">
        <v>33</v>
      </c>
      <c r="B393" s="2" t="s">
        <v>35</v>
      </c>
      <c r="C393" s="2" t="s">
        <v>38</v>
      </c>
      <c r="D393" s="2" t="n">
        <v>24</v>
      </c>
      <c r="E393" s="2" t="n">
        <v>18</v>
      </c>
      <c r="F393" s="2" t="n">
        <v>6</v>
      </c>
      <c r="G393" s="2" t="n">
        <v>5</v>
      </c>
      <c r="H393" s="2" t="n">
        <v>273224</v>
      </c>
      <c r="I393" s="14" t="n">
        <v>6.58800105408017E-005</v>
      </c>
    </row>
    <row r="394" customFormat="false" ht="14.4" hidden="false" customHeight="false" outlineLevel="0" collapsed="false">
      <c r="A394" s="0" t="s">
        <v>33</v>
      </c>
      <c r="B394" s="0" t="s">
        <v>35</v>
      </c>
      <c r="C394" s="0" t="s">
        <v>37</v>
      </c>
      <c r="D394" s="0" t="n">
        <v>27</v>
      </c>
      <c r="E394" s="0" t="n">
        <v>18</v>
      </c>
      <c r="F394" s="0" t="n">
        <v>9</v>
      </c>
      <c r="G394" s="0" t="n">
        <v>4</v>
      </c>
      <c r="H394" s="0" t="n">
        <v>274725</v>
      </c>
      <c r="I394" s="17" t="n">
        <v>6.55200655200655E-005</v>
      </c>
    </row>
    <row r="395" customFormat="false" ht="14.4" hidden="false" customHeight="false" outlineLevel="0" collapsed="false">
      <c r="A395" s="2" t="s">
        <v>33</v>
      </c>
      <c r="B395" s="2" t="s">
        <v>35</v>
      </c>
      <c r="C395" s="2" t="s">
        <v>37</v>
      </c>
      <c r="D395" s="2" t="n">
        <v>25</v>
      </c>
      <c r="E395" s="2" t="n">
        <v>18</v>
      </c>
      <c r="F395" s="2" t="n">
        <v>7</v>
      </c>
      <c r="G395" s="2" t="n">
        <v>5</v>
      </c>
      <c r="H395" s="2" t="n">
        <v>277777</v>
      </c>
      <c r="I395" s="14" t="n">
        <v>6.4800181440508E-005</v>
      </c>
    </row>
    <row r="396" customFormat="false" ht="14.4" hidden="false" customHeight="false" outlineLevel="0" collapsed="false">
      <c r="A396" s="2" t="s">
        <v>33</v>
      </c>
      <c r="B396" s="2" t="s">
        <v>35</v>
      </c>
      <c r="C396" s="2" t="s">
        <v>37</v>
      </c>
      <c r="D396" s="2" t="n">
        <v>26</v>
      </c>
      <c r="E396" s="2" t="n">
        <v>18</v>
      </c>
      <c r="F396" s="2" t="n">
        <v>8</v>
      </c>
      <c r="G396" s="2" t="n">
        <v>5</v>
      </c>
      <c r="H396" s="2" t="n">
        <v>277777</v>
      </c>
      <c r="I396" s="14" t="n">
        <v>6.4800181440508E-005</v>
      </c>
    </row>
    <row r="397" customFormat="false" ht="14.4" hidden="false" customHeight="false" outlineLevel="0" collapsed="false">
      <c r="A397" s="0" t="s">
        <v>33</v>
      </c>
      <c r="B397" s="0" t="s">
        <v>35</v>
      </c>
      <c r="C397" s="0" t="s">
        <v>38</v>
      </c>
      <c r="D397" s="0" t="n">
        <v>24</v>
      </c>
      <c r="E397" s="0" t="n">
        <v>18</v>
      </c>
      <c r="F397" s="0" t="n">
        <v>6</v>
      </c>
      <c r="G397" s="0" t="n">
        <v>3</v>
      </c>
      <c r="H397" s="0" t="n">
        <v>280898</v>
      </c>
      <c r="I397" s="17" t="n">
        <v>6.40801999302238E-005</v>
      </c>
    </row>
    <row r="398" customFormat="false" ht="14.4" hidden="false" customHeight="false" outlineLevel="0" collapsed="false">
      <c r="A398" s="0" t="s">
        <v>33</v>
      </c>
      <c r="B398" s="0" t="s">
        <v>35</v>
      </c>
      <c r="C398" s="0" t="s">
        <v>37</v>
      </c>
      <c r="D398" s="0" t="n">
        <v>27</v>
      </c>
      <c r="E398" s="0" t="n">
        <v>18</v>
      </c>
      <c r="F398" s="0" t="n">
        <v>9</v>
      </c>
      <c r="G398" s="0" t="n">
        <v>3</v>
      </c>
      <c r="H398" s="0" t="n">
        <v>282485</v>
      </c>
      <c r="I398" s="17" t="n">
        <v>6.37201975326124E-005</v>
      </c>
    </row>
    <row r="399" customFormat="false" ht="14.4" hidden="false" customHeight="false" outlineLevel="0" collapsed="false">
      <c r="A399" s="0" t="s">
        <v>33</v>
      </c>
      <c r="B399" s="0" t="s">
        <v>32</v>
      </c>
      <c r="C399" s="0" t="s">
        <v>36</v>
      </c>
      <c r="D399" s="0" t="n">
        <v>25</v>
      </c>
      <c r="E399" s="0" t="n">
        <v>18</v>
      </c>
      <c r="F399" s="0" t="n">
        <v>7</v>
      </c>
      <c r="G399" s="0" t="n">
        <v>2</v>
      </c>
      <c r="H399" s="0" t="n">
        <v>284181.302155518</v>
      </c>
      <c r="I399" s="17" t="n">
        <v>6.33398463004773E-005</v>
      </c>
    </row>
    <row r="400" customFormat="false" ht="14.4" hidden="false" customHeight="false" outlineLevel="0" collapsed="false">
      <c r="A400" s="0" t="s">
        <v>33</v>
      </c>
      <c r="B400" s="0" t="s">
        <v>35</v>
      </c>
      <c r="C400" s="0" t="s">
        <v>38</v>
      </c>
      <c r="D400" s="0" t="n">
        <v>26</v>
      </c>
      <c r="E400" s="0" t="n">
        <v>18</v>
      </c>
      <c r="F400" s="0" t="n">
        <v>8</v>
      </c>
      <c r="G400" s="0" t="n">
        <v>2</v>
      </c>
      <c r="H400" s="0" t="n">
        <v>303030</v>
      </c>
      <c r="I400" s="17" t="n">
        <v>5.94000594000594E-005</v>
      </c>
    </row>
    <row r="401" customFormat="false" ht="14.4" hidden="false" customHeight="false" outlineLevel="0" collapsed="false">
      <c r="A401" s="0" t="s">
        <v>33</v>
      </c>
      <c r="B401" s="0" t="s">
        <v>35</v>
      </c>
      <c r="C401" s="0" t="s">
        <v>37</v>
      </c>
      <c r="D401" s="0" t="n">
        <v>25</v>
      </c>
      <c r="E401" s="0" t="n">
        <v>18</v>
      </c>
      <c r="F401" s="0" t="n">
        <v>7</v>
      </c>
      <c r="G401" s="0" t="n">
        <v>4</v>
      </c>
      <c r="H401" s="0" t="n">
        <v>304878</v>
      </c>
      <c r="I401" s="17" t="n">
        <v>5.90400094464015E-005</v>
      </c>
    </row>
    <row r="402" customFormat="false" ht="14.4" hidden="false" customHeight="false" outlineLevel="0" collapsed="false">
      <c r="A402" s="15" t="s">
        <v>33</v>
      </c>
      <c r="B402" s="15" t="s">
        <v>35</v>
      </c>
      <c r="C402" s="15" t="s">
        <v>38</v>
      </c>
      <c r="D402" s="15" t="n">
        <v>23</v>
      </c>
      <c r="E402" s="15" t="n">
        <v>15</v>
      </c>
      <c r="F402" s="15" t="n">
        <v>8</v>
      </c>
      <c r="G402" s="15" t="n">
        <v>1</v>
      </c>
      <c r="H402" s="15" t="n">
        <v>314465</v>
      </c>
      <c r="I402" s="18" t="n">
        <v>4.77000620100806E-005</v>
      </c>
    </row>
    <row r="403" customFormat="false" ht="14.4" hidden="false" customHeight="false" outlineLevel="0" collapsed="false">
      <c r="A403" s="15" t="s">
        <v>33</v>
      </c>
      <c r="B403" s="15" t="s">
        <v>35</v>
      </c>
      <c r="C403" s="15" t="s">
        <v>37</v>
      </c>
      <c r="D403" s="15" t="n">
        <v>23</v>
      </c>
      <c r="E403" s="15" t="n">
        <v>14</v>
      </c>
      <c r="F403" s="15" t="n">
        <v>9</v>
      </c>
      <c r="G403" s="15" t="n">
        <v>1</v>
      </c>
      <c r="H403" s="15" t="n">
        <v>316455</v>
      </c>
      <c r="I403" s="18" t="n">
        <v>4.42400973282141E-005</v>
      </c>
    </row>
    <row r="404" customFormat="false" ht="14.4" hidden="false" customHeight="false" outlineLevel="0" collapsed="false">
      <c r="A404" s="15" t="s">
        <v>33</v>
      </c>
      <c r="B404" s="15" t="s">
        <v>35</v>
      </c>
      <c r="C404" s="15" t="s">
        <v>38</v>
      </c>
      <c r="D404" s="15" t="n">
        <v>23</v>
      </c>
      <c r="E404" s="15" t="n">
        <v>16</v>
      </c>
      <c r="F404" s="15" t="n">
        <v>7</v>
      </c>
      <c r="G404" s="15" t="n">
        <v>1</v>
      </c>
      <c r="H404" s="15" t="n">
        <v>324675</v>
      </c>
      <c r="I404" s="18" t="n">
        <v>4.92800492800493E-005</v>
      </c>
    </row>
    <row r="405" customFormat="false" ht="14.4" hidden="false" customHeight="false" outlineLevel="0" collapsed="false">
      <c r="A405" s="0" t="s">
        <v>33</v>
      </c>
      <c r="B405" s="0" t="s">
        <v>35</v>
      </c>
      <c r="C405" s="0" t="s">
        <v>21</v>
      </c>
      <c r="D405" s="0" t="n">
        <v>28</v>
      </c>
      <c r="E405" s="0" t="n">
        <v>18</v>
      </c>
      <c r="F405" s="0" t="n">
        <v>10</v>
      </c>
      <c r="G405" s="0" t="n">
        <v>3</v>
      </c>
      <c r="H405" s="0" t="n">
        <v>340136</v>
      </c>
      <c r="I405" s="17" t="n">
        <v>5.29200084672014E-005</v>
      </c>
    </row>
    <row r="406" s="15" customFormat="true" ht="14.4" hidden="false" customHeight="false" outlineLevel="0" collapsed="false">
      <c r="A406" s="15" t="s">
        <v>33</v>
      </c>
      <c r="B406" s="15" t="s">
        <v>35</v>
      </c>
      <c r="C406" s="15" t="s">
        <v>38</v>
      </c>
      <c r="D406" s="15" t="n">
        <v>23</v>
      </c>
      <c r="E406" s="15" t="n">
        <v>17</v>
      </c>
      <c r="F406" s="15" t="n">
        <v>6</v>
      </c>
      <c r="G406" s="15" t="n">
        <v>1</v>
      </c>
      <c r="H406" s="15" t="n">
        <v>349650</v>
      </c>
      <c r="I406" s="18" t="n">
        <v>4.86200486200486E-005</v>
      </c>
    </row>
    <row r="407" customFormat="false" ht="14.4" hidden="false" customHeight="false" outlineLevel="0" collapsed="false">
      <c r="A407" s="0" t="s">
        <v>33</v>
      </c>
      <c r="B407" s="0" t="s">
        <v>32</v>
      </c>
      <c r="C407" s="0" t="s">
        <v>36</v>
      </c>
      <c r="D407" s="0" t="n">
        <v>26</v>
      </c>
      <c r="E407" s="0" t="n">
        <v>18</v>
      </c>
      <c r="F407" s="0" t="n">
        <v>8</v>
      </c>
      <c r="G407" s="0" t="n">
        <v>2</v>
      </c>
      <c r="H407" s="0" t="n">
        <v>350534.745087886</v>
      </c>
      <c r="I407" s="17" t="n">
        <v>5.13501165069587E-005</v>
      </c>
    </row>
    <row r="408" customFormat="false" ht="14.4" hidden="false" customHeight="false" outlineLevel="0" collapsed="false">
      <c r="A408" s="0" t="s">
        <v>33</v>
      </c>
      <c r="B408" s="0" t="s">
        <v>35</v>
      </c>
      <c r="C408" s="0" t="s">
        <v>37</v>
      </c>
      <c r="D408" s="0" t="n">
        <v>26</v>
      </c>
      <c r="E408" s="0" t="n">
        <v>18</v>
      </c>
      <c r="F408" s="0" t="n">
        <v>8</v>
      </c>
      <c r="G408" s="0" t="n">
        <v>2</v>
      </c>
      <c r="H408" s="0" t="n">
        <v>354609</v>
      </c>
      <c r="I408" s="17" t="n">
        <v>5.07601329915484E-005</v>
      </c>
    </row>
    <row r="409" customFormat="false" ht="14.4" hidden="false" customHeight="false" outlineLevel="0" collapsed="false">
      <c r="A409" s="15" t="s">
        <v>33</v>
      </c>
      <c r="B409" s="15" t="s">
        <v>35</v>
      </c>
      <c r="C409" s="15" t="s">
        <v>37</v>
      </c>
      <c r="D409" s="15" t="n">
        <v>23</v>
      </c>
      <c r="E409" s="15" t="n">
        <v>15</v>
      </c>
      <c r="F409" s="15" t="n">
        <v>8</v>
      </c>
      <c r="G409" s="15" t="n">
        <v>1</v>
      </c>
      <c r="H409" s="15" t="n">
        <v>357142</v>
      </c>
      <c r="I409" s="18" t="n">
        <v>4.20001008002419E-005</v>
      </c>
    </row>
    <row r="410" customFormat="false" ht="14.4" hidden="false" customHeight="false" outlineLevel="0" collapsed="false">
      <c r="A410" s="15" t="s">
        <v>33</v>
      </c>
      <c r="B410" s="15" t="s">
        <v>32</v>
      </c>
      <c r="C410" s="15" t="s">
        <v>36</v>
      </c>
      <c r="D410" s="15" t="n">
        <v>23</v>
      </c>
      <c r="E410" s="15" t="n">
        <v>14</v>
      </c>
      <c r="F410" s="15" t="n">
        <v>9</v>
      </c>
      <c r="G410" s="15" t="n">
        <v>1</v>
      </c>
      <c r="H410" s="15" t="n">
        <v>357439.949011238</v>
      </c>
      <c r="I410" s="18" t="n">
        <v>3.91674182998494E-005</v>
      </c>
    </row>
    <row r="411" customFormat="false" ht="14.4" hidden="false" customHeight="false" outlineLevel="0" collapsed="false">
      <c r="A411" s="15" t="s">
        <v>33</v>
      </c>
      <c r="B411" s="15" t="s">
        <v>35</v>
      </c>
      <c r="C411" s="15" t="s">
        <v>21</v>
      </c>
      <c r="D411" s="15" t="n">
        <v>23</v>
      </c>
      <c r="E411" s="15" t="n">
        <v>16</v>
      </c>
      <c r="F411" s="15" t="n">
        <v>7</v>
      </c>
      <c r="G411" s="15" t="n">
        <v>1</v>
      </c>
      <c r="H411" s="15" t="n">
        <v>359712</v>
      </c>
      <c r="I411" s="18" t="n">
        <v>4.44800284672182E-005</v>
      </c>
    </row>
    <row r="412" s="15" customFormat="true" ht="14.4" hidden="false" customHeight="false" outlineLevel="0" collapsed="false">
      <c r="A412" s="15" t="s">
        <v>33</v>
      </c>
      <c r="B412" s="15" t="s">
        <v>32</v>
      </c>
      <c r="C412" s="15" t="s">
        <v>36</v>
      </c>
      <c r="D412" s="15" t="n">
        <v>23</v>
      </c>
      <c r="E412" s="15" t="n">
        <v>15</v>
      </c>
      <c r="F412" s="15" t="n">
        <v>8</v>
      </c>
      <c r="G412" s="15" t="n">
        <v>1</v>
      </c>
      <c r="H412" s="15" t="n">
        <v>365482.684945114</v>
      </c>
      <c r="I412" s="18" t="n">
        <v>4.10416159721838E-005</v>
      </c>
    </row>
    <row r="413" customFormat="false" ht="14.4" hidden="false" customHeight="false" outlineLevel="0" collapsed="false">
      <c r="A413" s="15" t="s">
        <v>33</v>
      </c>
      <c r="B413" s="15" t="s">
        <v>35</v>
      </c>
      <c r="C413" s="15" t="s">
        <v>37</v>
      </c>
      <c r="D413" s="15" t="n">
        <v>23</v>
      </c>
      <c r="E413" s="15" t="n">
        <v>16</v>
      </c>
      <c r="F413" s="15" t="n">
        <v>7</v>
      </c>
      <c r="G413" s="15" t="n">
        <v>1</v>
      </c>
      <c r="H413" s="15" t="n">
        <v>370370</v>
      </c>
      <c r="I413" s="18" t="n">
        <v>4.32000432000432E-005</v>
      </c>
    </row>
    <row r="414" customFormat="false" ht="14.4" hidden="false" customHeight="false" outlineLevel="0" collapsed="false">
      <c r="A414" s="0" t="s">
        <v>33</v>
      </c>
      <c r="B414" s="0" t="s">
        <v>35</v>
      </c>
      <c r="C414" s="0" t="s">
        <v>37</v>
      </c>
      <c r="D414" s="0" t="n">
        <v>23</v>
      </c>
      <c r="E414" s="0" t="n">
        <v>17</v>
      </c>
      <c r="F414" s="0" t="n">
        <v>6</v>
      </c>
      <c r="G414" s="0" t="n">
        <v>1</v>
      </c>
      <c r="H414" s="0" t="n">
        <v>370370</v>
      </c>
      <c r="I414" s="17" t="n">
        <v>4.59000459000459E-005</v>
      </c>
    </row>
    <row r="415" s="15" customFormat="true" ht="14.4" hidden="false" customHeight="false" outlineLevel="0" collapsed="false">
      <c r="A415" s="15" t="s">
        <v>33</v>
      </c>
      <c r="B415" s="15" t="s">
        <v>32</v>
      </c>
      <c r="C415" s="15" t="s">
        <v>36</v>
      </c>
      <c r="D415" s="15" t="n">
        <v>23</v>
      </c>
      <c r="E415" s="15" t="n">
        <v>16</v>
      </c>
      <c r="F415" s="15" t="n">
        <v>7</v>
      </c>
      <c r="G415" s="15" t="n">
        <v>1</v>
      </c>
      <c r="H415" s="15" t="n">
        <v>381953.629615236</v>
      </c>
      <c r="I415" s="18" t="n">
        <v>4.18899017038212E-005</v>
      </c>
    </row>
    <row r="416" customFormat="false" ht="14.4" hidden="false" customHeight="false" outlineLevel="0" collapsed="false">
      <c r="A416" s="0" t="s">
        <v>33</v>
      </c>
      <c r="B416" s="0" t="s">
        <v>35</v>
      </c>
      <c r="C416" s="0" t="s">
        <v>37</v>
      </c>
      <c r="D416" s="0" t="n">
        <v>27</v>
      </c>
      <c r="E416" s="0" t="n">
        <v>17</v>
      </c>
      <c r="F416" s="0" t="n">
        <v>10</v>
      </c>
      <c r="G416" s="0" t="n">
        <v>2</v>
      </c>
      <c r="H416" s="0" t="n">
        <v>384615</v>
      </c>
      <c r="I416" s="17" t="n">
        <v>4.42000442000442E-005</v>
      </c>
    </row>
    <row r="417" customFormat="false" ht="14.4" hidden="false" customHeight="false" outlineLevel="0" collapsed="false">
      <c r="A417" s="0" t="s">
        <v>33</v>
      </c>
      <c r="B417" s="0" t="s">
        <v>35</v>
      </c>
      <c r="C417" s="0" t="s">
        <v>21</v>
      </c>
      <c r="D417" s="0" t="n">
        <v>23</v>
      </c>
      <c r="E417" s="0" t="n">
        <v>17</v>
      </c>
      <c r="F417" s="0" t="n">
        <v>6</v>
      </c>
      <c r="G417" s="0" t="n">
        <v>1</v>
      </c>
      <c r="H417" s="0" t="n">
        <v>390625</v>
      </c>
      <c r="I417" s="17" t="n">
        <v>4.352E-005</v>
      </c>
    </row>
    <row r="418" s="15" customFormat="true" ht="14.4" hidden="false" customHeight="false" outlineLevel="0" collapsed="false">
      <c r="A418" s="15" t="s">
        <v>33</v>
      </c>
      <c r="B418" s="15" t="s">
        <v>35</v>
      </c>
      <c r="C418" s="15" t="s">
        <v>21</v>
      </c>
      <c r="D418" s="15" t="n">
        <v>23</v>
      </c>
      <c r="E418" s="15" t="n">
        <v>15</v>
      </c>
      <c r="F418" s="15" t="n">
        <v>8</v>
      </c>
      <c r="G418" s="15" t="n">
        <v>1</v>
      </c>
      <c r="H418" s="15" t="n">
        <v>400000</v>
      </c>
      <c r="I418" s="18" t="n">
        <v>3.75E-005</v>
      </c>
    </row>
    <row r="419" customFormat="false" ht="14.4" hidden="false" customHeight="false" outlineLevel="0" collapsed="false">
      <c r="A419" s="0" t="s">
        <v>33</v>
      </c>
      <c r="B419" s="0" t="s">
        <v>35</v>
      </c>
      <c r="C419" s="0" t="s">
        <v>21</v>
      </c>
      <c r="D419" s="0" t="n">
        <v>26</v>
      </c>
      <c r="E419" s="0" t="n">
        <v>17</v>
      </c>
      <c r="F419" s="0" t="n">
        <v>9</v>
      </c>
      <c r="G419" s="0" t="n">
        <v>2</v>
      </c>
      <c r="H419" s="0" t="n">
        <v>413223</v>
      </c>
      <c r="I419" s="17" t="n">
        <v>4.11400139876048E-005</v>
      </c>
    </row>
    <row r="420" customFormat="false" ht="14.4" hidden="false" customHeight="false" outlineLevel="0" collapsed="false">
      <c r="A420" s="15" t="s">
        <v>33</v>
      </c>
      <c r="B420" s="15" t="s">
        <v>32</v>
      </c>
      <c r="C420" s="15" t="s">
        <v>36</v>
      </c>
      <c r="D420" s="15" t="n">
        <v>23</v>
      </c>
      <c r="E420" s="15" t="n">
        <v>17</v>
      </c>
      <c r="F420" s="15" t="n">
        <v>6</v>
      </c>
      <c r="G420" s="15" t="n">
        <v>1</v>
      </c>
      <c r="H420" s="15" t="n">
        <v>416442.040874656</v>
      </c>
      <c r="I420" s="18" t="n">
        <v>4.08220072216887E-005</v>
      </c>
    </row>
    <row r="421" customFormat="false" ht="14.4" hidden="false" customHeight="false" outlineLevel="0" collapsed="false">
      <c r="A421" s="15" t="s">
        <v>33</v>
      </c>
      <c r="B421" s="15" t="s">
        <v>32</v>
      </c>
      <c r="C421" s="15" t="s">
        <v>36</v>
      </c>
      <c r="D421" s="15" t="n">
        <v>27</v>
      </c>
      <c r="E421" s="15" t="n">
        <v>17</v>
      </c>
      <c r="F421" s="15" t="n">
        <v>10</v>
      </c>
      <c r="G421" s="15" t="n">
        <v>2</v>
      </c>
      <c r="H421" s="15" t="n">
        <v>423534.967712595</v>
      </c>
      <c r="I421" s="18" t="n">
        <v>4.01383623454108E-005</v>
      </c>
    </row>
    <row r="422" customFormat="false" ht="14.4" hidden="false" customHeight="false" outlineLevel="0" collapsed="false">
      <c r="A422" s="15" t="s">
        <v>33</v>
      </c>
      <c r="B422" s="15" t="s">
        <v>32</v>
      </c>
      <c r="C422" s="15" t="s">
        <v>34</v>
      </c>
      <c r="D422" s="15" t="n">
        <v>31</v>
      </c>
      <c r="E422" s="15" t="n">
        <v>16</v>
      </c>
      <c r="F422" s="15" t="n">
        <v>15</v>
      </c>
      <c r="G422" s="15" t="n">
        <v>3</v>
      </c>
      <c r="H422" s="15" t="n">
        <v>430185.025641026</v>
      </c>
      <c r="I422" s="18" t="n">
        <v>3.71932983398437E-005</v>
      </c>
    </row>
    <row r="423" customFormat="false" ht="14.4" hidden="false" customHeight="false" outlineLevel="0" collapsed="false">
      <c r="A423" s="15" t="s">
        <v>33</v>
      </c>
      <c r="B423" s="15" t="s">
        <v>35</v>
      </c>
      <c r="C423" s="15" t="s">
        <v>21</v>
      </c>
      <c r="D423" s="15" t="n">
        <v>26</v>
      </c>
      <c r="E423" s="15" t="n">
        <v>16</v>
      </c>
      <c r="F423" s="15" t="n">
        <v>10</v>
      </c>
      <c r="G423" s="15" t="n">
        <v>2</v>
      </c>
      <c r="H423" s="15" t="n">
        <v>431034</v>
      </c>
      <c r="I423" s="18" t="n">
        <v>3.71200415744466E-005</v>
      </c>
    </row>
    <row r="424" customFormat="false" ht="14.4" hidden="false" customHeight="false" outlineLevel="0" collapsed="false">
      <c r="A424" s="0" t="s">
        <v>33</v>
      </c>
      <c r="B424" s="0" t="s">
        <v>35</v>
      </c>
      <c r="C424" s="0" t="s">
        <v>21</v>
      </c>
      <c r="D424" s="0" t="n">
        <v>26</v>
      </c>
      <c r="E424" s="0" t="n">
        <v>18</v>
      </c>
      <c r="F424" s="0" t="n">
        <v>8</v>
      </c>
      <c r="G424" s="0" t="n">
        <v>2</v>
      </c>
      <c r="H424" s="0" t="n">
        <v>438596</v>
      </c>
      <c r="I424" s="17" t="n">
        <v>4.10400459648515E-005</v>
      </c>
    </row>
    <row r="425" customFormat="false" ht="14.4" hidden="false" customHeight="false" outlineLevel="0" collapsed="false">
      <c r="A425" s="0" t="s">
        <v>33</v>
      </c>
      <c r="B425" s="0" t="s">
        <v>35</v>
      </c>
      <c r="C425" s="0" t="s">
        <v>37</v>
      </c>
      <c r="D425" s="0" t="n">
        <v>27</v>
      </c>
      <c r="E425" s="0" t="n">
        <v>18</v>
      </c>
      <c r="F425" s="0" t="n">
        <v>9</v>
      </c>
      <c r="G425" s="0" t="n">
        <v>2</v>
      </c>
      <c r="H425" s="0" t="n">
        <v>450450</v>
      </c>
      <c r="I425" s="17" t="n">
        <v>3.996003996004E-005</v>
      </c>
    </row>
    <row r="426" s="15" customFormat="true" ht="14.4" hidden="false" customHeight="false" outlineLevel="0" collapsed="false">
      <c r="A426" s="15" t="s">
        <v>33</v>
      </c>
      <c r="B426" s="15" t="s">
        <v>32</v>
      </c>
      <c r="C426" s="15" t="s">
        <v>36</v>
      </c>
      <c r="D426" s="15" t="n">
        <v>27</v>
      </c>
      <c r="E426" s="15" t="n">
        <v>18</v>
      </c>
      <c r="F426" s="15" t="n">
        <v>9</v>
      </c>
      <c r="G426" s="15" t="n">
        <v>2</v>
      </c>
      <c r="H426" s="15" t="n">
        <v>500902.813776098</v>
      </c>
      <c r="I426" s="18" t="n">
        <v>3.59351145670464E-005</v>
      </c>
    </row>
    <row r="427" customFormat="false" ht="14.4" hidden="false" customHeight="false" outlineLevel="0" collapsed="false">
      <c r="A427" s="0" t="s">
        <v>31</v>
      </c>
      <c r="B427" s="0" t="s">
        <v>35</v>
      </c>
      <c r="D427" s="0" t="n">
        <v>19</v>
      </c>
      <c r="E427" s="0" t="n">
        <v>19</v>
      </c>
      <c r="F427" s="0" t="n">
        <v>0</v>
      </c>
      <c r="G427" s="0" t="n">
        <v>0</v>
      </c>
      <c r="H427" s="0" t="n">
        <v>511247</v>
      </c>
      <c r="I427" s="17" t="n">
        <v>3.716403225838E-005</v>
      </c>
    </row>
    <row r="428" s="15" customFormat="true" ht="14.4" hidden="false" customHeight="false" outlineLevel="0" collapsed="false">
      <c r="A428" s="15" t="s">
        <v>33</v>
      </c>
      <c r="B428" s="15" t="s">
        <v>35</v>
      </c>
      <c r="C428" s="15" t="s">
        <v>21</v>
      </c>
      <c r="D428" s="15" t="n">
        <v>23</v>
      </c>
      <c r="E428" s="15" t="n">
        <v>14</v>
      </c>
      <c r="F428" s="15" t="n">
        <v>9</v>
      </c>
      <c r="G428" s="15" t="n">
        <v>1</v>
      </c>
      <c r="H428" s="15" t="n">
        <v>515463</v>
      </c>
      <c r="I428" s="18" t="n">
        <v>2.71600483448861E-005</v>
      </c>
    </row>
    <row r="429" customFormat="false" ht="14.4" hidden="false" customHeight="false" outlineLevel="0" collapsed="false">
      <c r="A429" s="0" t="s">
        <v>31</v>
      </c>
      <c r="B429" s="0" t="s">
        <v>32</v>
      </c>
      <c r="D429" s="0" t="n">
        <v>19</v>
      </c>
      <c r="E429" s="0" t="n">
        <v>19</v>
      </c>
      <c r="F429" s="0" t="n">
        <v>0</v>
      </c>
      <c r="G429" s="0" t="n">
        <v>0</v>
      </c>
      <c r="H429" s="0" t="n">
        <v>524288</v>
      </c>
      <c r="I429" s="17" t="n">
        <v>3.62396240234375E-005</v>
      </c>
    </row>
    <row r="430" s="15" customFormat="true" ht="14.4" hidden="false" customHeight="false" outlineLevel="0" collapsed="false">
      <c r="A430" s="15" t="s">
        <v>33</v>
      </c>
      <c r="B430" s="15" t="s">
        <v>35</v>
      </c>
      <c r="C430" s="15" t="s">
        <v>38</v>
      </c>
      <c r="D430" s="15" t="n">
        <v>24</v>
      </c>
      <c r="E430" s="15" t="n">
        <v>16</v>
      </c>
      <c r="F430" s="15" t="n">
        <v>8</v>
      </c>
      <c r="G430" s="15" t="n">
        <v>1</v>
      </c>
      <c r="H430" s="15" t="n">
        <v>588235</v>
      </c>
      <c r="I430" s="18" t="n">
        <v>2.72000136000068E-005</v>
      </c>
    </row>
    <row r="431" customFormat="false" ht="14.4" hidden="false" customHeight="false" outlineLevel="0" collapsed="false">
      <c r="A431" s="0" t="s">
        <v>33</v>
      </c>
      <c r="B431" s="0" t="s">
        <v>35</v>
      </c>
      <c r="C431" s="0" t="s">
        <v>38</v>
      </c>
      <c r="D431" s="0" t="n">
        <v>24</v>
      </c>
      <c r="E431" s="0" t="n">
        <v>17</v>
      </c>
      <c r="F431" s="0" t="n">
        <v>7</v>
      </c>
      <c r="G431" s="0" t="n">
        <v>1</v>
      </c>
      <c r="H431" s="0" t="n">
        <v>588235</v>
      </c>
      <c r="I431" s="17" t="n">
        <v>2.89000144500072E-005</v>
      </c>
    </row>
    <row r="432" customFormat="false" ht="14.4" hidden="false" customHeight="false" outlineLevel="0" collapsed="false">
      <c r="A432" s="0" t="s">
        <v>33</v>
      </c>
      <c r="B432" s="0" t="s">
        <v>35</v>
      </c>
      <c r="C432" s="0" t="s">
        <v>37</v>
      </c>
      <c r="D432" s="0" t="n">
        <v>24</v>
      </c>
      <c r="E432" s="0" t="n">
        <v>18</v>
      </c>
      <c r="F432" s="0" t="n">
        <v>6</v>
      </c>
      <c r="G432" s="0" t="n">
        <v>1</v>
      </c>
      <c r="H432" s="0" t="n">
        <v>625000</v>
      </c>
      <c r="I432" s="17" t="n">
        <v>2.88E-005</v>
      </c>
    </row>
    <row r="433" customFormat="false" ht="14.4" hidden="false" customHeight="false" outlineLevel="0" collapsed="false">
      <c r="A433" s="0" t="s">
        <v>33</v>
      </c>
      <c r="B433" s="0" t="s">
        <v>35</v>
      </c>
      <c r="C433" s="0" t="s">
        <v>38</v>
      </c>
      <c r="D433" s="0" t="n">
        <v>24</v>
      </c>
      <c r="E433" s="0" t="n">
        <v>18</v>
      </c>
      <c r="F433" s="0" t="n">
        <v>6</v>
      </c>
      <c r="G433" s="0" t="n">
        <v>1</v>
      </c>
      <c r="H433" s="0" t="n">
        <v>649350</v>
      </c>
      <c r="I433" s="17" t="n">
        <v>2.77200277200277E-005</v>
      </c>
    </row>
    <row r="434" customFormat="false" ht="14.4" hidden="false" customHeight="false" outlineLevel="0" collapsed="false">
      <c r="A434" s="15" t="s">
        <v>33</v>
      </c>
      <c r="B434" s="15" t="s">
        <v>35</v>
      </c>
      <c r="C434" s="15" t="s">
        <v>37</v>
      </c>
      <c r="D434" s="15" t="n">
        <v>24</v>
      </c>
      <c r="E434" s="15" t="n">
        <v>14</v>
      </c>
      <c r="F434" s="15" t="n">
        <v>10</v>
      </c>
      <c r="G434" s="15" t="n">
        <v>1</v>
      </c>
      <c r="H434" s="15" t="n">
        <v>657894</v>
      </c>
      <c r="I434" s="18" t="n">
        <v>2.12800238336267E-005</v>
      </c>
    </row>
    <row r="435" customFormat="false" ht="14.4" hidden="false" customHeight="false" outlineLevel="0" collapsed="false">
      <c r="A435" s="15" t="s">
        <v>33</v>
      </c>
      <c r="B435" s="15" t="s">
        <v>35</v>
      </c>
      <c r="C435" s="15" t="s">
        <v>37</v>
      </c>
      <c r="D435" s="15" t="n">
        <v>24</v>
      </c>
      <c r="E435" s="15" t="n">
        <v>15</v>
      </c>
      <c r="F435" s="15" t="n">
        <v>9</v>
      </c>
      <c r="G435" s="15" t="n">
        <v>1</v>
      </c>
      <c r="H435" s="15" t="n">
        <v>675675</v>
      </c>
      <c r="I435" s="18" t="n">
        <v>2.22000222000222E-005</v>
      </c>
    </row>
    <row r="436" customFormat="false" ht="14.4" hidden="false" customHeight="false" outlineLevel="0" collapsed="false">
      <c r="A436" s="15" t="s">
        <v>33</v>
      </c>
      <c r="B436" s="15" t="s">
        <v>32</v>
      </c>
      <c r="C436" s="15" t="s">
        <v>36</v>
      </c>
      <c r="D436" s="15" t="n">
        <v>24</v>
      </c>
      <c r="E436" s="15" t="n">
        <v>14</v>
      </c>
      <c r="F436" s="15" t="n">
        <v>10</v>
      </c>
      <c r="G436" s="15" t="n">
        <v>1</v>
      </c>
      <c r="H436" s="15" t="n">
        <v>678986.25592897</v>
      </c>
      <c r="I436" s="18" t="n">
        <v>2.06189740628042E-005</v>
      </c>
    </row>
    <row r="437" customFormat="false" ht="14.4" hidden="false" customHeight="false" outlineLevel="0" collapsed="false">
      <c r="A437" s="15" t="s">
        <v>33</v>
      </c>
      <c r="B437" s="15" t="s">
        <v>32</v>
      </c>
      <c r="C437" s="15" t="s">
        <v>36</v>
      </c>
      <c r="D437" s="15" t="n">
        <v>24</v>
      </c>
      <c r="E437" s="15" t="n">
        <v>15</v>
      </c>
      <c r="F437" s="15" t="n">
        <v>9</v>
      </c>
      <c r="G437" s="15" t="n">
        <v>1</v>
      </c>
      <c r="H437" s="15" t="n">
        <v>686950.524856088</v>
      </c>
      <c r="I437" s="18" t="n">
        <v>2.18356336551929E-005</v>
      </c>
    </row>
    <row r="438" customFormat="false" ht="14.4" hidden="false" customHeight="false" outlineLevel="0" collapsed="false">
      <c r="A438" s="15" t="s">
        <v>33</v>
      </c>
      <c r="B438" s="15" t="s">
        <v>32</v>
      </c>
      <c r="C438" s="15" t="s">
        <v>36</v>
      </c>
      <c r="D438" s="15" t="n">
        <v>24</v>
      </c>
      <c r="E438" s="15" t="n">
        <v>16</v>
      </c>
      <c r="F438" s="15" t="n">
        <v>8</v>
      </c>
      <c r="G438" s="15" t="n">
        <v>1</v>
      </c>
      <c r="H438" s="15" t="n">
        <v>703079.357465916</v>
      </c>
      <c r="I438" s="18" t="n">
        <v>2.27570328016289E-005</v>
      </c>
    </row>
    <row r="439" customFormat="false" ht="14.4" hidden="false" customHeight="false" outlineLevel="0" collapsed="false">
      <c r="A439" s="15" t="s">
        <v>33</v>
      </c>
      <c r="B439" s="15" t="s">
        <v>35</v>
      </c>
      <c r="C439" s="15" t="s">
        <v>21</v>
      </c>
      <c r="D439" s="15" t="n">
        <v>24</v>
      </c>
      <c r="E439" s="15" t="n">
        <v>15</v>
      </c>
      <c r="F439" s="15" t="n">
        <v>9</v>
      </c>
      <c r="G439" s="15" t="n">
        <v>1</v>
      </c>
      <c r="H439" s="15" t="n">
        <v>704225</v>
      </c>
      <c r="I439" s="18" t="n">
        <v>2.13000106500053E-005</v>
      </c>
    </row>
    <row r="440" customFormat="false" ht="14.4" hidden="false" customHeight="false" outlineLevel="0" collapsed="false">
      <c r="A440" s="15" t="s">
        <v>33</v>
      </c>
      <c r="B440" s="15" t="s">
        <v>35</v>
      </c>
      <c r="C440" s="15" t="s">
        <v>37</v>
      </c>
      <c r="D440" s="15" t="n">
        <v>24</v>
      </c>
      <c r="E440" s="15" t="n">
        <v>17</v>
      </c>
      <c r="F440" s="15" t="n">
        <v>7</v>
      </c>
      <c r="G440" s="15" t="n">
        <v>1</v>
      </c>
      <c r="H440" s="15" t="n">
        <v>724637</v>
      </c>
      <c r="I440" s="18" t="n">
        <v>2.34600220524207E-005</v>
      </c>
    </row>
    <row r="441" s="15" customFormat="true" ht="14.4" hidden="false" customHeight="false" outlineLevel="0" collapsed="false">
      <c r="A441" s="15" t="s">
        <v>33</v>
      </c>
      <c r="B441" s="15" t="s">
        <v>35</v>
      </c>
      <c r="C441" s="15" t="s">
        <v>21</v>
      </c>
      <c r="D441" s="15" t="n">
        <v>24</v>
      </c>
      <c r="E441" s="15" t="n">
        <v>16</v>
      </c>
      <c r="F441" s="15" t="n">
        <v>8</v>
      </c>
      <c r="G441" s="15" t="n">
        <v>1</v>
      </c>
      <c r="H441" s="15" t="n">
        <v>735294</v>
      </c>
      <c r="I441" s="18" t="n">
        <v>2.17600034816006E-005</v>
      </c>
    </row>
    <row r="442" customFormat="false" ht="14.4" hidden="false" customHeight="false" outlineLevel="0" collapsed="false">
      <c r="A442" s="15" t="s">
        <v>33</v>
      </c>
      <c r="B442" s="15" t="s">
        <v>32</v>
      </c>
      <c r="C442" s="15" t="s">
        <v>36</v>
      </c>
      <c r="D442" s="15" t="n">
        <v>24</v>
      </c>
      <c r="E442" s="15" t="n">
        <v>17</v>
      </c>
      <c r="F442" s="15" t="n">
        <v>7</v>
      </c>
      <c r="G442" s="15" t="n">
        <v>1</v>
      </c>
      <c r="H442" s="15" t="n">
        <v>736140.112469957</v>
      </c>
      <c r="I442" s="18" t="n">
        <v>2.3093429786023E-005</v>
      </c>
    </row>
    <row r="443" customFormat="false" ht="14.4" hidden="false" customHeight="false" outlineLevel="0" collapsed="false">
      <c r="A443" s="15" t="s">
        <v>33</v>
      </c>
      <c r="B443" s="15" t="s">
        <v>35</v>
      </c>
      <c r="C443" s="15" t="s">
        <v>21</v>
      </c>
      <c r="D443" s="15" t="n">
        <v>24</v>
      </c>
      <c r="E443" s="15" t="n">
        <v>17</v>
      </c>
      <c r="F443" s="15" t="n">
        <v>7</v>
      </c>
      <c r="G443" s="15" t="n">
        <v>1</v>
      </c>
      <c r="H443" s="15" t="n">
        <v>746268</v>
      </c>
      <c r="I443" s="18" t="n">
        <v>2.27800200464176E-005</v>
      </c>
    </row>
    <row r="444" customFormat="false" ht="14.4" hidden="false" customHeight="false" outlineLevel="0" collapsed="false">
      <c r="A444" s="0" t="s">
        <v>33</v>
      </c>
      <c r="B444" s="0" t="s">
        <v>35</v>
      </c>
      <c r="C444" s="0" t="s">
        <v>37</v>
      </c>
      <c r="D444" s="0" t="n">
        <v>28</v>
      </c>
      <c r="E444" s="0" t="n">
        <v>18</v>
      </c>
      <c r="F444" s="0" t="n">
        <v>10</v>
      </c>
      <c r="G444" s="0" t="n">
        <v>2</v>
      </c>
      <c r="H444" s="0" t="n">
        <v>746268</v>
      </c>
      <c r="I444" s="17" t="n">
        <v>2.41200212256187E-005</v>
      </c>
    </row>
    <row r="445" s="15" customFormat="true" ht="14.4" hidden="false" customHeight="false" outlineLevel="0" collapsed="false">
      <c r="A445" s="15" t="s">
        <v>33</v>
      </c>
      <c r="B445" s="15" t="s">
        <v>35</v>
      </c>
      <c r="C445" s="15" t="s">
        <v>37</v>
      </c>
      <c r="D445" s="15" t="n">
        <v>24</v>
      </c>
      <c r="E445" s="15" t="n">
        <v>16</v>
      </c>
      <c r="F445" s="15" t="n">
        <v>8</v>
      </c>
      <c r="G445" s="15" t="n">
        <v>1</v>
      </c>
      <c r="H445" s="15" t="n">
        <v>757575</v>
      </c>
      <c r="I445" s="18" t="n">
        <v>2.11200211200211E-005</v>
      </c>
    </row>
    <row r="446" customFormat="false" ht="14.4" hidden="false" customHeight="false" outlineLevel="0" collapsed="false">
      <c r="A446" s="0" t="s">
        <v>33</v>
      </c>
      <c r="B446" s="0" t="s">
        <v>35</v>
      </c>
      <c r="C446" s="0" t="s">
        <v>21</v>
      </c>
      <c r="D446" s="0" t="n">
        <v>27</v>
      </c>
      <c r="E446" s="0" t="n">
        <v>18</v>
      </c>
      <c r="F446" s="0" t="n">
        <v>9</v>
      </c>
      <c r="G446" s="0" t="n">
        <v>2</v>
      </c>
      <c r="H446" s="0" t="n">
        <v>781250</v>
      </c>
      <c r="I446" s="17" t="n">
        <v>2.304E-005</v>
      </c>
    </row>
    <row r="447" s="15" customFormat="true" ht="14.4" hidden="false" customHeight="false" outlineLevel="0" collapsed="false">
      <c r="A447" s="15" t="s">
        <v>33</v>
      </c>
      <c r="B447" s="15" t="s">
        <v>35</v>
      </c>
      <c r="C447" s="15" t="s">
        <v>21</v>
      </c>
      <c r="D447" s="15" t="n">
        <v>27</v>
      </c>
      <c r="E447" s="15" t="n">
        <v>17</v>
      </c>
      <c r="F447" s="15" t="n">
        <v>10</v>
      </c>
      <c r="G447" s="15" t="n">
        <v>2</v>
      </c>
      <c r="H447" s="15" t="n">
        <v>793650</v>
      </c>
      <c r="I447" s="18" t="n">
        <v>2.14200214200214E-005</v>
      </c>
    </row>
    <row r="448" customFormat="false" ht="14.4" hidden="false" customHeight="false" outlineLevel="0" collapsed="false">
      <c r="A448" s="0" t="s">
        <v>33</v>
      </c>
      <c r="B448" s="0" t="s">
        <v>32</v>
      </c>
      <c r="C448" s="0" t="s">
        <v>36</v>
      </c>
      <c r="D448" s="0" t="n">
        <v>28</v>
      </c>
      <c r="E448" s="0" t="n">
        <v>18</v>
      </c>
      <c r="F448" s="0" t="n">
        <v>10</v>
      </c>
      <c r="G448" s="0" t="n">
        <v>2</v>
      </c>
      <c r="H448" s="0" t="n">
        <v>798960.578848525</v>
      </c>
      <c r="I448" s="17" t="n">
        <v>2.25292717519829E-005</v>
      </c>
    </row>
    <row r="449" customFormat="false" ht="14.4" hidden="false" customHeight="false" outlineLevel="0" collapsed="false">
      <c r="A449" s="0" t="s">
        <v>33</v>
      </c>
      <c r="B449" s="0" t="s">
        <v>32</v>
      </c>
      <c r="C449" s="0" t="s">
        <v>36</v>
      </c>
      <c r="D449" s="0" t="n">
        <v>24</v>
      </c>
      <c r="E449" s="0" t="n">
        <v>18</v>
      </c>
      <c r="F449" s="0" t="n">
        <v>6</v>
      </c>
      <c r="G449" s="0" t="n">
        <v>1</v>
      </c>
      <c r="H449" s="0" t="n">
        <v>805482.563860678</v>
      </c>
      <c r="I449" s="17" t="n">
        <v>2.23468524429952E-005</v>
      </c>
    </row>
    <row r="450" customFormat="false" ht="14.4" hidden="false" customHeight="false" outlineLevel="0" collapsed="false">
      <c r="A450" s="0" t="s">
        <v>31</v>
      </c>
      <c r="B450" s="0" t="s">
        <v>35</v>
      </c>
      <c r="D450" s="0" t="n">
        <v>20</v>
      </c>
      <c r="E450" s="0" t="n">
        <v>20</v>
      </c>
      <c r="F450" s="0" t="n">
        <v>0</v>
      </c>
      <c r="G450" s="0" t="n">
        <v>0</v>
      </c>
      <c r="H450" s="0" t="n">
        <v>994035</v>
      </c>
      <c r="I450" s="17" t="n">
        <v>2.01200158948126E-005</v>
      </c>
    </row>
    <row r="451" s="15" customFormat="true" ht="14.4" hidden="false" customHeight="false" outlineLevel="0" collapsed="false">
      <c r="A451" s="15" t="s">
        <v>33</v>
      </c>
      <c r="B451" s="15" t="s">
        <v>35</v>
      </c>
      <c r="C451" s="15" t="s">
        <v>21</v>
      </c>
      <c r="D451" s="15" t="n">
        <v>24</v>
      </c>
      <c r="E451" s="15" t="n">
        <v>14</v>
      </c>
      <c r="F451" s="15" t="n">
        <v>10</v>
      </c>
      <c r="G451" s="15" t="n">
        <v>1</v>
      </c>
      <c r="H451" s="15" t="n">
        <v>1020408</v>
      </c>
      <c r="I451" s="18" t="n">
        <v>1.37200021952004E-005</v>
      </c>
    </row>
    <row r="452" s="15" customFormat="true" ht="14.4" hidden="false" customHeight="false" outlineLevel="0" collapsed="false">
      <c r="A452" s="15" t="s">
        <v>33</v>
      </c>
      <c r="B452" s="15" t="s">
        <v>35</v>
      </c>
      <c r="C452" s="15" t="s">
        <v>38</v>
      </c>
      <c r="D452" s="15" t="n">
        <v>25</v>
      </c>
      <c r="E452" s="15" t="n">
        <v>17</v>
      </c>
      <c r="F452" s="15" t="n">
        <v>8</v>
      </c>
      <c r="G452" s="15" t="n">
        <v>1</v>
      </c>
      <c r="H452" s="15" t="n">
        <v>1041666</v>
      </c>
      <c r="I452" s="18" t="n">
        <v>1.63200104448067E-005</v>
      </c>
    </row>
    <row r="453" s="15" customFormat="true" ht="14.4" hidden="false" customHeight="false" outlineLevel="0" collapsed="false">
      <c r="A453" s="15" t="s">
        <v>33</v>
      </c>
      <c r="B453" s="15" t="s">
        <v>35</v>
      </c>
      <c r="C453" s="15" t="s">
        <v>38</v>
      </c>
      <c r="D453" s="15" t="n">
        <v>25</v>
      </c>
      <c r="E453" s="15" t="n">
        <v>18</v>
      </c>
      <c r="F453" s="15" t="n">
        <v>7</v>
      </c>
      <c r="G453" s="15" t="n">
        <v>1</v>
      </c>
      <c r="H453" s="15" t="n">
        <v>1041666</v>
      </c>
      <c r="I453" s="18" t="n">
        <v>1.72800110592071E-005</v>
      </c>
    </row>
    <row r="454" customFormat="false" ht="14.4" hidden="false" customHeight="false" outlineLevel="0" collapsed="false">
      <c r="A454" s="0" t="s">
        <v>31</v>
      </c>
      <c r="B454" s="0" t="s">
        <v>32</v>
      </c>
      <c r="D454" s="0" t="n">
        <v>20</v>
      </c>
      <c r="E454" s="0" t="n">
        <v>20</v>
      </c>
      <c r="F454" s="0" t="n">
        <v>0</v>
      </c>
      <c r="G454" s="0" t="n">
        <v>0</v>
      </c>
      <c r="H454" s="0" t="n">
        <v>1048576</v>
      </c>
      <c r="I454" s="17" t="n">
        <v>1.9073486328125E-005</v>
      </c>
    </row>
    <row r="455" customFormat="false" ht="14.4" hidden="false" customHeight="false" outlineLevel="0" collapsed="false">
      <c r="A455" s="0" t="s">
        <v>33</v>
      </c>
      <c r="B455" s="0" t="s">
        <v>35</v>
      </c>
      <c r="C455" s="0" t="s">
        <v>21</v>
      </c>
      <c r="D455" s="0" t="n">
        <v>24</v>
      </c>
      <c r="E455" s="0" t="n">
        <v>18</v>
      </c>
      <c r="F455" s="0" t="n">
        <v>6</v>
      </c>
      <c r="G455" s="0" t="n">
        <v>1</v>
      </c>
      <c r="H455" s="0" t="n">
        <v>1063829</v>
      </c>
      <c r="I455" s="17" t="n">
        <v>1.69200125208093E-005</v>
      </c>
    </row>
    <row r="456" customFormat="false" ht="14.4" hidden="false" customHeight="false" outlineLevel="0" collapsed="false">
      <c r="A456" s="0" t="s">
        <v>33</v>
      </c>
      <c r="B456" s="0" t="s">
        <v>35</v>
      </c>
      <c r="C456" s="0" t="s">
        <v>37</v>
      </c>
      <c r="D456" s="0" t="n">
        <v>25</v>
      </c>
      <c r="E456" s="0" t="n">
        <v>17</v>
      </c>
      <c r="F456" s="0" t="n">
        <v>8</v>
      </c>
      <c r="G456" s="0" t="n">
        <v>1</v>
      </c>
      <c r="H456" s="0" t="n">
        <v>1162790</v>
      </c>
      <c r="I456" s="17" t="n">
        <v>1.46200087720053E-005</v>
      </c>
    </row>
    <row r="457" s="15" customFormat="true" ht="14.4" hidden="false" customHeight="false" outlineLevel="0" collapsed="false">
      <c r="A457" s="15" t="s">
        <v>33</v>
      </c>
      <c r="B457" s="15" t="s">
        <v>35</v>
      </c>
      <c r="C457" s="15" t="s">
        <v>37</v>
      </c>
      <c r="D457" s="15" t="n">
        <v>25</v>
      </c>
      <c r="E457" s="15" t="n">
        <v>15</v>
      </c>
      <c r="F457" s="15" t="n">
        <v>10</v>
      </c>
      <c r="G457" s="15" t="n">
        <v>1</v>
      </c>
      <c r="H457" s="15" t="n">
        <v>1190476</v>
      </c>
      <c r="I457" s="18" t="n">
        <v>1.26000020160003E-005</v>
      </c>
    </row>
    <row r="458" customFormat="false" ht="14.4" hidden="false" customHeight="false" outlineLevel="0" collapsed="false">
      <c r="A458" s="0" t="s">
        <v>33</v>
      </c>
      <c r="B458" s="0" t="s">
        <v>35</v>
      </c>
      <c r="C458" s="0" t="s">
        <v>37</v>
      </c>
      <c r="D458" s="0" t="n">
        <v>25</v>
      </c>
      <c r="E458" s="0" t="n">
        <v>18</v>
      </c>
      <c r="F458" s="0" t="n">
        <v>7</v>
      </c>
      <c r="G458" s="0" t="n">
        <v>1</v>
      </c>
      <c r="H458" s="0" t="n">
        <v>1219512</v>
      </c>
      <c r="I458" s="17" t="n">
        <v>1.47600023616004E-005</v>
      </c>
    </row>
    <row r="459" customFormat="false" ht="14.4" hidden="false" customHeight="false" outlineLevel="0" collapsed="false">
      <c r="A459" s="0" t="s">
        <v>33</v>
      </c>
      <c r="B459" s="0" t="s">
        <v>35</v>
      </c>
      <c r="C459" s="0" t="s">
        <v>21</v>
      </c>
      <c r="D459" s="0" t="n">
        <v>25</v>
      </c>
      <c r="E459" s="0" t="n">
        <v>17</v>
      </c>
      <c r="F459" s="0" t="n">
        <v>8</v>
      </c>
      <c r="G459" s="0" t="n">
        <v>1</v>
      </c>
      <c r="H459" s="0" t="n">
        <v>1282051</v>
      </c>
      <c r="I459" s="17" t="n">
        <v>1.32600029172006E-005</v>
      </c>
    </row>
    <row r="460" customFormat="false" ht="14.4" hidden="false" customHeight="false" outlineLevel="0" collapsed="false">
      <c r="A460" s="15" t="s">
        <v>33</v>
      </c>
      <c r="B460" s="15" t="s">
        <v>32</v>
      </c>
      <c r="C460" s="15" t="s">
        <v>36</v>
      </c>
      <c r="D460" s="15" t="n">
        <v>25</v>
      </c>
      <c r="E460" s="15" t="n">
        <v>15</v>
      </c>
      <c r="F460" s="15" t="n">
        <v>10</v>
      </c>
      <c r="G460" s="15" t="n">
        <v>1</v>
      </c>
      <c r="H460" s="15" t="n">
        <v>1306378.18692621</v>
      </c>
      <c r="I460" s="18" t="n">
        <v>1.1482126806858E-005</v>
      </c>
    </row>
    <row r="461" customFormat="false" ht="14.4" hidden="false" customHeight="false" outlineLevel="0" collapsed="false">
      <c r="A461" s="15" t="s">
        <v>33</v>
      </c>
      <c r="B461" s="15" t="s">
        <v>35</v>
      </c>
      <c r="C461" s="15" t="s">
        <v>21</v>
      </c>
      <c r="D461" s="15" t="n">
        <v>25</v>
      </c>
      <c r="E461" s="15" t="n">
        <v>15</v>
      </c>
      <c r="F461" s="15" t="n">
        <v>10</v>
      </c>
      <c r="G461" s="15" t="n">
        <v>1</v>
      </c>
      <c r="H461" s="15" t="n">
        <v>1315789</v>
      </c>
      <c r="I461" s="18" t="n">
        <v>1.14000041040015E-005</v>
      </c>
    </row>
    <row r="462" customFormat="false" ht="14.4" hidden="false" customHeight="false" outlineLevel="0" collapsed="false">
      <c r="A462" s="15" t="s">
        <v>33</v>
      </c>
      <c r="B462" s="15" t="s">
        <v>35</v>
      </c>
      <c r="C462" s="15" t="s">
        <v>21</v>
      </c>
      <c r="D462" s="15" t="n">
        <v>25</v>
      </c>
      <c r="E462" s="15" t="n">
        <v>16</v>
      </c>
      <c r="F462" s="15" t="n">
        <v>9</v>
      </c>
      <c r="G462" s="15" t="n">
        <v>1</v>
      </c>
      <c r="H462" s="15" t="n">
        <v>1315789</v>
      </c>
      <c r="I462" s="18" t="n">
        <v>1.21600043776016E-005</v>
      </c>
    </row>
    <row r="463" customFormat="false" ht="14.4" hidden="false" customHeight="false" outlineLevel="0" collapsed="false">
      <c r="A463" s="15" t="s">
        <v>33</v>
      </c>
      <c r="B463" s="15" t="s">
        <v>32</v>
      </c>
      <c r="C463" s="15" t="s">
        <v>36</v>
      </c>
      <c r="D463" s="15" t="n">
        <v>25</v>
      </c>
      <c r="E463" s="15" t="n">
        <v>16</v>
      </c>
      <c r="F463" s="15" t="n">
        <v>9</v>
      </c>
      <c r="G463" s="15" t="n">
        <v>1</v>
      </c>
      <c r="H463" s="15" t="n">
        <v>1322339.9511393</v>
      </c>
      <c r="I463" s="18" t="n">
        <v>1.20997629892485E-005</v>
      </c>
    </row>
    <row r="464" customFormat="false" ht="14.4" hidden="false" customHeight="false" outlineLevel="0" collapsed="false">
      <c r="A464" s="15" t="s">
        <v>33</v>
      </c>
      <c r="B464" s="15" t="s">
        <v>32</v>
      </c>
      <c r="C464" s="15" t="s">
        <v>36</v>
      </c>
      <c r="D464" s="15" t="n">
        <v>25</v>
      </c>
      <c r="E464" s="15" t="n">
        <v>17</v>
      </c>
      <c r="F464" s="15" t="n">
        <v>8</v>
      </c>
      <c r="G464" s="15" t="n">
        <v>1</v>
      </c>
      <c r="H464" s="15" t="n">
        <v>1354680.1311716</v>
      </c>
      <c r="I464" s="18" t="n">
        <v>1.25490878686598E-005</v>
      </c>
    </row>
    <row r="465" customFormat="false" ht="14.4" hidden="false" customHeight="false" outlineLevel="0" collapsed="false">
      <c r="A465" s="0" t="s">
        <v>33</v>
      </c>
      <c r="B465" s="0" t="s">
        <v>32</v>
      </c>
      <c r="C465" s="0" t="s">
        <v>36</v>
      </c>
      <c r="D465" s="0" t="n">
        <v>25</v>
      </c>
      <c r="E465" s="0" t="n">
        <v>18</v>
      </c>
      <c r="F465" s="0" t="n">
        <v>7</v>
      </c>
      <c r="G465" s="0" t="n">
        <v>1</v>
      </c>
      <c r="H465" s="0" t="n">
        <v>1421030.92933715</v>
      </c>
      <c r="I465" s="17" t="n">
        <v>1.26668601142948E-005</v>
      </c>
    </row>
    <row r="466" customFormat="false" ht="14.4" hidden="false" customHeight="false" outlineLevel="0" collapsed="false">
      <c r="A466" s="0" t="s">
        <v>33</v>
      </c>
      <c r="B466" s="0" t="s">
        <v>35</v>
      </c>
      <c r="C466" s="0" t="s">
        <v>21</v>
      </c>
      <c r="D466" s="0" t="n">
        <v>28</v>
      </c>
      <c r="E466" s="0" t="n">
        <v>18</v>
      </c>
      <c r="F466" s="0" t="n">
        <v>10</v>
      </c>
      <c r="G466" s="0" t="n">
        <v>2</v>
      </c>
      <c r="H466" s="0" t="n">
        <v>1515151</v>
      </c>
      <c r="I466" s="17" t="n">
        <v>1.18800040392014E-005</v>
      </c>
    </row>
    <row r="467" s="15" customFormat="true" ht="14.4" hidden="false" customHeight="false" outlineLevel="0" collapsed="false">
      <c r="A467" s="15" t="s">
        <v>33</v>
      </c>
      <c r="B467" s="15" t="s">
        <v>35</v>
      </c>
      <c r="C467" s="15" t="s">
        <v>37</v>
      </c>
      <c r="D467" s="15" t="n">
        <v>25</v>
      </c>
      <c r="E467" s="15" t="n">
        <v>16</v>
      </c>
      <c r="F467" s="15" t="n">
        <v>9</v>
      </c>
      <c r="G467" s="15" t="n">
        <v>1</v>
      </c>
      <c r="H467" s="15" t="n">
        <v>1724137</v>
      </c>
      <c r="I467" s="18" t="n">
        <v>9.28000501120271E-006</v>
      </c>
    </row>
    <row r="468" customFormat="false" ht="14.4" hidden="false" customHeight="false" outlineLevel="0" collapsed="false">
      <c r="A468" s="2" t="s">
        <v>33</v>
      </c>
      <c r="B468" s="2" t="s">
        <v>35</v>
      </c>
      <c r="C468" s="2" t="s">
        <v>21</v>
      </c>
      <c r="D468" s="2" t="n">
        <v>25</v>
      </c>
      <c r="E468" s="2" t="n">
        <v>18</v>
      </c>
      <c r="F468" s="2" t="n">
        <v>7</v>
      </c>
      <c r="G468" s="2" t="n">
        <v>1</v>
      </c>
      <c r="H468" s="2" t="n">
        <v>1785714</v>
      </c>
      <c r="I468" s="14" t="n">
        <v>1.00800016128003E-005</v>
      </c>
    </row>
    <row r="469" customFormat="false" ht="14.4" hidden="false" customHeight="false" outlineLevel="0" collapsed="false">
      <c r="A469" s="2" t="s">
        <v>33</v>
      </c>
      <c r="B469" s="2" t="s">
        <v>35</v>
      </c>
      <c r="C469" s="2" t="s">
        <v>38</v>
      </c>
      <c r="D469" s="2" t="n">
        <v>26</v>
      </c>
      <c r="E469" s="2" t="n">
        <v>18</v>
      </c>
      <c r="F469" s="2" t="n">
        <v>8</v>
      </c>
      <c r="G469" s="2" t="n">
        <v>1</v>
      </c>
      <c r="H469" s="2" t="n">
        <v>1785714</v>
      </c>
      <c r="I469" s="14" t="n">
        <v>1.00800016128003E-005</v>
      </c>
    </row>
    <row r="470" s="15" customFormat="true" ht="14.4" hidden="false" customHeight="false" outlineLevel="0" collapsed="false">
      <c r="A470" s="15" t="s">
        <v>33</v>
      </c>
      <c r="B470" s="15" t="s">
        <v>35</v>
      </c>
      <c r="C470" s="15" t="s">
        <v>37</v>
      </c>
      <c r="D470" s="15" t="n">
        <v>26</v>
      </c>
      <c r="E470" s="15" t="n">
        <v>17</v>
      </c>
      <c r="F470" s="15" t="n">
        <v>9</v>
      </c>
      <c r="G470" s="15" t="n">
        <v>1</v>
      </c>
      <c r="H470" s="15" t="n">
        <v>2083333</v>
      </c>
      <c r="I470" s="18" t="n">
        <v>8.16000130560021E-006</v>
      </c>
    </row>
    <row r="471" customFormat="false" ht="14.4" hidden="false" customHeight="false" outlineLevel="0" collapsed="false">
      <c r="A471" s="0" t="s">
        <v>31</v>
      </c>
      <c r="B471" s="0" t="s">
        <v>32</v>
      </c>
      <c r="D471" s="0" t="n">
        <v>21</v>
      </c>
      <c r="E471" s="0" t="n">
        <v>21</v>
      </c>
      <c r="F471" s="0" t="n">
        <v>0</v>
      </c>
      <c r="G471" s="0" t="n">
        <v>0</v>
      </c>
      <c r="H471" s="0" t="n">
        <v>2097152</v>
      </c>
      <c r="I471" s="17" t="n">
        <v>1.00135803222656E-005</v>
      </c>
    </row>
    <row r="472" customFormat="false" ht="14.4" hidden="false" customHeight="false" outlineLevel="0" collapsed="false">
      <c r="A472" s="0" t="s">
        <v>33</v>
      </c>
      <c r="B472" s="0" t="s">
        <v>35</v>
      </c>
      <c r="C472" s="0" t="s">
        <v>37</v>
      </c>
      <c r="D472" s="0" t="n">
        <v>26</v>
      </c>
      <c r="E472" s="0" t="n">
        <v>18</v>
      </c>
      <c r="F472" s="0" t="n">
        <v>8</v>
      </c>
      <c r="G472" s="0" t="n">
        <v>1</v>
      </c>
      <c r="H472" s="0" t="n">
        <v>2272727</v>
      </c>
      <c r="I472" s="17" t="n">
        <v>7.92000095040011E-006</v>
      </c>
    </row>
    <row r="473" customFormat="false" ht="14.4" hidden="false" customHeight="false" outlineLevel="0" collapsed="false">
      <c r="A473" s="0" t="s">
        <v>33</v>
      </c>
      <c r="B473" s="0" t="s">
        <v>35</v>
      </c>
      <c r="C473" s="0" t="s">
        <v>21</v>
      </c>
      <c r="D473" s="0" t="n">
        <v>26</v>
      </c>
      <c r="E473" s="0" t="n">
        <v>17</v>
      </c>
      <c r="F473" s="0" t="n">
        <v>9</v>
      </c>
      <c r="G473" s="0" t="n">
        <v>1</v>
      </c>
      <c r="H473" s="0" t="n">
        <v>2380952</v>
      </c>
      <c r="I473" s="17" t="n">
        <v>7.14000114240018E-006</v>
      </c>
    </row>
    <row r="474" s="15" customFormat="true" ht="14.4" hidden="false" customHeight="false" outlineLevel="0" collapsed="false">
      <c r="A474" s="15" t="s">
        <v>33</v>
      </c>
      <c r="B474" s="15" t="s">
        <v>32</v>
      </c>
      <c r="C474" s="15" t="s">
        <v>36</v>
      </c>
      <c r="D474" s="15" t="n">
        <v>26</v>
      </c>
      <c r="E474" s="15" t="n">
        <v>16</v>
      </c>
      <c r="F474" s="15" t="n">
        <v>10</v>
      </c>
      <c r="G474" s="15" t="n">
        <v>1</v>
      </c>
      <c r="H474" s="15" t="n">
        <v>2517211.72291182</v>
      </c>
      <c r="I474" s="18" t="n">
        <v>6.35623926838056E-006</v>
      </c>
    </row>
    <row r="475" s="15" customFormat="true" ht="14.4" hidden="false" customHeight="false" outlineLevel="0" collapsed="false">
      <c r="A475" s="15" t="s">
        <v>33</v>
      </c>
      <c r="B475" s="15" t="s">
        <v>32</v>
      </c>
      <c r="C475" s="15" t="s">
        <v>36</v>
      </c>
      <c r="D475" s="15" t="n">
        <v>26</v>
      </c>
      <c r="E475" s="15" t="n">
        <v>17</v>
      </c>
      <c r="F475" s="15" t="n">
        <v>9</v>
      </c>
      <c r="G475" s="15" t="n">
        <v>1</v>
      </c>
      <c r="H475" s="15" t="n">
        <v>2549197.9677863</v>
      </c>
      <c r="I475" s="18" t="n">
        <v>6.66876414261487E-006</v>
      </c>
    </row>
    <row r="476" customFormat="false" ht="14.4" hidden="false" customHeight="false" outlineLevel="0" collapsed="false">
      <c r="A476" s="0" t="s">
        <v>33</v>
      </c>
      <c r="B476" s="0" t="s">
        <v>32</v>
      </c>
      <c r="C476" s="0" t="s">
        <v>36</v>
      </c>
      <c r="D476" s="0" t="n">
        <v>26</v>
      </c>
      <c r="E476" s="0" t="n">
        <v>18</v>
      </c>
      <c r="F476" s="0" t="n">
        <v>8</v>
      </c>
      <c r="G476" s="0" t="n">
        <v>1</v>
      </c>
      <c r="H476" s="0" t="n">
        <v>2614035.87848567</v>
      </c>
      <c r="I476" s="17" t="n">
        <v>6.88590395722784E-006</v>
      </c>
    </row>
    <row r="477" s="15" customFormat="true" ht="14.4" hidden="false" customHeight="false" outlineLevel="0" collapsed="false">
      <c r="A477" s="15" t="s">
        <v>33</v>
      </c>
      <c r="B477" s="15" t="s">
        <v>35</v>
      </c>
      <c r="C477" s="15" t="s">
        <v>21</v>
      </c>
      <c r="D477" s="15" t="n">
        <v>26</v>
      </c>
      <c r="E477" s="15" t="n">
        <v>16</v>
      </c>
      <c r="F477" s="15" t="n">
        <v>10</v>
      </c>
      <c r="G477" s="15" t="n">
        <v>1</v>
      </c>
      <c r="H477" s="15" t="n">
        <v>2777777</v>
      </c>
      <c r="I477" s="18" t="n">
        <v>5.76000161280045E-006</v>
      </c>
    </row>
    <row r="478" customFormat="false" ht="14.4" hidden="false" customHeight="false" outlineLevel="0" collapsed="false">
      <c r="A478" s="0" t="s">
        <v>33</v>
      </c>
      <c r="B478" s="0" t="s">
        <v>35</v>
      </c>
      <c r="C478" s="0" t="s">
        <v>37</v>
      </c>
      <c r="D478" s="0" t="n">
        <v>27</v>
      </c>
      <c r="E478" s="0" t="n">
        <v>17</v>
      </c>
      <c r="F478" s="0" t="n">
        <v>10</v>
      </c>
      <c r="G478" s="0" t="n">
        <v>1</v>
      </c>
      <c r="H478" s="0" t="n">
        <v>2941176</v>
      </c>
      <c r="I478" s="17" t="n">
        <v>5.78000092480015E-006</v>
      </c>
    </row>
    <row r="479" s="15" customFormat="true" ht="14.4" hidden="false" customHeight="false" outlineLevel="0" collapsed="false">
      <c r="A479" s="15" t="s">
        <v>33</v>
      </c>
      <c r="B479" s="15" t="s">
        <v>35</v>
      </c>
      <c r="C479" s="15" t="s">
        <v>37</v>
      </c>
      <c r="D479" s="15" t="n">
        <v>26</v>
      </c>
      <c r="E479" s="15" t="n">
        <v>16</v>
      </c>
      <c r="F479" s="15" t="n">
        <v>10</v>
      </c>
      <c r="G479" s="15" t="n">
        <v>1</v>
      </c>
      <c r="H479" s="15" t="n">
        <v>3125000</v>
      </c>
      <c r="I479" s="18" t="n">
        <v>5.12E-006</v>
      </c>
    </row>
    <row r="480" customFormat="false" ht="14.4" hidden="false" customHeight="false" outlineLevel="0" collapsed="false">
      <c r="A480" s="0" t="s">
        <v>33</v>
      </c>
      <c r="B480" s="0" t="s">
        <v>35</v>
      </c>
      <c r="C480" s="0" t="s">
        <v>21</v>
      </c>
      <c r="D480" s="0" t="n">
        <v>26</v>
      </c>
      <c r="E480" s="0" t="n">
        <v>18</v>
      </c>
      <c r="F480" s="0" t="n">
        <v>8</v>
      </c>
      <c r="G480" s="0" t="n">
        <v>1</v>
      </c>
      <c r="H480" s="0" t="n">
        <v>3125000</v>
      </c>
      <c r="I480" s="17" t="n">
        <v>5.76E-006</v>
      </c>
    </row>
    <row r="481" s="15" customFormat="true" ht="14.4" hidden="false" customHeight="false" outlineLevel="0" collapsed="false">
      <c r="A481" s="15" t="s">
        <v>33</v>
      </c>
      <c r="B481" s="15" t="s">
        <v>35</v>
      </c>
      <c r="C481" s="15" t="s">
        <v>21</v>
      </c>
      <c r="D481" s="15" t="n">
        <v>27</v>
      </c>
      <c r="E481" s="15" t="n">
        <v>17</v>
      </c>
      <c r="F481" s="15" t="n">
        <v>10</v>
      </c>
      <c r="G481" s="15" t="n">
        <v>1</v>
      </c>
      <c r="H481" s="15" t="n">
        <v>3571428</v>
      </c>
      <c r="I481" s="18" t="n">
        <v>4.76000076160012E-006</v>
      </c>
    </row>
    <row r="482" s="15" customFormat="true" ht="14.4" hidden="false" customHeight="false" outlineLevel="0" collapsed="false">
      <c r="A482" s="15" t="s">
        <v>33</v>
      </c>
      <c r="B482" s="15" t="s">
        <v>35</v>
      </c>
      <c r="C482" s="15" t="s">
        <v>37</v>
      </c>
      <c r="D482" s="15" t="n">
        <v>27</v>
      </c>
      <c r="E482" s="15" t="n">
        <v>18</v>
      </c>
      <c r="F482" s="15" t="n">
        <v>9</v>
      </c>
      <c r="G482" s="15" t="n">
        <v>1</v>
      </c>
      <c r="H482" s="15" t="n">
        <v>4166666</v>
      </c>
      <c r="I482" s="18" t="n">
        <v>4.32000069120011E-006</v>
      </c>
    </row>
    <row r="483" customFormat="false" ht="14.4" hidden="false" customHeight="false" outlineLevel="0" collapsed="false">
      <c r="A483" s="0" t="s">
        <v>31</v>
      </c>
      <c r="B483" s="0" t="s">
        <v>32</v>
      </c>
      <c r="D483" s="0" t="n">
        <v>22</v>
      </c>
      <c r="E483" s="0" t="n">
        <v>22</v>
      </c>
      <c r="F483" s="0" t="n">
        <v>0</v>
      </c>
      <c r="G483" s="0" t="n">
        <v>0</v>
      </c>
      <c r="H483" s="0" t="n">
        <v>4194304</v>
      </c>
      <c r="I483" s="17" t="n">
        <v>5.24520874023438E-006</v>
      </c>
    </row>
    <row r="484" customFormat="false" ht="14.4" hidden="false" customHeight="false" outlineLevel="0" collapsed="false">
      <c r="A484" s="0" t="s">
        <v>33</v>
      </c>
      <c r="B484" s="0" t="s">
        <v>32</v>
      </c>
      <c r="C484" s="0" t="s">
        <v>34</v>
      </c>
      <c r="D484" s="0" t="n">
        <v>31</v>
      </c>
      <c r="E484" s="0" t="n">
        <v>21</v>
      </c>
      <c r="F484" s="0" t="n">
        <v>10</v>
      </c>
      <c r="G484" s="0" t="n">
        <v>2</v>
      </c>
      <c r="H484" s="0" t="n">
        <v>4320892.65191146</v>
      </c>
      <c r="I484" s="17" t="n">
        <v>4.86010685563088E-006</v>
      </c>
    </row>
    <row r="485" s="15" customFormat="true" ht="14.4" hidden="false" customHeight="false" outlineLevel="0" collapsed="false">
      <c r="A485" s="15" t="s">
        <v>33</v>
      </c>
      <c r="B485" s="15" t="s">
        <v>32</v>
      </c>
      <c r="C485" s="15" t="s">
        <v>36</v>
      </c>
      <c r="D485" s="15" t="n">
        <v>27</v>
      </c>
      <c r="E485" s="15" t="n">
        <v>17</v>
      </c>
      <c r="F485" s="15" t="n">
        <v>10</v>
      </c>
      <c r="G485" s="15" t="n">
        <v>1</v>
      </c>
      <c r="H485" s="15" t="n">
        <v>4856984.14201503</v>
      </c>
      <c r="I485" s="18" t="n">
        <v>3.50011437199116E-006</v>
      </c>
    </row>
    <row r="486" customFormat="false" ht="14.4" hidden="false" customHeight="false" outlineLevel="0" collapsed="false">
      <c r="A486" s="0" t="s">
        <v>33</v>
      </c>
      <c r="B486" s="0" t="s">
        <v>32</v>
      </c>
      <c r="C486" s="0" t="s">
        <v>36</v>
      </c>
      <c r="D486" s="0" t="n">
        <v>27</v>
      </c>
      <c r="E486" s="0" t="n">
        <v>18</v>
      </c>
      <c r="F486" s="0" t="n">
        <v>9</v>
      </c>
      <c r="G486" s="0" t="n">
        <v>1</v>
      </c>
      <c r="H486" s="0" t="n">
        <v>4921075.39269314</v>
      </c>
      <c r="I486" s="17" t="n">
        <v>3.65773709273517E-006</v>
      </c>
    </row>
    <row r="487" customFormat="false" ht="14.4" hidden="false" customHeight="false" outlineLevel="0" collapsed="false">
      <c r="A487" s="0" t="s">
        <v>33</v>
      </c>
      <c r="B487" s="0" t="s">
        <v>35</v>
      </c>
      <c r="C487" s="0" t="s">
        <v>21</v>
      </c>
      <c r="D487" s="0" t="n">
        <v>27</v>
      </c>
      <c r="E487" s="0" t="n">
        <v>18</v>
      </c>
      <c r="F487" s="0" t="n">
        <v>9</v>
      </c>
      <c r="G487" s="0" t="n">
        <v>1</v>
      </c>
      <c r="H487" s="0" t="n">
        <v>6250000</v>
      </c>
      <c r="I487" s="17" t="n">
        <v>2.88E-006</v>
      </c>
    </row>
    <row r="488" s="15" customFormat="true" ht="14.4" hidden="false" customHeight="false" outlineLevel="0" collapsed="false">
      <c r="A488" s="15" t="s">
        <v>33</v>
      </c>
      <c r="B488" s="15" t="s">
        <v>35</v>
      </c>
      <c r="C488" s="15" t="s">
        <v>37</v>
      </c>
      <c r="D488" s="15" t="n">
        <v>28</v>
      </c>
      <c r="E488" s="15" t="n">
        <v>18</v>
      </c>
      <c r="F488" s="15" t="n">
        <v>10</v>
      </c>
      <c r="G488" s="15" t="n">
        <v>1</v>
      </c>
      <c r="H488" s="15" t="n">
        <v>7142857</v>
      </c>
      <c r="I488" s="18" t="n">
        <v>2.5200000504E-006</v>
      </c>
    </row>
    <row r="489" customFormat="false" ht="14.4" hidden="false" customHeight="false" outlineLevel="0" collapsed="false">
      <c r="A489" s="0" t="s">
        <v>31</v>
      </c>
      <c r="B489" s="0" t="s">
        <v>32</v>
      </c>
      <c r="D489" s="0" t="n">
        <v>23</v>
      </c>
      <c r="E489" s="0" t="n">
        <v>23</v>
      </c>
      <c r="F489" s="0" t="n">
        <v>0</v>
      </c>
      <c r="G489" s="0" t="n">
        <v>0</v>
      </c>
      <c r="H489" s="0" t="n">
        <v>8388608</v>
      </c>
      <c r="I489" s="17" t="n">
        <v>2.74181365966797E-006</v>
      </c>
    </row>
    <row r="490" customFormat="false" ht="14.4" hidden="false" customHeight="false" outlineLevel="0" collapsed="false">
      <c r="A490" s="0" t="s">
        <v>33</v>
      </c>
      <c r="B490" s="0" t="s">
        <v>32</v>
      </c>
      <c r="C490" s="0" t="s">
        <v>36</v>
      </c>
      <c r="D490" s="0" t="n">
        <v>28</v>
      </c>
      <c r="E490" s="0" t="n">
        <v>18</v>
      </c>
      <c r="F490" s="0" t="n">
        <v>10</v>
      </c>
      <c r="G490" s="0" t="n">
        <v>1</v>
      </c>
      <c r="H490" s="0" t="n">
        <v>9383565.53501814</v>
      </c>
      <c r="I490" s="17" t="n">
        <v>1.91824737972219E-006</v>
      </c>
    </row>
    <row r="491" customFormat="false" ht="14.4" hidden="false" customHeight="false" outlineLevel="0" collapsed="false">
      <c r="A491" s="0" t="s">
        <v>33</v>
      </c>
      <c r="B491" s="0" t="s">
        <v>35</v>
      </c>
      <c r="C491" s="0" t="s">
        <v>21</v>
      </c>
      <c r="D491" s="0" t="n">
        <v>28</v>
      </c>
      <c r="E491" s="0" t="n">
        <v>18</v>
      </c>
      <c r="F491" s="0" t="n">
        <v>10</v>
      </c>
      <c r="G491" s="0" t="n">
        <v>1</v>
      </c>
      <c r="H491" s="0" t="n">
        <v>12500000</v>
      </c>
      <c r="I491" s="17" t="n">
        <v>1.44E-006</v>
      </c>
    </row>
    <row r="492" customFormat="false" ht="14.4" hidden="false" customHeight="false" outlineLevel="0" collapsed="false">
      <c r="A492" s="0" t="s">
        <v>31</v>
      </c>
      <c r="B492" s="0" t="s">
        <v>32</v>
      </c>
      <c r="D492" s="0" t="n">
        <v>24</v>
      </c>
      <c r="E492" s="0" t="n">
        <v>24</v>
      </c>
      <c r="F492" s="0" t="n">
        <v>0</v>
      </c>
      <c r="G492" s="0" t="n">
        <v>0</v>
      </c>
      <c r="H492" s="0" t="n">
        <v>16777216</v>
      </c>
      <c r="I492" s="17" t="n">
        <v>1.43051147460938E-006</v>
      </c>
    </row>
    <row r="493" customFormat="false" ht="14.4" hidden="false" customHeight="false" outlineLevel="0" collapsed="false">
      <c r="A493" s="0" t="s">
        <v>33</v>
      </c>
      <c r="B493" s="0" t="s">
        <v>32</v>
      </c>
      <c r="C493" s="0" t="s">
        <v>34</v>
      </c>
      <c r="D493" s="0" t="n">
        <v>31</v>
      </c>
      <c r="E493" s="0" t="n">
        <v>26</v>
      </c>
      <c r="F493" s="0" t="n">
        <v>5</v>
      </c>
      <c r="G493" s="0" t="n">
        <v>1</v>
      </c>
      <c r="H493" s="0" t="n">
        <v>67108864</v>
      </c>
      <c r="I493" s="17" t="n">
        <v>3.87430191040039E-007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item1.xml><?xml version="1.0" encoding="utf-8"?>
<DataMashup xmlns="http://schemas.microsoft.com/DataMashup">AAAAAIAEAABQSwMEFAACAAgAwWaWVAFppPaoAAAA+QAAABIAHABDb25maWcvUGFja2FnZS54bWwgohgAKKAUAAAAAAAAAAAAAAAAAAAAAAAAAAAAhY/RCoIwGIVfRXbvNldEyu+8qO4SgiC6HXPpSGe42Xy3LnqkXiGhrO66PIfvg3MetztkQ1MHV9VZ3ZoURZiiQBnZFtqUKerdKVyijMNOyLMoVTDCxiaD1SmqnLskhHjvsZ/htisJozQix3y7l5VqRKiNdcJIhT5W8d9CHA6vMZzheI4XjMWYjgiQqYdcmy/DxsmYAvkpYdXXru8UL1S43gCZIpD3Df4EUEsDBBQAAgAIAMFmllQ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DBZpZUvpqxS3YBAADJDgAAEwAcAEZvcm11bGFzL1NlY3Rpb24xLm0gohgAKKAUAAAAAAAAAAAAAAAAAAAAAAAAAAAA7Ze7boMwFIZ3JN7BcpZEAlQIuagRE2mrLpWqpFPpkMJpQgN2apsoUdS36Zv0xWqEotyEQhdP9oI5/5H/Y38yxhxikVKCJtXTHZmGafDFjEGCWpgWwv4q0nhpuz3bHWIUoAyEaSDZngvIMpCRkK+dMY2LHIho36cZOCElQr7wNg5voxcOjEefyzKbRftEHq0YnUdhOPFuPM+OFxAvozM7R2wE7livY8jSPBXAAjzCFgppVuSEB76F7khMk5TMA9freZYsiQqYiG0GwaHrPFECbx2rqrqFH+D3hyTA5Hhoul2Vc5rO3mXelM0I/6AsrwykBrxdzdLa7XAVdWUBj0T0fafUvy20F7w6oVsn+KfCd8c0UlJX5SUX2Ajb9cuVkuGuvfZsDpB4KhjVWGteTXgNTxatq5LXmbXm1YxXzOKh+s117KtJ/ZOU4m118NWkrpIaKGMz0DSu0uifHwvqPnKX1ppXwz8I9YeR5tOMj5JLUuWkaRzR+ANQSwECLQAUAAIACADBZpZUAWmk9qgAAAD5AAAAEgAAAAAAAAAAAAAAAAAAAAAAQ29uZmlnL1BhY2thZ2UueG1sUEsBAi0AFAACAAgAwWaWVA/K6aukAAAA6QAAABMAAAAAAAAAAAAAAAAA9AAAAFtDb250ZW50X1R5cGVzXS54bWxQSwECLQAUAAIACADBZpZUvpqxS3YBAADJDgAAEwAAAAAAAAAAAAAAAADlAQAARm9ybXVsYXMvU2VjdGlvbjEubVBLBQYAAAAAAwADAMIAAACoAwAAAAAQAQAA77u/PD94bWwgdmVyc2lvbj0iMS4wIiBlbmNvZGluZz0idXRmLTgiPz48UGVybWlzc2lvbkxpc3QgeG1sbnM6eHNpPSJodHRwOi8vd3d3LnczLm9yZy8yMDAxL1hNTFNjaGVtYS1pbnN0YW5jZSIgeG1sbnM6eHNkPSJodHRwOi8vd3d3LnczLm9yZy8yMDAxL1hNTFNjaGVtYSI+PENhbkV2YWx1YXRlRnV0dXJlUGFja2FnZXM+ZmFsc2U8L0NhbkV2YWx1YXRlRnV0dXJlUGFja2FnZXM+PEZpcmV3YWxsRW5hYmxlZD50cnVlPC9GaXJld2FsbEVuYWJsZWQ+PC9QZXJtaXNzaW9uTGlzdD7CTAAAAAAAAKBMAADvu788P3htbCB2ZXJzaW9uPSIxLjAiIGVuY29kaW5nPSJ1dGYtOCI/PjxMb2NhbFBhY2thZ2VNZXRhZGF0YUZpbGUgeG1sbnM6eHNpPSJodHRwOi8vd3d3LnczLm9yZy8yMDAxL1hNTFNjaGVtYS1pbnN0YW5jZSIgeG1sbnM6eHNkPSJodHRwOi8vd3d3LnczLm9yZy8yMDAxL1hNTFNjaGVtYSI+PEl0ZW1zPjxJdGVtPjxJdGVtTG9jYXRpb24+PEl0ZW1UeXBlPkFsbEZvcm11bGFzPC9JdGVtVHlwZT48SXRlbVBhdGggLz48L0l0ZW1Mb2NhdGlvbj48U3RhYmxlRW50cmllcyAvPjwvSXRlbT48SXRlbT48SXRlbUxvY2F0aW9uPjxJdGVtVHlwZT5Gb3JtdWxhPC9JdGVtVHlwZT48SXRlbVBhdGg+U2VjdGlvbjEvb3V0LXF1aWNrLTE1LTE4PC9JdGVtUGF0aD48L0l0ZW1Mb2NhdGlvbj48U3RhYmxlRW50cmllcz48RW50cnkgVHlwZT0iSXNQcml2YXRlIiBWYWx1ZT0ibDAiIC8+PEVudHJ5IFR5cGU9IkZpbGxFbmFibGVkIiBWYWx1ZT0ibDAiIC8+PEVudHJ5IFR5cGU9IkZpbGxPYmplY3RUeXBlIiBWYWx1ZT0ic0Nvbm5lY3Rpb25Pbmx5IiAvPjxFbnRyeSBUeXBlPSJGaWxsVG9EYXRhTW9kZWxFbmFibGVkIiBWYWx1ZT0ibDAiIC8+PEVudHJ5IFR5cGU9IkJ1ZmZlck5leHRSZWZyZXNoIiBWYWx1ZT0ibDEiIC8+PEVudHJ5IFR5cGU9IlJlc3VsdFR5cGUiIFZhbHVlPSJzVGFibGUiIC8+PEVudHJ5IFR5cGU9Ik5hbWVVcGRhdGVkQWZ0ZXJGaWxsIiBWYWx1ZT0ibDAiIC8+PEVudHJ5IFR5cGU9IkZpbGxlZENvbXBsZXRlUmVzdWx0VG9Xb3Jrc2hlZXQiIFZhbHVlPSJsMSIgLz48RW50cnkgVHlwZT0iQWRkZWRUb0RhdGFNb2RlbCIgVmFsdWU9ImwwIiAvPjxFbnRyeSBUeXBlPSJGaWxsQ291bnQiIFZhbHVlPSJsMTAwIiAvPjxFbnRyeSBUeXBlPSJGaWxsRXJyb3JDb2RlIiBWYWx1ZT0ic1Vua25vd24iIC8+PEVudHJ5IFR5cGU9IkZpbGxFcnJvckNvdW50IiBWYWx1ZT0ibDAiIC8+PEVudHJ5IFR5cGU9IkZpbGxMYXN0VXBkYXRlZCIgVmFsdWU9ImQyMDIyLTA0LTE1VDAzOjEwOjU0LjQzMDk3NjRaIiAvPjxFbnRyeSBUeXBlPSJGaWxsQ29sdW1uVHlwZXMiIFZhbHVlPSJzQXdNREF3PT0iIC8+PEVudHJ5IFR5cGU9IkZpbGxDb2x1bW5OYW1lcyIgVmFsdWU9InNbJnF1b3Q7Q29sdW1uMSZxdW90OywmcXVvdDtDb2x1bW4yJnF1b3Q7LCZxdW90O0NvbHVtbjMmcXVvdDssJnF1b3Q7Q29sdW1uNCZxdW90O10iIC8+PEVudHJ5IFR5cGU9IkZpbGxTdGF0dXMiIFZhbHVlPSJzQ29tcGxldGUiIC8+PEVudHJ5IFR5cGU9IlJlbGF0aW9uc2hpcEluZm9Db250YWluZXIiIFZhbHVlPSJzeyZxdW90O2NvbHVtbkNvdW50JnF1b3Q7OjQsJnF1b3Q7a2V5Q29sdW1uTmFtZXMmcXVvdDs6W10sJnF1b3Q7cXVlcnlSZWxhdGlvbnNoaXBzJnF1b3Q7OltdLCZxdW90O2NvbHVtbklkZW50aXRpZXMmcXVvdDs6WyZxdW90O1NlY3Rpb24xL291dC1xdWljay0xNS0xOC9HZcOkbmRlcnRlciBUeXAue0NvbHVtbjEsMH0mcXVvdDssJnF1b3Q7U2VjdGlvbjEvb3V0LXF1aWNrLTE1LTE4L0dlw6RuZGVydGVyIFR5cC57Q29sdW1uMiwxfSZxdW90OywmcXVvdDtTZWN0aW9uMS9vdXQtcXVpY2stMTUtMTgvR2XDpG5kZXJ0ZXIgVHlwLntDb2x1bW4zLDJ9JnF1b3Q7LCZxdW90O1NlY3Rpb24xL291dC1xdWljay0xNS0xOC9HZcOkbmRlcnRlciBUeXAue0NvbHVtbjQsM30mcXVvdDtdLCZxdW90O0NvbHVtbkNvdW50JnF1b3Q7OjQsJnF1b3Q7S2V5Q29sdW1uTmFtZXMmcXVvdDs6W10sJnF1b3Q7Q29sdW1uSWRlbnRpdGllcyZxdW90OzpbJnF1b3Q7U2VjdGlvbjEvb3V0LXF1aWNrLTE1LTE4L0dlw6RuZGVydGVyIFR5cC57Q29sdW1uMSwwfSZxdW90OywmcXVvdDtTZWN0aW9uMS9vdXQtcXVpY2stMTUtMTgvR2XDpG5kZXJ0ZXIgVHlwLntDb2x1bW4yLDF9JnF1b3Q7LCZxdW90O1NlY3Rpb24xL291dC1xdWljay0xNS0xOC9HZcOkbmRlcnRlciBUeXAue0NvbHVtbjMsMn0mcXVvdDssJnF1b3Q7U2VjdGlvbjEvb3V0LXF1aWNrLTE1LTE4L0dlw6RuZGVydGVyIFR5cC57Q29sdW1uNCwzfSZxdW90O10sJnF1b3Q7UmVsYXRpb25zaGlwSW5mbyZxdW90OzpbXX0iIC8+PC9TdGFibGVFbnRyaWVzPjwvSXRlbT48SXRlbT48SXRlbUxvY2F0aW9uPjxJdGVtVHlwZT5Gb3JtdWxhPC9JdGVtVHlwZT48SXRlbVBhdGg+U2VjdGlvbjEvb3V0LXF1aWNrLTE1LTE4L1F1ZWxsZTwvSXRlbVBhdGg+PC9JdGVtTG9jYXRpb24+PFN0YWJsZUVudHJpZXMgLz48L0l0ZW0+PEl0ZW0+PEl0ZW1Mb2NhdGlvbj48SXRlbVR5cGU+Rm9ybXVsYTwvSXRlbVR5cGU+PEl0ZW1QYXRoPlNlY3Rpb24xL291dC1xdWljay0xNS0xOC9HZSVDMyVBNG5kZXJ0ZXIlMjBUeXA8L0l0ZW1QYXRoPjwvSXRlbUxvY2F0aW9uPjxTdGFibGVFbnRyaWVzIC8+PC9JdGVtPjxJdGVtPjxJdGVtTG9jYXRpb24+PEl0ZW1UeXBlPkZvcm11bGE8L0l0ZW1UeXBlPjxJdGVtUGF0aD5TZWN0aW9uMS9vdXQtZXh0LTE0LTE1LXNoYTMtdjItc2VlZDI8L0l0ZW1QYXRoPjwvSXRlbUxvY2F0aW9uPjxTdGFibGVFbnRyaWVzPjxFbnRyeSBUeXBlPSJJc1ByaXZhdGUiIFZhbHVlPSJsMCIgLz48RW50cnkgVHlwZT0iRmlsbEVuYWJsZWQiIFZhbHVlPSJsMCIgLz48RW50cnkgVHlwZT0iRmlsbE9iamVjdFR5cGUiIFZhbHVlPSJzQ29ubmVjdGlvbk9ubHkiIC8+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+PEVudHJ5IFR5cGU9IkZpbGxDb3VudCIgVmFsdWU9Imw1MCIgLz48RW50cnkgVHlwZT0iRmlsbEVycm9yQ29kZSIgVmFsdWU9InNVbmtub3duIiAvPjxFbnRyeSBUeXBlPSJGaWxsRXJyb3JDb3VudCIgVmFsdWU9ImwwIiAvPjxFbnRyeSBUeXBlPSJGaWxsTGFzdFVwZGF0ZWQiIFZhbHVlPSJkMjAyMi0wNC0yMVQxMjo0Mjo1OS4yMDI1MDc1WiIgLz48RW50cnkgVHlwZT0iRmlsbENvbHVtblR5cGVzIiBWYWx1ZT0ic0F3TURBdz09IiAvPjxFbnRyeSBUeXBlPSJGaWxsQ29sdW1uTmFtZXMiIFZhbHVlPSJzWyZxdW90O0NvbHVtbjEmcXVvdDssJnF1b3Q7Q29sdW1uMiZxdW90OywmcXVvdDtDb2x1bW4zJnF1b3Q7LCZxdW90O0NvbHVtbjQmcXVvdDtdIiAvPjxFbnRyeSBUeXBlPSJGaWxsU3RhdHVzIiBWYWx1ZT0ic0NvbXBsZXRlIiAvPjxFbnRyeSBUeXBlPSJSZWxhdGlvbnNoaXBJbmZvQ29udGFpbmVyIiBWYWx1ZT0ic3smcXVvdDtjb2x1bW5Db3VudCZxdW90Ozo0LCZxdW90O2tleUNvbHVtbk5hbWVzJnF1b3Q7OltdLCZxdW90O3F1ZXJ5UmVsYXRpb25zaGlwcyZxdW90OzpbXSwmcXVvdDtjb2x1bW5JZGVudGl0aWVzJnF1b3Q7OlsmcXVvdDtTZWN0aW9uMS9vdXQtZXh0LTE0LTE1LXNoYTMtdjItc2VlZDIvR2XDpG5kZXJ0ZXIgVHlwLntDb2x1bW4xLDB9JnF1b3Q7LCZxdW90O1NlY3Rpb24xL291dC1leHQtMTQtMTUtc2hhMy12Mi1zZWVkMi9HZcOkbmRlcnRlciBUeXAue0NvbHVtbjIsMX0mcXVvdDssJnF1b3Q7U2VjdGlvbjEvb3V0LWV4dC0xNC0xNS1zaGEzLXYyLXNlZWQyL0dlw6RuZGVydGVyIFR5cC57Q29sdW1uMywyfSZxdW90OywmcXVvdDtTZWN0aW9uMS9vdXQtZXh0LTE0LTE1LXNoYTMtdjItc2VlZDIvR2XDpG5kZXJ0ZXIgVHlwLntDb2x1bW40LDN9JnF1b3Q7XSwmcXVvdDtDb2x1bW5Db3VudCZxdW90Ozo0LCZxdW90O0tleUNvbHVtbk5hbWVzJnF1b3Q7OltdLCZxdW90O0NvbHVtbklkZW50aXRpZXMmcXVvdDs6WyZxdW90O1NlY3Rpb24xL291dC1leHQtMTQtMTUtc2hhMy12Mi1zZWVkMi9HZcOkbmRlcnRlciBUeXAue0NvbHVtbjEsMH0mcXVvdDssJnF1b3Q7U2VjdGlvbjEvb3V0LWV4dC0xNC0xNS1zaGEzLXYyLXNlZWQyL0dlw6RuZGVydGVyIFR5cC57Q29sdW1uMiwxfSZxdW90OywmcXVvdDtTZWN0aW9uMS9vdXQtZXh0LTE0LTE1LXNoYTMtdjItc2VlZDIvR2XDpG5kZXJ0ZXIgVHlwLntDb2x1bW4zLDJ9JnF1b3Q7LCZxdW90O1NlY3Rpb24xL291dC1leHQtMTQtMTUtc2hhMy12Mi1zZWVkMi9HZcOkbmRlcnRlciBUeXAue0NvbHVtbjQsM30mcXVvdDtdLCZxdW90O1JlbGF0aW9uc2hpcEluZm8mcXVvdDs6W119IiAvPjwvU3RhYmxlRW50cmllcz48L0l0ZW0+PEl0ZW0+PEl0ZW1Mb2NhdGlvbj48SXRlbVR5cGU+Rm9ybXVsYTwvSXRlbVR5cGU+PEl0ZW1QYXRoPlNlY3Rpb24xL291dC1leHQtMTQtMTUtc2hhMy12Mi1zZWVkMi9RdWVsbGU8L0l0ZW1QYXRoPjwvSXRlbUxvY2F0aW9uPjxTdGFibGVFbnRyaWVzIC8+PC9JdGVtPjxJdGVtPjxJdGVtTG9jYXRpb24+PEl0ZW1UeXBlPkZvcm11bGE8L0l0ZW1UeXBlPjxJdGVtUGF0aD5TZWN0aW9uMS9vdXQtZXh0LTE0LTE1LXNoYTMtdjItc2VlZDIvR2UlQzMlQTRuZGVydGVyJTIwVHlwPC9JdGVtUGF0aD48L0l0ZW1Mb2NhdGlvbj48U3RhYmxlRW50cmllcyAvPjwvSXRlbT48SXRlbT48SXRlbUxvY2F0aW9uPjxJdGVtVHlwZT5Gb3JtdWxhPC9JdGVtVHlwZT48SXRlbVBhdGg+U2VjdGlvbjEvb3V0LWV4dC0xNC0xOC1zaGEzLXYyLXNlZWQzPC9JdGVtUGF0aD48L0l0ZW1Mb2NhdGlvbj48U3RhYmxlRW50cmllcz48RW50cnkgVHlwZT0iSXNQcml2YXRlIiBWYWx1ZT0ibDAiIC8+PEVudHJ5IFR5cGU9IkZpbGxFbmFibGVkIiBWYWx1ZT0ibDAiIC8+PEVudHJ5IFR5cGU9IkZpbGxPYmplY3RUeXBlIiBWYWx1ZT0ic0Nvbm5lY3Rpb25Pbmx5IiAvPjxFbnRyeSBUeXBlPSJGaWxsVG9EYXRhTW9kZWxFbmFibGVkIiBWYWx1ZT0ibDAiIC8+PEVudHJ5IFR5cGU9IkJ1ZmZlck5leHRSZWZyZXNoIiBWYWx1ZT0ibDEiIC8+PEVudHJ5IFR5cGU9IlJlc3VsdFR5cGUiIFZhbHVlPSJzVGFibGUiIC8+PEVudHJ5IFR5cGU9Ik5hbWVVcGRhdGVkQWZ0ZXJGaWxsIiBWYWx1ZT0ibDAiIC8+PEVudHJ5IFR5cGU9IkZpbGxlZENvbXBsZXRlUmVzdWx0VG9Xb3Jrc2hlZXQiIFZhbHVlPSJsMSIgLz48RW50cnkgVHlwZT0iQWRkZWRUb0RhdGFNb2RlbCIgVmFsdWU9ImwwIiAvPjxFbnRyeSBUeXBlPSJGaWxsQ291bnQiIFZhbHVlPSJsMTI1IiAvPjxFbnRyeSBUeXBlPSJGaWxsRXJyb3JDb2RlIiBWYWx1ZT0ic1Vua25vd24iIC8+PEVudHJ5IFR5cGU9IkZpbGxFcnJvckNvdW50IiBWYWx1ZT0ibDAiIC8+PEVudHJ5IFR5cGU9IkZpbGxMYXN0VXBkYXRlZCIgVmFsdWU9ImQyMDIyLTA0LTIxVDEyOjQ0OjAzLjA4MzQ0OTVaIiAvPjxFbnRyeSBUeXBlPSJGaWxsQ29sdW1uVHlwZXMiIFZhbHVlPSJzQXdNREF3PT0iIC8+PEVudHJ5IFR5cGU9IkZpbGxDb2x1bW5OYW1lcyIgVmFsdWU9InNbJnF1b3Q7Q29sdW1uMSZxdW90OywmcXVvdDtDb2x1bW4yJnF1b3Q7LCZxdW90O0NvbHVtbjMmcXVvdDssJnF1b3Q7Q29sdW1uNCZxdW90O10iIC8+PEVudHJ5IFR5cGU9IkZpbGxTdGF0dXMiIFZhbHVlPSJzQ29tcGxldGUiIC8+PEVudHJ5IFR5cGU9IlJlbGF0aW9uc2hpcEluZm9Db250YWluZXIiIFZhbHVlPSJzeyZxdW90O2NvbHVtbkNvdW50JnF1b3Q7OjQsJnF1b3Q7a2V5Q29sdW1uTmFtZXMmcXVvdDs6W10sJnF1b3Q7cXVlcnlSZWxhdGlvbnNoaXBzJnF1b3Q7OltdLCZxdW90O2NvbHVtbklkZW50aXRpZXMmcXVvdDs6WyZxdW90O1NlY3Rpb24xL291dC1leHQtMTQtMTgtc2hhMy12Mi1zZWVkMy9HZcOkbmRlcnRlciBUeXAue0NvbHVtbjEsMH0mcXVvdDssJnF1b3Q7U2VjdGlvbjEvb3V0LWV4dC0xNC0xOC1zaGEzLXYyLXNlZWQzL0dlw6RuZGVydGVyIFR5cC57Q29sdW1uMiwxfSZxdW90OywmcXVvdDtTZWN0aW9uMS9vdXQtZXh0LTE0LTE4LXNoYTMtdjItc2VlZDMvR2XDpG5kZXJ0ZXIgVHlwLntDb2x1bW4zLDJ9JnF1b3Q7LCZxdW90O1NlY3Rpb24xL291dC1leHQtMTQtMTgtc2hhMy12Mi1zZWVkMy9HZcOkbmRlcnRlciBUeXAue0NvbHVtbjQsM30mcXVvdDtdLCZxdW90O0NvbHVtbkNvdW50JnF1b3Q7OjQsJnF1b3Q7S2V5Q29sdW1uTmFtZXMmcXVvdDs6W10sJnF1b3Q7Q29sdW1uSWRlbnRpdGllcyZxdW90OzpbJnF1b3Q7U2VjdGlvbjEvb3V0LWV4dC0xNC0xOC1zaGEzLXYyLXNlZWQzL0dlw6RuZGVydGVyIFR5cC57Q29sdW1uMSwwfSZxdW90OywmcXVvdDtTZWN0aW9uMS9vdXQtZXh0LTE0LTE4LXNoYTMtdjItc2VlZDMvR2XDpG5kZXJ0ZXIgVHlwLntDb2x1bW4yLDF9JnF1b3Q7LCZxdW90O1NlY3Rpb24xL291dC1leHQtMTQtMTgtc2hhMy12Mi1zZWVkMy9HZcOkbmRlcnRlciBUeXAue0NvbHVtbjMsMn0mcXVvdDssJnF1b3Q7U2VjdGlvbjEvb3V0LWV4dC0xNC0xOC1zaGEzLXYyLXNlZWQzL0dlw6RuZGVydGVyIFR5cC57Q29sdW1uNCwzfSZxdW90O10sJnF1b3Q7UmVsYXRpb25zaGlwSW5mbyZxdW90OzpbXX0iIC8+PC9TdGFibGVFbnRyaWVzPjwvSXRlbT48SXRlbT48SXRlbUxvY2F0aW9uPjxJdGVtVHlwZT5Gb3JtdWxhPC9JdGVtVHlwZT48SXRlbVBhdGg+U2VjdGlvbjEvb3V0LWV4dC0xNC0xOC1zaGEzLXYyLXNlZWQzL1F1ZWxsZTwvSXRlbVBhdGg+PC9JdGVtTG9jYXRpb24+PFN0YWJsZUVudHJpZXMgLz48L0l0ZW0+PEl0ZW0+PEl0ZW1Mb2NhdGlvbj48SXRlbVR5cGU+Rm9ybXVsYTwvSXRlbVR5cGU+PEl0ZW1QYXRoPlNlY3Rpb24xL291dC1leHQtMTQtMTgtc2hhMy12Mi1zZWVkMy9HZSVDMyVBNG5kZXJ0ZXIlMjBUeXA8L0l0ZW1QYXRoPjwvSXRlbUxvY2F0aW9uPjxTdGFibGVFbnRyaWVzIC8+PC9JdGVtPjxJdGVtPjxJdGVtTG9jYXRpb24+PEl0ZW1UeXBlPkZvcm11bGE8L0l0ZW1UeXBlPjxJdGVtUGF0aD5TZWN0aW9uMS9vdXQtZXh0LTE0LTE4LWNyYzgtc2VlZDI8L0l0ZW1QYXRoPjwvSXRlbUxvY2F0aW9uPjxTdGFibGVFbnRyaWVzPjxFbnRyeSBUeXBlPSJJc1ByaXZhdGUiIFZhbHVlPSJsMCIgLz48RW50cnkgVHlwZT0iRmlsbEVuYWJsZWQiIFZhbHVlPSJsMCIgLz48RW50cnkgVHlwZT0iRmlsbE9iamVjdFR5cGUiIFZhbHVlPSJzQ29ubmVjdGlvbk9ubHkiIC8+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+PEVudHJ5IFR5cGU9IkZpbGxDb3VudCIgVmFsdWU9Imw3NSIgLz48RW50cnkgVHlwZT0iRmlsbEVycm9yQ29kZSIgVmFsdWU9InNVbmtub3duIiAvPjxFbnRyeSBUeXBlPSJGaWxsRXJyb3JDb3VudCIgVmFsdWU9ImwwIiAvPjxFbnRyeSBUeXBlPSJGaWxsTGFzdFVwZGF0ZWQiIFZhbHVlPSJkMjAyMi0wNC0yMVQxMjo0NTo1Ni4wNDQ2OTc3WiIgLz48RW50cnkgVHlwZT0iRmlsbENvbHVtblR5cGVzIiBWYWx1ZT0ic0F3TURBdz09IiAvPjxFbnRyeSBUeXBlPSJGaWxsQ29sdW1uTmFtZXMiIFZhbHVlPSJzWyZxdW90O0NvbHVtbjEmcXVvdDssJnF1b3Q7Q29sdW1uMiZxdW90OywmcXVvdDtDb2x1bW4zJnF1b3Q7LCZxdW90O0NvbHVtbjQmcXVvdDtdIiAvPjxFbnRyeSBUeXBlPSJGaWxsU3RhdHVzIiBWYWx1ZT0ic0NvbXBsZXRlIiAvPjxFbnRyeSBUeXBlPSJSZWxhdGlvbnNoaXBJbmZvQ29udGFpbmVyIiBWYWx1ZT0ic3smcXVvdDtjb2x1bW5Db3VudCZxdW90Ozo0LCZxdW90O2tleUNvbHVtbk5hbWVzJnF1b3Q7OltdLCZxdW90O3F1ZXJ5UmVsYXRpb25zaGlwcyZxdW90OzpbXSwmcXVvdDtjb2x1bW5JZGVudGl0aWVzJnF1b3Q7OlsmcXVvdDtTZWN0aW9uMS9vdXQtZXh0LTE0LTE4LWNyYzgtc2VlZDIvR2XDpG5kZXJ0ZXIgVHlwLntDb2x1bW4xLDB9JnF1b3Q7LCZxdW90O1NlY3Rpb24xL291dC1leHQtMTQtMTgtY3JjOC1zZWVkMi9HZcOkbmRlcnRlciBUeXAue0NvbHVtbjIsMX0mcXVvdDssJnF1b3Q7U2VjdGlvbjEvb3V0LWV4dC0xNC0xOC1jcmM4LXNlZWQyL0dlw6RuZGVydGVyIFR5cC57Q29sdW1uMywyfSZxdW90OywmcXVvdDtTZWN0aW9uMS9vdXQtZXh0LTE0LTE4LWNyYzgtc2VlZDIvR2XDpG5kZXJ0ZXIgVHlwLntDb2x1bW40LDN9JnF1b3Q7XSwmcXVvdDtDb2x1bW5Db3VudCZxdW90Ozo0LCZxdW90O0tleUNvbHVtbk5hbWVzJnF1b3Q7OltdLCZxdW90O0NvbHVtbklkZW50aXRpZXMmcXVvdDs6WyZxdW90O1NlY3Rpb24xL291dC1leHQtMTQtMTgtY3JjOC1zZWVkMi9HZcOkbmRlcnRlciBUeXAue0NvbHVtbjEsMH0mcXVvdDssJnF1b3Q7U2VjdGlvbjEvb3V0LWV4dC0xNC0xOC1jcmM4LXNlZWQyL0dlw6RuZGVydGVyIFR5cC57Q29sdW1uMiwxfSZxdW90OywmcXVvdDtTZWN0aW9uMS9vdXQtZXh0LTE0LTE4LWNyYzgtc2VlZDIvR2XDpG5kZXJ0ZXIgVHlwLntDb2x1bW4zLDJ9JnF1b3Q7LCZxdW90O1NlY3Rpb24xL291dC1leHQtMTQtMTgtY3JjOC1zZWVkMi9HZcOkbmRlcnRlciBUeXAue0NvbHVtbjQsM30mcXVvdDtdLCZxdW90O1JlbGF0aW9uc2hpcEluZm8mcXVvdDs6W119IiAvPjwvU3RhYmxlRW50cmllcz48L0l0ZW0+PEl0ZW0+PEl0ZW1Mb2NhdGlvbj48SXRlbVR5cGU+Rm9ybXVsYTwvSXRlbVR5cGU+PEl0ZW1QYXRoPlNlY3Rpb24xL291dC1leHQtMTQtMTgtY3JjOC1zZWVkMi9RdWVsbGU8L0l0ZW1QYXRoPjwvSXRlbUxvY2F0aW9uPjxTdGFibGVFbnRyaWVzIC8+PC9JdGVtPjxJdGVtPjxJdGVtTG9jYXRpb24+PEl0ZW1UeXBlPkZvcm11bGE8L0l0ZW1UeXBlPjxJdGVtUGF0aD5TZWN0aW9uMS9vdXQtZXh0LTE0LTE4LWNyYzgtc2VlZDIvR2UlQzMlQTRuZGVydGVyJTIwVHlwPC9JdGVtUGF0aD48L0l0ZW1Mb2NhdGlvbj48U3RhYmxlRW50cmllcyAvPjwvSXRlbT48SXRlbT48SXRlbUxvY2F0aW9uPjxJdGVtVHlwZT5Gb3JtdWxhPC9JdGVtVHlwZT48SXRlbVBhdGg+U2VjdGlvbjEvb3V0LWV4dC0xNC0xOC1jcmM4LXNlZWQzPC9JdGVtUGF0aD48L0l0ZW1Mb2NhdGlvbj48U3RhYmxlRW50cmllcz48RW50cnkgVHlwZT0iSXNQcml2YXRlIiBWYWx1ZT0ibDAiIC8+PEVudHJ5IFR5cGU9IkZpbGxFbmFibGVkIiBWYWx1ZT0ibDAiIC8+PEVudHJ5IFR5cGU9IkZpbGxPYmplY3RUeXBlIiBWYWx1ZT0ic0Nvbm5lY3Rpb25Pbmx5IiAvPjxFbnRyeSBUeXBlPSJGaWxsVG9EYXRhTW9kZWxFbmFibGVkIiBWYWx1ZT0ibDAiIC8+PEVudHJ5IFR5cGU9IkJ1ZmZlck5leHRSZWZyZXNoIiBWYWx1ZT0ibDEiIC8+PEVudHJ5IFR5cGU9IlJlc3VsdFR5cGUiIFZhbHVlPSJzVGFibGUiIC8+PEVudHJ5IFR5cGU9Ik5hbWVVcGRhdGVkQWZ0ZXJGaWxsIiBWYWx1ZT0ibDAiIC8+PEVudHJ5IFR5cGU9IkZpbGxlZENvbXBsZXRlUmVzdWx0VG9Xb3Jrc2hlZXQiIFZhbHVlPSJsMSIgLz48RW50cnkgVHlwZT0iQWRkZWRUb0RhdGFNb2RlbCIgVmFsdWU9ImwwIiAvPjxFbnRyeSBUeXBlPSJGaWxsQ291bnQiIFZhbHVlPSJsNzUiIC8+PEVudHJ5IFR5cGU9IkZpbGxFcnJvckNvZGUiIFZhbHVlPSJzVW5rbm93biIgLz48RW50cnkgVHlwZT0iRmlsbEVycm9yQ291bnQiIFZhbHVlPSJsMCIgLz48RW50cnkgVHlwZT0iRmlsbExhc3RVcGRhdGVkIiBWYWx1ZT0iZDIwMjItMDQtMjFUMTI6NDk6NTIuMDUxOTc2NFoiIC8+PEVudHJ5IFR5cGU9IkZpbGxDb2x1bW5UeXBlcyIgVmFsdWU9InNBd01EQXc9PSIgLz48RW50cnkgVHlwZT0iRmlsbENvbHVtbk5hbWVzIiBWYWx1ZT0ic1smcXVvdDtDb2x1bW4xJnF1b3Q7LCZxdW90O0NvbHVtbjImcXVvdDssJnF1b3Q7Q29sdW1uMyZxdW90OywmcXVvdDtDb2x1bW40JnF1b3Q7XSIgLz48RW50cnkgVHlwZT0iRmlsbFN0YXR1cyIgVmFsdWU9InNDb21wbGV0ZSIgLz48RW50cnkgVHlwZT0iUmVsYXRpb25zaGlwSW5mb0NvbnRhaW5lciIgVmFsdWU9InN7JnF1b3Q7Y29sdW1uQ291bnQmcXVvdDs6NCwmcXVvdDtrZXlDb2x1bW5OYW1lcyZxdW90OzpbXSwmcXVvdDtxdWVyeVJlbGF0aW9uc2hpcHMmcXVvdDs6W10sJnF1b3Q7Y29sdW1uSWRlbnRpdGllcyZxdW90OzpbJnF1b3Q7U2VjdGlvbjEvb3V0LWV4dC0xNC0xOC1jcmM4LXNlZWQzL0dlw6RuZGVydGVyIFR5cC57Q29sdW1uMSwwfSZxdW90OywmcXVvdDtTZWN0aW9uMS9vdXQtZXh0LTE0LTE4LWNyYzgtc2VlZDMvR2XDpG5kZXJ0ZXIgVHlwLntDb2x1bW4yLDF9JnF1b3Q7LCZxdW90O1NlY3Rpb24xL291dC1leHQtMTQtMTgtY3JjOC1zZWVkMy9HZcOkbmRlcnRlciBUeXAue0NvbHVtbjMsMn0mcXVvdDssJnF1b3Q7U2VjdGlvbjEvb3V0LWV4dC0xNC0xOC1jcmM4LXNlZWQzL0dlw6RuZGVydGVyIFR5cC57Q29sdW1uNCwzfSZxdW90O10sJnF1b3Q7Q29sdW1uQ291bnQmcXVvdDs6NCwmcXVvdDtLZXlDb2x1bW5OYW1lcyZxdW90OzpbXSwmcXVvdDtDb2x1bW5JZGVudGl0aWVzJnF1b3Q7OlsmcXVvdDtTZWN0aW9uMS9vdXQtZXh0LTE0LTE4LWNyYzgtc2VlZDMvR2XDpG5kZXJ0ZXIgVHlwLntDb2x1bW4xLDB9JnF1b3Q7LCZxdW90O1NlY3Rpb24xL291dC1leHQtMTQtMTgtY3JjOC1zZWVkMy9HZcOkbmRlcnRlciBUeXAue0NvbHVtbjIsMX0mcXVvdDssJnF1b3Q7U2VjdGlvbjEvb3V0LWV4dC0xNC0xOC1jcmM4LXNlZWQzL0dlw6RuZGVydGVyIFR5cC57Q29sdW1uMywyfSZxdW90OywmcXVvdDtTZWN0aW9uMS9vdXQtZXh0LTE0LTE4LWNyYzgtc2VlZDMvR2XDpG5kZXJ0ZXIgVHlwLntDb2x1bW40LDN9JnF1b3Q7XSwmcXVvdDtSZWxhdGlvbnNoaXBJbmZvJnF1b3Q7OltdfSIgLz48L1N0YWJsZUVudHJpZXM+PC9JdGVtPjxJdGVtPjxJdGVtTG9jYXRpb24+PEl0ZW1UeXBlPkZvcm11bGE8L0l0ZW1UeXBlPjxJdGVtUGF0aD5TZWN0aW9uMS9vdXQtZXh0LTE0LTE4LWNyYzgtc2VlZDMvUXVlbGxlPC9JdGVtUGF0aD48L0l0ZW1Mb2NhdGlvbj48U3RhYmxlRW50cmllcyAvPjwvSXRlbT48SXRlbT48SXRlbUxvY2F0aW9uPjxJdGVtVHlwZT5Gb3JtdWxhPC9JdGVtVHlwZT48SXRlbVBhdGg+U2VjdGlvbjEvb3V0LWV4dC0xNC0xOC1jcmM4LXNlZWQzL0dlJUMzJUE0bmRlcnRlciUyMFR5cDwvSXRlbVBhdGg+PC9JdGVtTG9jYXRpb24+PFN0YWJsZUVudHJpZXMgLz48L0l0ZW0+PEl0ZW0+PEl0ZW1Mb2NhdGlvbj48SXRlbVR5cGU+Rm9ybXVsYTwvSXRlbVR5cGU+PEl0ZW1QYXRoPlNlY3Rpb24xL291dC1leHQtMTc8L0l0ZW1QYXRoPjwvSXRlbUxvY2F0aW9uPjxTdGFibGVFbnRyaWVzPjxFbnRyeSBUeXBlPSJJc1ByaXZhdGUiIFZhbHVlPSJsMCIgLz48RW50cnkgVHlwZT0iRmlsbEVuYWJsZWQiIFZhbHVlPSJsMCIgLz48RW50cnkgVHlwZT0iRmlsbE9iamVjdFR5cGUiIFZhbHVlPSJzQ29ubmVjdGlvbk9ubHkiIC8+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+PEVudHJ5IFR5cGU9IkZpbGxDb3VudCIgVmFsdWU9ImwyNSIgLz48RW50cnkgVHlwZT0iRmlsbEVycm9yQ29kZSIgVmFsdWU9InNVbmtub3duIiAvPjxFbnRyeSBUeXBlPSJGaWxsRXJyb3JDb3VudCIgVmFsdWU9ImwwIiAvPjxFbnRyeSBUeXBlPSJGaWxsTGFzdFVwZGF0ZWQiIFZhbHVlPSJkMjAyMi0wNC0yMVQxMzowMDo0MC44NDI3MTU0WiIgLz48RW50cnkgVHlwZT0iRmlsbENvbHVtblR5cGVzIiBWYWx1ZT0ic0F3TURBdz09IiAvPjxFbnRyeSBUeXBlPSJGaWxsQ29sdW1uTmFtZXMiIFZhbHVlPSJzWyZxdW90O0NvbHVtbjEmcXVvdDssJnF1b3Q7Q29sdW1uMiZxdW90OywmcXVvdDtDb2x1bW4zJnF1b3Q7LCZxdW90O0NvbHVtbjQmcXVvdDtdIiAvPjxFbnRyeSBUeXBlPSJGaWxsU3RhdHVzIiBWYWx1ZT0ic0NvbXBsZXRlIiAvPjxFbnRyeSBUeXBlPSJSZWxhdGlvbnNoaXBJbmZvQ29udGFpbmVyIiBWYWx1ZT0ic3smcXVvdDtjb2x1bW5Db3VudCZxdW90Ozo0LCZxdW90O2tleUNvbHVtbk5hbWVzJnF1b3Q7OltdLCZxdW90O3F1ZXJ5UmVsYXRpb25zaGlwcyZxdW90OzpbXSwmcXVvdDtjb2x1bW5JZGVudGl0aWVzJnF1b3Q7OlsmcXVvdDtTZWN0aW9uMS9vdXQtZXh0LTE3L0dlw6RuZGVydGVyIFR5cC57Q29sdW1uMSwwfSZxdW90OywmcXVvdDtTZWN0aW9uMS9vdXQtZXh0LTE3L0dlw6RuZGVydGVyIFR5cC57Q29sdW1uMiwxfSZxdW90OywmcXVvdDtTZWN0aW9uMS9vdXQtZXh0LTE3L0dlw6RuZGVydGVyIFR5cC57Q29sdW1uMywyfSZxdW90OywmcXVvdDtTZWN0aW9uMS9vdXQtZXh0LTE3L0dlw6RuZGVydGVyIFR5cC57Q29sdW1uNCwzfSZxdW90O10sJnF1b3Q7Q29sdW1uQ291bnQmcXVvdDs6NCwmcXVvdDtLZXlDb2x1bW5OYW1lcyZxdW90OzpbXSwmcXVvdDtDb2x1bW5JZGVudGl0aWVzJnF1b3Q7OlsmcXVvdDtTZWN0aW9uMS9vdXQtZXh0LTE3L0dlw6RuZGVydGVyIFR5cC57Q29sdW1uMSwwfSZxdW90OywmcXVvdDtTZWN0aW9uMS9vdXQtZXh0LTE3L0dlw6RuZGVydGVyIFR5cC57Q29sdW1uMiwxfSZxdW90OywmcXVvdDtTZWN0aW9uMS9vdXQtZXh0LTE3L0dlw6RuZGVydGVyIFR5cC57Q29sdW1uMywyfSZxdW90OywmcXVvdDtTZWN0aW9uMS9vdXQtZXh0LTE3L0dlw6RuZGVydGVyIFR5cC57Q29sdW1uNCwzfSZxdW90O10sJnF1b3Q7UmVsYXRpb25zaGlwSW5mbyZxdW90OzpbXX0iIC8+PC9TdGFibGVFbnRyaWVzPjwvSXRlbT48SXRlbT48SXRlbUxvY2F0aW9uPjxJdGVtVHlwZT5Gb3JtdWxhPC9JdGVtVHlwZT48SXRlbVBhdGg+U2VjdGlvbjEvb3V0LWV4dC0xNy9RdWVsbGU8L0l0ZW1QYXRoPjwvSXRlbUxvY2F0aW9uPjxTdGFibGVFbnRyaWVzIC8+PC9JdGVtPjxJdGVtPjxJdGVtTG9jYXRpb24+PEl0ZW1UeXBlPkZvcm11bGE8L0l0ZW1UeXBlPjxJdGVtUGF0aD5TZWN0aW9uMS9vdXQtZXh0LTE3L0dlJUMzJUE0bmRlcnRlciUyMFR5cDwvSXRlbVBhdGg+PC9JdGVtTG9jYXRpb24+PFN0YWJsZUVudHJpZXMgLz48L0l0ZW0+PEl0ZW0+PEl0ZW1Mb2NhdGlvbj48SXRlbVR5cGU+Rm9ybXVsYTwvSXRlbVR5cGU+PEl0ZW1QYXRoPlNlY3Rpb24xL291dC1leHQtMTYtMTgtc2hhMy12Mi1zZWVkMjwvSXRlbVBhdGg+PC9JdGVtTG9jYXRpb24+PFN0YWJsZUVudHJpZXM+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+PEVudHJ5IFR5cGU9IkFkZGVkVG9EYXRhTW9kZWwiIFZhbHVlPSJsMCIgLz48RW50cnkgVHlwZT0iRmlsbENvdW50IiBWYWx1ZT0ibDc1IiAvPjxFbnRyeSBUeXBlPSJGaWxsRXJyb3JDb2RlIiBWYWx1ZT0ic1Vua25vd24iIC8+PEVudHJ5IFR5cGU9IkZpbGxFcnJvckNvdW50IiBWYWx1ZT0ibDAiIC8+PEVudHJ5IFR5cGU9IkZpbGxMYXN0VXBkYXRlZCIgVmFsdWU9ImQyMDIyLTA0LTIyVDA0OjI1OjE4LjQ2Nzc3ODlaIiAvPjxFbnRyeSBUeXBlPSJGaWxsQ29sdW1uVHlwZXMiIFZhbHVlPSJzQXdNREF3PT0iIC8+PEVudHJ5IFR5cGU9IkZpbGxDb2x1bW5OYW1lcyIgVmFsdWU9InNbJnF1b3Q7Q29sdW1uMSZxdW90OywmcXVvdDtDb2x1bW4yJnF1b3Q7LCZxdW90O0NvbHVtbjMmcXVvdDssJnF1b3Q7Q29sdW1uNCZxdW90O10iIC8+PEVudHJ5IFR5cGU9IkZpbGxTdGF0dXMiIFZhbHVlPSJzQ29tcGxldGUiIC8+PEVudHJ5IFR5cGU9IlJlbGF0aW9uc2hpcEluZm9Db250YWluZXIiIFZhbHVlPSJzeyZxdW90O2NvbHVtbkNvdW50JnF1b3Q7OjQsJnF1b3Q7a2V5Q29sdW1uTmFtZXMmcXVvdDs6W10sJnF1b3Q7cXVlcnlSZWxhdGlvbnNoaXBzJnF1b3Q7OltdLCZxdW90O2NvbHVtbklkZW50aXRpZXMmcXVvdDs6WyZxdW90O1NlY3Rpb24xL291dC1leHQtMTYtMTgtc2hhMy12Mi1zZWVkMi9HZcOkbmRlcnRlciBUeXAue0NvbHVtbjEsMH0mcXVvdDssJnF1b3Q7U2VjdGlvbjEvb3V0LWV4dC0xNi0xOC1zaGEzLXYyLXNlZWQyL0dlw6RuZGVydGVyIFR5cC57Q29sdW1uMiwxfSZxdW90OywmcXVvdDtTZWN0aW9uMS9vdXQtZXh0LTE2LTE4LXNoYTMtdjItc2VlZDIvR2XDpG5kZXJ0ZXIgVHlwLntDb2x1bW4zLDJ9JnF1b3Q7LCZxdW90O1NlY3Rpb24xL291dC1leHQtMTYtMTgtc2hhMy12Mi1zZWVkMi9HZcOkbmRlcnRlciBUeXAue0NvbHVtbjQsM30mcXVvdDtdLCZxdW90O0NvbHVtbkNvdW50JnF1b3Q7OjQsJnF1b3Q7S2V5Q29sdW1uTmFtZXMmcXVvdDs6W10sJnF1b3Q7Q29sdW1uSWRlbnRpdGllcyZxdW90OzpbJnF1b3Q7U2VjdGlvbjEvb3V0LWV4dC0xNi0xOC1zaGEzLXYyLXNlZWQyL0dlw6RuZGVydGVyIFR5cC57Q29sdW1uMSwwfSZxdW90OywmcXVvdDtTZWN0aW9uMS9vdXQtZXh0LTE2LTE4LXNoYTMtdjItc2VlZDIvR2XDpG5kZXJ0ZXIgVHlwLntDb2x1bW4yLDF9JnF1b3Q7LCZxdW90O1NlY3Rpb24xL291dC1leHQtMTYtMTgtc2hhMy12Mi1zZWVkMi9HZcOkbmRlcnRlciBUeXAue0NvbHVtbjMsMn0mcXVvdDssJnF1b3Q7U2VjdGlvbjEvb3V0LWV4dC0xNi0xOC1zaGEzLXYyLXNlZWQyL0dlw6RuZGVydGVyIFR5cC57Q29sdW1uNCwzfSZxdW90O10sJnF1b3Q7UmVsYXRpb25zaGlwSW5mbyZxdW90OzpbXX0iIC8+PC9TdGFibGVFbnRyaWVzPjwvSXRlbT48SXRlbT48SXRlbUxvY2F0aW9uPjxJdGVtVHlwZT5Gb3JtdWxhPC9JdGVtVHlwZT48SXRlbVBhdGg+U2VjdGlvbjEvb3V0LWV4dC0xNi0xOC1zaGEzLXYyLXNlZWQyL1F1ZWxsZTwvSXRlbVBhdGg+PC9JdGVtTG9jYXRpb24+PFN0YWJsZUVudHJpZXMgLz48L0l0ZW0+PEl0ZW0+PEl0ZW1Mb2NhdGlvbj48SXRlbVR5cGU+Rm9ybXVsYTwvSXRlbVR5cGU+PEl0ZW1QYXRoPlNlY3Rpb24xL291dC1leHQtMTYtMTgtc2hhMy12Mi1zZWVkMi9HZSVDMyVBNG5kZXJ0ZXIlMjBUeXA8L0l0ZW1QYXRoPjwvSXRlbUxvY2F0aW9uPjxTdGFibGVFbnRyaWVzIC8+PC9JdGVtPjxJdGVtPjxJdGVtTG9jYXRpb24+PEl0ZW1UeXBlPkZvcm11bGE8L0l0ZW1UeXBlPjxJdGVtUGF0aD5TZWN0aW9uMS9vdXQtZXh0LTE0LTE4LXNlZWQyPC9JdGVtUGF0aD48L0l0ZW1Mb2NhdGlvbj48U3RhYmxlRW50cmllcz48RW50cnkgVHlwZT0iSXNQcml2YXRlIiBWYWx1ZT0ibDAiIC8+PEVudHJ5IFR5cGU9IkZpbGxFbmFibGVkIiBWYWx1ZT0ibDAiIC8+PEVudHJ5IFR5cGU9IkZpbGxPYmplY3RUeXBlIiBWYWx1ZT0ic0Nvbm5lY3Rpb25Pbmx5IiAvPjxFbnRyeSBUeXBlPSJGaWxsVG9EYXRhTW9kZWxFbmFibGVkIiBWYWx1ZT0ibDAiIC8+PEVudHJ5IFR5cGU9IkJ1ZmZlck5leHRSZWZyZXNoIiBWYWx1ZT0ibDEiIC8+PEVudHJ5IFR5cGU9IlJlc3VsdFR5cGUiIFZhbHVlPSJzVGFibGUiIC8+PEVudHJ5IFR5cGU9Ik5hbWVVcGRhdGVkQWZ0ZXJGaWxsIiBWYWx1ZT0ibDAiIC8+PEVudHJ5IFR5cGU9IkZpbGxlZENvbXBsZXRlUmVzdWx0VG9Xb3Jrc2hlZXQiIFZhbHVlPSJsMSIgLz48RW50cnkgVHlwZT0iQWRkZWRUb0RhdGFNb2RlbCIgVmFsdWU9ImwwIiAvPjxFbnRyeSBUeXBlPSJGaWxsQ291bnQiIFZhbHVlPSJsMTI1IiAvPjxFbnRyeSBUeXBlPSJGaWxsRXJyb3JDb2RlIiBWYWx1ZT0ic1Vua25vd24iIC8+PEVudHJ5IFR5cGU9IkZpbGxFcnJvckNvdW50IiBWYWx1ZT0ibDAiIC8+PEVudHJ5IFR5cGU9IkZpbGxMYXN0VXBkYXRlZCIgVmFsdWU9ImQyMDIyLTA0LTIyVDA5OjQ5OjQwLjY2MDA5MTZaIiAvPjxFbnRyeSBUeXBlPSJGaWxsQ29sdW1uVHlwZXMiIFZhbHVlPSJzQXdNREF3PT0iIC8+PEVudHJ5IFR5cGU9IkZpbGxDb2x1bW5OYW1lcyIgVmFsdWU9InNbJnF1b3Q7Q29sdW1uMSZxdW90OywmcXVvdDtDb2x1bW4yJnF1b3Q7LCZxdW90O0NvbHVtbjMmcXVvdDssJnF1b3Q7Q29sdW1uNCZxdW90O10iIC8+PEVudHJ5IFR5cGU9IkZpbGxTdGF0dXMiIFZhbHVlPSJzQ29tcGxldGUiIC8+PEVudHJ5IFR5cGU9IlJlbGF0aW9uc2hpcEluZm9Db250YWluZXIiIFZhbHVlPSJzeyZxdW90O2NvbHVtbkNvdW50JnF1b3Q7OjQsJnF1b3Q7a2V5Q29sdW1uTmFtZXMmcXVvdDs6W10sJnF1b3Q7cXVlcnlSZWxhdGlvbnNoaXBzJnF1b3Q7OltdLCZxdW90O2NvbHVtbklkZW50aXRpZXMmcXVvdDs6WyZxdW90O1NlY3Rpb24xL291dC1leHQtMTQtMTgtc2VlZDIvR2XDpG5kZXJ0ZXIgVHlwLntDb2x1bW4xLDB9JnF1b3Q7LCZxdW90O1NlY3Rpb24xL291dC1leHQtMTQtMTgtc2VlZDIvR2XDpG5kZXJ0ZXIgVHlwLntDb2x1bW4yLDF9JnF1b3Q7LCZxdW90O1NlY3Rpb24xL291dC1leHQtMTQtMTgtc2VlZDIvR2XDpG5kZXJ0ZXIgVHlwLntDb2x1bW4zLDJ9JnF1b3Q7LCZxdW90O1NlY3Rpb24xL291dC1leHQtMTQtMTgtc2VlZDIvR2XDpG5kZXJ0ZXIgVHlwLntDb2x1bW40LDN9JnF1b3Q7XSwmcXVvdDtDb2x1bW5Db3VudCZxdW90Ozo0LCZxdW90O0tleUNvbHVtbk5hbWVzJnF1b3Q7OltdLCZxdW90O0NvbHVtbklkZW50aXRpZXMmcXVvdDs6WyZxdW90O1NlY3Rpb24xL291dC1leHQtMTQtMTgtc2VlZDIvR2XDpG5kZXJ0ZXIgVHlwLntDb2x1bW4xLDB9JnF1b3Q7LCZxdW90O1NlY3Rpb24xL291dC1leHQtMTQtMTgtc2VlZDIvR2XDpG5kZXJ0ZXIgVHlwLntDb2x1bW4yLDF9JnF1b3Q7LCZxdW90O1NlY3Rpb24xL291dC1leHQtMTQtMTgtc2VlZDIvR2XDpG5kZXJ0ZXIgVHlwLntDb2x1bW4zLDJ9JnF1b3Q7LCZxdW90O1NlY3Rpb24xL291dC1leHQtMTQtMTgtc2VlZDIvR2XDpG5kZXJ0ZXIgVHlwLntDb2x1bW40LDN9JnF1b3Q7XSwmcXVvdDtSZWxhdGlvbnNoaXBJbmZvJnF1b3Q7OltdfSIgLz48L1N0YWJsZUVudHJpZXM+PC9JdGVtPjxJdGVtPjxJdGVtTG9jYXRpb24+PEl0ZW1UeXBlPkZvcm11bGE8L0l0ZW1UeXBlPjxJdGVtUGF0aD5TZWN0aW9uMS9vdXQtZXh0LTE0LTE4LXNlZWQyL1F1ZWxsZTwvSXRlbVBhdGg+PC9JdGVtTG9jYXRpb24+PFN0YWJsZUVudHJpZXMgLz48L0l0ZW0+PEl0ZW0+PEl0ZW1Mb2NhdGlvbj48SXRlbVR5cGU+Rm9ybXVsYTwvSXRlbVR5cGU+PEl0ZW1QYXRoPlNlY3Rpb24xL291dC1leHQtMTQtMTgtc2VlZDIvR2UlQzMlQTRuZGVydGVyJTIwVHlwPC9JdGVtUGF0aD48L0l0ZW1Mb2NhdGlvbj48U3RhYmxlRW50cmllcyAvPjwvSXRlbT48SXRlbT48SXRlbUxvY2F0aW9uPjxJdGVtVHlwZT5Gb3JtdWxhPC9JdGVtVHlwZT48SXRlbVBhdGg+U2VjdGlvbjEvb3V0LWV4dC0xODwvSXRlbVBhdGg+PC9JdGVtTG9jYXRpb24+PFN0YWJsZUVudHJpZXM+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+PEVudHJ5IFR5cGU9IkFkZGVkVG9EYXRhTW9kZWwiIFZhbHVlPSJsMCIgLz48RW50cnkgVHlwZT0iRmlsbENvdW50IiBWYWx1ZT0ibDI1IiAvPjxFbnRyeSBUeXBlPSJGaWxsRXJyb3JDb2RlIiBWYWx1ZT0ic1Vua25vd24iIC8+PEVudHJ5IFR5cGU9IkZpbGxFcnJvckNvdW50IiBWYWx1ZT0ibDAiIC8+PEVudHJ5IFR5cGU9IkZpbGxMYXN0VXBkYXRlZCIgVmFsdWU9ImQyMDIyLTA0LTIyVDEwOjQzOjMxLjU1MzgxNjJaIiAvPjxFbnRyeSBUeXBlPSJGaWxsQ29sdW1uVHlwZXMiIFZhbHVlPSJzQXdNREF3PT0iIC8+PEVudHJ5IFR5cGU9IkZpbGxDb2x1bW5OYW1lcyIgVmFsdWU9InNbJnF1b3Q7Q29sdW1uMSZxdW90OywmcXVvdDtDb2x1bW4yJnF1b3Q7LCZxdW90O0NvbHVtbjMmcXVvdDssJnF1b3Q7Q29sdW1uNCZxdW90O10iIC8+PEVudHJ5IFR5cGU9IkZpbGxTdGF0dXMiIFZhbHVlPSJzQ29tcGxldGUiIC8+PEVudHJ5IFR5cGU9IlJlbGF0aW9uc2hpcEluZm9Db250YWluZXIiIFZhbHVlPSJzeyZxdW90O2NvbHVtbkNvdW50JnF1b3Q7OjQsJnF1b3Q7a2V5Q29sdW1uTmFtZXMmcXVvdDs6W10sJnF1b3Q7cXVlcnlSZWxhdGlvbnNoaXBzJnF1b3Q7OltdLCZxdW90O2NvbHVtbklkZW50aXRpZXMmcXVvdDs6WyZxdW90O1NlY3Rpb24xL291dC1leHQtMTgvR2XDpG5kZXJ0ZXIgVHlwLntDb2x1bW4xLDB9JnF1b3Q7LCZxdW90O1NlY3Rpb24xL291dC1leHQtMTgvR2XDpG5kZXJ0ZXIgVHlwLntDb2x1bW4yLDF9JnF1b3Q7LCZxdW90O1NlY3Rpb24xL291dC1leHQtMTgvR2XDpG5kZXJ0ZXIgVHlwLntDb2x1bW4zLDJ9JnF1b3Q7LCZxdW90O1NlY3Rpb24xL291dC1leHQtMTgvR2XDpG5kZXJ0ZXIgVHlwLntDb2x1bW40LDN9JnF1b3Q7XSwmcXVvdDtDb2x1bW5Db3VudCZxdW90Ozo0LCZxdW90O0tleUNvbHVtbk5hbWVzJnF1b3Q7OltdLCZxdW90O0NvbHVtbklkZW50aXRpZXMmcXVvdDs6WyZxdW90O1NlY3Rpb24xL291dC1leHQtMTgvR2XDpG5kZXJ0ZXIgVHlwLntDb2x1bW4xLDB9JnF1b3Q7LCZxdW90O1NlY3Rpb24xL291dC1leHQtMTgvR2XDpG5kZXJ0ZXIgVHlwLntDb2x1bW4yLDF9JnF1b3Q7LCZxdW90O1NlY3Rpb24xL291dC1leHQtMTgvR2XDpG5kZXJ0ZXIgVHlwLntDb2x1bW4zLDJ9JnF1b3Q7LCZxdW90O1NlY3Rpb24xL291dC1leHQtMTgvR2XDpG5kZXJ0ZXIgVHlwLntDb2x1bW40LDN9JnF1b3Q7XSwmcXVvdDtSZWxhdGlvbnNoaXBJbmZvJnF1b3Q7OltdfSIgLz48L1N0YWJsZUVudHJpZXM+PC9JdGVtPjxJdGVtPjxJdGVtTG9jYXRpb24+PEl0ZW1UeXBlPkZvcm11bGE8L0l0ZW1UeXBlPjxJdGVtUGF0aD5TZWN0aW9uMS9vdXQtZXh0LTE4L1F1ZWxsZTwvSXRlbVBhdGg+PC9JdGVtTG9jYXRpb24+PFN0YWJsZUVudHJpZXMgLz48L0l0ZW0+PEl0ZW0+PEl0ZW1Mb2NhdGlvbj48SXRlbVR5cGU+Rm9ybXVsYTwvSXRlbVR5cGU+PEl0ZW1QYXRoPlNlY3Rpb24xL291dC1leHQtMTgvR2UlQzMlQTRuZGVydGVyJTIwVHlwPC9JdGVtUGF0aD48L0l0ZW1Mb2NhdGlvbj48U3RhYmxlRW50cmllcyAvPjwvSXRlbT48L0l0ZW1zPjwvTG9jYWxQYWNrYWdlTWV0YWRhdGFGaWxlPhYAAABQSwUGAAAAAAAAAAAAAAAAAAAAAAAAJgEAAAEAAADQjJ3fARXREYx6AMBPwpfrAQAAAJiR89iQryhFmBYEou6Wj4gAAAAAAgAAAAAAEGYAAAABAAAgAAAAhL1dzWFNR/9i3BlZ8KN7cfBQyCEkHJY6p6onI3c6OrwAAAAADoAAAAACAAAgAAAA5bO2Snr2/4BL++ZBNWE8QHCGaTJS/ef8FMi6m4Mu9odQAAAAoMbhWiDddhZo7zWN57lVZLWCtyFPljykM15505IbQJrHt3WpTfKSPhSr65jiOKrljvtcSXPZuuHv/zV4xAG3Ofx3pK3sf8viBnvtp3w2LUFAAAAAzGjIWU7Twhh8k8qOFickOKuDksraAwZgf0h5blzpiH51Sbp/Me2zND0/SZOvyD6INO4MMKTJCREEe5+nFhsT1w==</DataMashup>
</file>

<file path=customXml/itemProps1.xml><?xml version="1.0" encoding="utf-8"?>
<ds:datastoreItem xmlns:ds="http://schemas.openxmlformats.org/officeDocument/2006/customXml" ds:itemID="{8B4BF94C-65B0-4EA1-ABBC-F12B4A70F82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LibreOffice/6.1.5.2$Linux_AARCH64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2022-05-02T15:17:46Z</dcterms:created>
  <dc:creator/>
  <dc:description/>
  <dc:language>en-US</dc:language>
  <cp:lastModifiedBy/>
  <cp:revision>1</cp:revision>
  <dc:subject/>
  <dc:title/>
</cp:coreProperties>
</file>