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zwingmann/Repos/chatgpt-for-data-analytics-bootcamp/data/"/>
    </mc:Choice>
  </mc:AlternateContent>
  <xr:revisionPtr revIDLastSave="0" documentId="13_ncr:1_{17672DC3-9C9D-544C-8A4C-F1CE6CF85537}" xr6:coauthVersionLast="47" xr6:coauthVersionMax="47" xr10:uidLastSave="{00000000-0000-0000-0000-000000000000}"/>
  <bookViews>
    <workbookView xWindow="2720" yWindow="3620" windowWidth="26160" windowHeight="16780" xr2:uid="{00000000-000D-0000-FFFF-FFFF00000000}"/>
  </bookViews>
  <sheets>
    <sheet name="Sheet1" sheetId="1" r:id="rId1"/>
    <sheet name="Quarterly Analysis" sheetId="2" r:id="rId2"/>
  </sheets>
  <definedNames>
    <definedName name="_xlnm._FilterDatabase" localSheetId="0" hidden="1">Sheet1!$A$238:$L$238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Q18" i="2"/>
  <c r="Q2" i="2"/>
  <c r="C263" i="1"/>
  <c r="D263" i="1"/>
  <c r="E263" i="1"/>
  <c r="F263" i="1"/>
  <c r="G263" i="1"/>
  <c r="H263" i="1"/>
  <c r="I263" i="1"/>
  <c r="J263" i="1"/>
  <c r="B263" i="1"/>
  <c r="C232" i="1"/>
  <c r="D232" i="1"/>
  <c r="E232" i="1"/>
  <c r="F232" i="1"/>
  <c r="G232" i="1"/>
  <c r="H232" i="1"/>
  <c r="I232" i="1"/>
  <c r="J232" i="1"/>
  <c r="B232" i="1"/>
</calcChain>
</file>

<file path=xl/sharedStrings.xml><?xml version="1.0" encoding="utf-8"?>
<sst xmlns="http://schemas.openxmlformats.org/spreadsheetml/2006/main" count="816" uniqueCount="116">
  <si>
    <t>CustomerID</t>
  </si>
  <si>
    <t>LifetimeRevenue</t>
  </si>
  <si>
    <t>Country</t>
  </si>
  <si>
    <t>MarketingOptIn</t>
  </si>
  <si>
    <t>EmailDomain</t>
  </si>
  <si>
    <t>Belgium</t>
  </si>
  <si>
    <t>Switzerland</t>
  </si>
  <si>
    <t>Australia</t>
  </si>
  <si>
    <t>Germany</t>
  </si>
  <si>
    <t>France</t>
  </si>
  <si>
    <t>Spain</t>
  </si>
  <si>
    <t>Italy</t>
  </si>
  <si>
    <t>Finland</t>
  </si>
  <si>
    <t>United Kingdom</t>
  </si>
  <si>
    <t>Netherlands</t>
  </si>
  <si>
    <t>Portugal</t>
  </si>
  <si>
    <t>EIRE</t>
  </si>
  <si>
    <t>Mechelen</t>
  </si>
  <si>
    <t>Thun</t>
  </si>
  <si>
    <t>Wollongong</t>
  </si>
  <si>
    <t>Geneva</t>
  </si>
  <si>
    <t>Köln</t>
  </si>
  <si>
    <t>Duesseldorf</t>
  </si>
  <si>
    <t>Nice</t>
  </si>
  <si>
    <t>Valencia</t>
  </si>
  <si>
    <t>Paris</t>
  </si>
  <si>
    <t>Poitiers</t>
  </si>
  <si>
    <t>Modena</t>
  </si>
  <si>
    <t>Freiburg i.B.</t>
  </si>
  <si>
    <t>Cologne</t>
  </si>
  <si>
    <t>Strasbourg</t>
  </si>
  <si>
    <t>Tampere</t>
  </si>
  <si>
    <t>Düsseldorf</t>
  </si>
  <si>
    <t>York</t>
  </si>
  <si>
    <t>Nijmegen</t>
  </si>
  <si>
    <t>Évora</t>
  </si>
  <si>
    <t>Shrewsbury</t>
  </si>
  <si>
    <t>London</t>
  </si>
  <si>
    <t>Edinburgh</t>
  </si>
  <si>
    <t>Canterbury</t>
  </si>
  <si>
    <t>Bangor</t>
  </si>
  <si>
    <t>Llandudno</t>
  </si>
  <si>
    <t>Leicester</t>
  </si>
  <si>
    <t>Glasgow</t>
  </si>
  <si>
    <t>Newquay</t>
  </si>
  <si>
    <t>Nottingham</t>
  </si>
  <si>
    <t>Stirling</t>
  </si>
  <si>
    <t>Liverpool</t>
  </si>
  <si>
    <t>Belfast</t>
  </si>
  <si>
    <t>Birmingham</t>
  </si>
  <si>
    <t>Newcastle upon Tyne</t>
  </si>
  <si>
    <t>Lancaster</t>
  </si>
  <si>
    <t>Leeds</t>
  </si>
  <si>
    <t>Carlisle</t>
  </si>
  <si>
    <t>Perth</t>
  </si>
  <si>
    <t>Sheffield</t>
  </si>
  <si>
    <t>Nürnberg</t>
  </si>
  <si>
    <t>Inverness</t>
  </si>
  <si>
    <t>Killarney</t>
  </si>
  <si>
    <t>Truro</t>
  </si>
  <si>
    <t>Cardiff</t>
  </si>
  <si>
    <t>Dublin</t>
  </si>
  <si>
    <t>Amsterdam</t>
  </si>
  <si>
    <t>Bath</t>
  </si>
  <si>
    <t>Manchester</t>
  </si>
  <si>
    <t>Bristol</t>
  </si>
  <si>
    <t>telenet.be</t>
  </si>
  <si>
    <t>cust12409-ag.ch</t>
  </si>
  <si>
    <t>cust12415-group.com.au</t>
  </si>
  <si>
    <t>cust12451-handel.ch</t>
  </si>
  <si>
    <t>sunrise.ch</t>
  </si>
  <si>
    <t>gmx.de</t>
  </si>
  <si>
    <t>icloud.com</t>
  </si>
  <si>
    <t>free.fr</t>
  </si>
  <si>
    <t>gmail.com</t>
  </si>
  <si>
    <t>outlook.com</t>
  </si>
  <si>
    <t>t-online.de</t>
  </si>
  <si>
    <t>cust12748-trading.co.uk</t>
  </si>
  <si>
    <t>btinternet.com</t>
  </si>
  <si>
    <t>yahoo.co.uk</t>
  </si>
  <si>
    <t>hotmail.co.uk</t>
  </si>
  <si>
    <t>sky.com</t>
  </si>
  <si>
    <t>cust13081-group.co.uk</t>
  </si>
  <si>
    <t>cust13089-plc.co.uk</t>
  </si>
  <si>
    <t>cust13408-wholesale.co.uk</t>
  </si>
  <si>
    <t>cust13694-group.co.uk</t>
  </si>
  <si>
    <t>cust13777-trading.co.uk</t>
  </si>
  <si>
    <t>cust14156-solutions.ie</t>
  </si>
  <si>
    <t>cust14298-wholesale.co.uk</t>
  </si>
  <si>
    <t>cust14646-bv.nl</t>
  </si>
  <si>
    <t>cust15061-wholesale.co.uk</t>
  </si>
  <si>
    <t>cust15311-trading.co.uk</t>
  </si>
  <si>
    <t>cust16013-wholesale.co.uk</t>
  </si>
  <si>
    <t>cust16029-wholesale.co.uk</t>
  </si>
  <si>
    <t>cust16446-solutions.co.uk</t>
  </si>
  <si>
    <t>cust17450-supplies.co.uk</t>
  </si>
  <si>
    <t>cust17675-solutions.co.uk</t>
  </si>
  <si>
    <t>cust17841-trading.co.uk</t>
  </si>
  <si>
    <t>cust17857-wholesale.co.uk</t>
  </si>
  <si>
    <t>cust17949-wholesale.co.uk</t>
  </si>
  <si>
    <t>cust18102-wholesale.co.uk</t>
  </si>
  <si>
    <t>Order Volume</t>
  </si>
  <si>
    <t>Q1</t>
  </si>
  <si>
    <t>Q2</t>
  </si>
  <si>
    <t>Q3</t>
  </si>
  <si>
    <t>Q4</t>
  </si>
  <si>
    <t>City</t>
  </si>
  <si>
    <t xml:space="preserve">Revenue </t>
  </si>
  <si>
    <t>Customer Breakdown</t>
  </si>
  <si>
    <t xml:space="preserve">National </t>
  </si>
  <si>
    <t xml:space="preserve">International </t>
  </si>
  <si>
    <t>TOTALS</t>
  </si>
  <si>
    <t>Coefficient</t>
  </si>
  <si>
    <t>Total Orders</t>
  </si>
  <si>
    <t>TotalRevenue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</si>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</sst>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-[$£-809]* #,##0_-;\-[$£-809]* #,##0_-;_-[$£-8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3" fillId="2" borderId="1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/>
    <xf numFmtId="0" fontId="5" fillId="2" borderId="7" xfId="0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0" fillId="0" borderId="14" xfId="0" applyBorder="1"/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3" borderId="7" xfId="0" applyFont="1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2" fillId="3" borderId="10" xfId="0" applyFont="1" applyFill="1" applyBorder="1"/>
    <xf numFmtId="0" fontId="2" fillId="3" borderId="4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top"/>
    </xf>
    <xf numFmtId="0" fontId="0" fillId="0" borderId="17" xfId="0" applyBorder="1"/>
    <xf numFmtId="0" fontId="6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165" fontId="0" fillId="0" borderId="0" xfId="0" applyNumberFormat="1"/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'Quarterly Analysis'!$F$1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'Quarterly Analysis'!$B$2:$B$227</c:f>
              <c:numCache>
                <c:formatCode>General</c:formatCode>
                <c:ptCount val="226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22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22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8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0</c:v>
                </c:pt>
                <c:pt idx="38">
                  <c:v>11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8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7</c:v>
                </c:pt>
                <c:pt idx="79">
                  <c:v>26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7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13</c:v>
                </c:pt>
                <c:pt idx="89">
                  <c:v>0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8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5</c:v>
                </c:pt>
                <c:pt idx="104">
                  <c:v>1</c:v>
                </c:pt>
                <c:pt idx="105">
                  <c:v>22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11</c:v>
                </c:pt>
                <c:pt idx="130">
                  <c:v>15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6</c:v>
                </c:pt>
                <c:pt idx="188">
                  <c:v>6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6</c:v>
                </c:pt>
                <c:pt idx="198">
                  <c:v>4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3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25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5</c:v>
                </c:pt>
                <c:pt idx="215">
                  <c:v>9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4</c:v>
                </c:pt>
                <c:pt idx="220">
                  <c:v>1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0</c:v>
                </c:pt>
                <c:pt idx="225">
                  <c:v>3</c:v>
                </c:pt>
              </c:numCache>
            </c:numRef>
          </c:xVal>
          <c:yVal>
            <c:numRef>
              <c:f>'Quarterly Analysis'!$F$2:$F$227</c:f>
              <c:numCache>
                <c:formatCode>_-[$£-809]* #,##0_-;\-[$£-809]* #,##0_-;_-[$£-809]* "-"??_-;_-@_-</c:formatCode>
                <c:ptCount val="226"/>
                <c:pt idx="0">
                  <c:v>1987.78</c:v>
                </c:pt>
                <c:pt idx="1">
                  <c:v>207.25</c:v>
                </c:pt>
                <c:pt idx="2">
                  <c:v>846.69</c:v>
                </c:pt>
                <c:pt idx="3">
                  <c:v>0</c:v>
                </c:pt>
                <c:pt idx="4">
                  <c:v>3190.92</c:v>
                </c:pt>
                <c:pt idx="5">
                  <c:v>3549.45</c:v>
                </c:pt>
                <c:pt idx="6">
                  <c:v>287.99</c:v>
                </c:pt>
                <c:pt idx="7">
                  <c:v>431.63</c:v>
                </c:pt>
                <c:pt idx="8">
                  <c:v>306.08999999999997</c:v>
                </c:pt>
                <c:pt idx="9">
                  <c:v>0</c:v>
                </c:pt>
                <c:pt idx="10">
                  <c:v>2397.8200000000002</c:v>
                </c:pt>
                <c:pt idx="11">
                  <c:v>2149</c:v>
                </c:pt>
                <c:pt idx="12">
                  <c:v>263.72000000000003</c:v>
                </c:pt>
                <c:pt idx="13">
                  <c:v>2342.67</c:v>
                </c:pt>
                <c:pt idx="14">
                  <c:v>7440.88</c:v>
                </c:pt>
                <c:pt idx="15">
                  <c:v>14062.22</c:v>
                </c:pt>
                <c:pt idx="16">
                  <c:v>732.49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1844</c:v>
                </c:pt>
                <c:pt idx="21">
                  <c:v>1998.16</c:v>
                </c:pt>
                <c:pt idx="22">
                  <c:v>0</c:v>
                </c:pt>
                <c:pt idx="23">
                  <c:v>944.74</c:v>
                </c:pt>
                <c:pt idx="24">
                  <c:v>0</c:v>
                </c:pt>
                <c:pt idx="25">
                  <c:v>173.91</c:v>
                </c:pt>
                <c:pt idx="26">
                  <c:v>307.3</c:v>
                </c:pt>
                <c:pt idx="27">
                  <c:v>1644</c:v>
                </c:pt>
                <c:pt idx="28">
                  <c:v>387.27</c:v>
                </c:pt>
                <c:pt idx="29">
                  <c:v>4124.49</c:v>
                </c:pt>
                <c:pt idx="30">
                  <c:v>2727.79</c:v>
                </c:pt>
                <c:pt idx="31">
                  <c:v>0</c:v>
                </c:pt>
                <c:pt idx="32">
                  <c:v>145.27000000000001</c:v>
                </c:pt>
                <c:pt idx="33">
                  <c:v>113.3</c:v>
                </c:pt>
                <c:pt idx="34">
                  <c:v>1022.95</c:v>
                </c:pt>
                <c:pt idx="35">
                  <c:v>949.71</c:v>
                </c:pt>
                <c:pt idx="36">
                  <c:v>2056.85</c:v>
                </c:pt>
                <c:pt idx="37">
                  <c:v>0</c:v>
                </c:pt>
                <c:pt idx="38">
                  <c:v>15962.34</c:v>
                </c:pt>
                <c:pt idx="39">
                  <c:v>457.05</c:v>
                </c:pt>
                <c:pt idx="40">
                  <c:v>1171.33</c:v>
                </c:pt>
                <c:pt idx="41">
                  <c:v>0</c:v>
                </c:pt>
                <c:pt idx="42">
                  <c:v>2361.77</c:v>
                </c:pt>
                <c:pt idx="43">
                  <c:v>544.03</c:v>
                </c:pt>
                <c:pt idx="44">
                  <c:v>0</c:v>
                </c:pt>
                <c:pt idx="45">
                  <c:v>209.85</c:v>
                </c:pt>
                <c:pt idx="46">
                  <c:v>0</c:v>
                </c:pt>
                <c:pt idx="47">
                  <c:v>678.76</c:v>
                </c:pt>
                <c:pt idx="48">
                  <c:v>609.08000000000004</c:v>
                </c:pt>
                <c:pt idx="49">
                  <c:v>307.23</c:v>
                </c:pt>
                <c:pt idx="50">
                  <c:v>1197.42</c:v>
                </c:pt>
                <c:pt idx="51">
                  <c:v>14.4</c:v>
                </c:pt>
                <c:pt idx="52">
                  <c:v>1310.67</c:v>
                </c:pt>
                <c:pt idx="53">
                  <c:v>812.03</c:v>
                </c:pt>
                <c:pt idx="54">
                  <c:v>904.26</c:v>
                </c:pt>
                <c:pt idx="55">
                  <c:v>0</c:v>
                </c:pt>
                <c:pt idx="56">
                  <c:v>617.1</c:v>
                </c:pt>
                <c:pt idx="57">
                  <c:v>0</c:v>
                </c:pt>
                <c:pt idx="58">
                  <c:v>277.17</c:v>
                </c:pt>
                <c:pt idx="59">
                  <c:v>0</c:v>
                </c:pt>
                <c:pt idx="60">
                  <c:v>1811.57</c:v>
                </c:pt>
                <c:pt idx="61">
                  <c:v>398</c:v>
                </c:pt>
                <c:pt idx="62">
                  <c:v>768.55</c:v>
                </c:pt>
                <c:pt idx="63">
                  <c:v>693.18000000000006</c:v>
                </c:pt>
                <c:pt idx="64">
                  <c:v>0</c:v>
                </c:pt>
                <c:pt idx="65">
                  <c:v>667.8</c:v>
                </c:pt>
                <c:pt idx="66">
                  <c:v>5268.26</c:v>
                </c:pt>
                <c:pt idx="67">
                  <c:v>9657.0400000000009</c:v>
                </c:pt>
                <c:pt idx="68">
                  <c:v>0</c:v>
                </c:pt>
                <c:pt idx="69">
                  <c:v>0</c:v>
                </c:pt>
                <c:pt idx="70">
                  <c:v>357.18</c:v>
                </c:pt>
                <c:pt idx="71">
                  <c:v>739.83</c:v>
                </c:pt>
                <c:pt idx="72">
                  <c:v>1495.58</c:v>
                </c:pt>
                <c:pt idx="73">
                  <c:v>356.84</c:v>
                </c:pt>
                <c:pt idx="74">
                  <c:v>1048.3</c:v>
                </c:pt>
                <c:pt idx="75">
                  <c:v>0</c:v>
                </c:pt>
                <c:pt idx="76">
                  <c:v>1146.9100000000001</c:v>
                </c:pt>
                <c:pt idx="77">
                  <c:v>1096.8800000000001</c:v>
                </c:pt>
                <c:pt idx="78">
                  <c:v>756.68</c:v>
                </c:pt>
                <c:pt idx="79">
                  <c:v>3954.18</c:v>
                </c:pt>
                <c:pt idx="80">
                  <c:v>784.31000000000006</c:v>
                </c:pt>
                <c:pt idx="81">
                  <c:v>483.76</c:v>
                </c:pt>
                <c:pt idx="82">
                  <c:v>0</c:v>
                </c:pt>
                <c:pt idx="83">
                  <c:v>1289.6500000000001</c:v>
                </c:pt>
                <c:pt idx="84">
                  <c:v>1608.98</c:v>
                </c:pt>
                <c:pt idx="85">
                  <c:v>0</c:v>
                </c:pt>
                <c:pt idx="86">
                  <c:v>0</c:v>
                </c:pt>
                <c:pt idx="87">
                  <c:v>369.91</c:v>
                </c:pt>
                <c:pt idx="88">
                  <c:v>7042.2999999999993</c:v>
                </c:pt>
                <c:pt idx="89">
                  <c:v>0</c:v>
                </c:pt>
                <c:pt idx="90">
                  <c:v>1756.29</c:v>
                </c:pt>
                <c:pt idx="91">
                  <c:v>1979.48</c:v>
                </c:pt>
                <c:pt idx="92">
                  <c:v>3840.88</c:v>
                </c:pt>
                <c:pt idx="93">
                  <c:v>0</c:v>
                </c:pt>
                <c:pt idx="94">
                  <c:v>173.39</c:v>
                </c:pt>
                <c:pt idx="95">
                  <c:v>1285.6199999999999</c:v>
                </c:pt>
                <c:pt idx="96">
                  <c:v>0</c:v>
                </c:pt>
                <c:pt idx="97">
                  <c:v>2440.7399999999998</c:v>
                </c:pt>
                <c:pt idx="98">
                  <c:v>328.35</c:v>
                </c:pt>
                <c:pt idx="99">
                  <c:v>1109.51</c:v>
                </c:pt>
                <c:pt idx="100">
                  <c:v>312.89999999999998</c:v>
                </c:pt>
                <c:pt idx="101">
                  <c:v>1001.82</c:v>
                </c:pt>
                <c:pt idx="102">
                  <c:v>0</c:v>
                </c:pt>
                <c:pt idx="103">
                  <c:v>1160.3800000000001</c:v>
                </c:pt>
                <c:pt idx="104">
                  <c:v>1199.33</c:v>
                </c:pt>
                <c:pt idx="105">
                  <c:v>16670.52</c:v>
                </c:pt>
                <c:pt idx="106">
                  <c:v>254.19</c:v>
                </c:pt>
                <c:pt idx="107">
                  <c:v>1562.47</c:v>
                </c:pt>
                <c:pt idx="108">
                  <c:v>346.1</c:v>
                </c:pt>
                <c:pt idx="109">
                  <c:v>0</c:v>
                </c:pt>
                <c:pt idx="110">
                  <c:v>1711.06</c:v>
                </c:pt>
                <c:pt idx="111">
                  <c:v>0</c:v>
                </c:pt>
                <c:pt idx="112">
                  <c:v>0</c:v>
                </c:pt>
                <c:pt idx="113">
                  <c:v>2553.75</c:v>
                </c:pt>
                <c:pt idx="114">
                  <c:v>0</c:v>
                </c:pt>
                <c:pt idx="115">
                  <c:v>345.68</c:v>
                </c:pt>
                <c:pt idx="116">
                  <c:v>982.55</c:v>
                </c:pt>
                <c:pt idx="117">
                  <c:v>1675.44</c:v>
                </c:pt>
                <c:pt idx="118">
                  <c:v>314.68</c:v>
                </c:pt>
                <c:pt idx="119">
                  <c:v>343.92</c:v>
                </c:pt>
                <c:pt idx="120">
                  <c:v>0</c:v>
                </c:pt>
                <c:pt idx="121">
                  <c:v>1485.12</c:v>
                </c:pt>
                <c:pt idx="122">
                  <c:v>0</c:v>
                </c:pt>
                <c:pt idx="123">
                  <c:v>346.14</c:v>
                </c:pt>
                <c:pt idx="124">
                  <c:v>0</c:v>
                </c:pt>
                <c:pt idx="125">
                  <c:v>870</c:v>
                </c:pt>
                <c:pt idx="126">
                  <c:v>0</c:v>
                </c:pt>
                <c:pt idx="127">
                  <c:v>0</c:v>
                </c:pt>
                <c:pt idx="128">
                  <c:v>392.02</c:v>
                </c:pt>
                <c:pt idx="129">
                  <c:v>6222.62</c:v>
                </c:pt>
                <c:pt idx="130">
                  <c:v>9826.83</c:v>
                </c:pt>
                <c:pt idx="131">
                  <c:v>1588.03</c:v>
                </c:pt>
                <c:pt idx="132">
                  <c:v>0</c:v>
                </c:pt>
                <c:pt idx="133">
                  <c:v>0</c:v>
                </c:pt>
                <c:pt idx="134">
                  <c:v>630.91</c:v>
                </c:pt>
                <c:pt idx="135">
                  <c:v>676.14</c:v>
                </c:pt>
                <c:pt idx="136">
                  <c:v>739.64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432.21</c:v>
                </c:pt>
                <c:pt idx="143">
                  <c:v>0</c:v>
                </c:pt>
                <c:pt idx="144">
                  <c:v>343.92999999999989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310</c:v>
                </c:pt>
                <c:pt idx="150">
                  <c:v>631.80999999999995</c:v>
                </c:pt>
                <c:pt idx="151">
                  <c:v>0</c:v>
                </c:pt>
                <c:pt idx="152">
                  <c:v>1357.6</c:v>
                </c:pt>
                <c:pt idx="153">
                  <c:v>342.58</c:v>
                </c:pt>
                <c:pt idx="154">
                  <c:v>1082.82</c:v>
                </c:pt>
                <c:pt idx="155">
                  <c:v>0</c:v>
                </c:pt>
                <c:pt idx="156">
                  <c:v>1140.6400000000001</c:v>
                </c:pt>
                <c:pt idx="157">
                  <c:v>1588.16</c:v>
                </c:pt>
                <c:pt idx="158">
                  <c:v>282.60000000000002</c:v>
                </c:pt>
                <c:pt idx="159">
                  <c:v>364.61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927.31</c:v>
                </c:pt>
                <c:pt idx="167">
                  <c:v>0</c:v>
                </c:pt>
                <c:pt idx="168">
                  <c:v>0</c:v>
                </c:pt>
                <c:pt idx="169">
                  <c:v>267.60000000000002</c:v>
                </c:pt>
                <c:pt idx="170">
                  <c:v>708.13</c:v>
                </c:pt>
                <c:pt idx="171">
                  <c:v>1277.08</c:v>
                </c:pt>
                <c:pt idx="172">
                  <c:v>147.85</c:v>
                </c:pt>
                <c:pt idx="173">
                  <c:v>0</c:v>
                </c:pt>
                <c:pt idx="174">
                  <c:v>513.33000000000004</c:v>
                </c:pt>
                <c:pt idx="175">
                  <c:v>696.07</c:v>
                </c:pt>
                <c:pt idx="176">
                  <c:v>594.70000000000005</c:v>
                </c:pt>
                <c:pt idx="177">
                  <c:v>133.49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787</c:v>
                </c:pt>
                <c:pt idx="183">
                  <c:v>141.69</c:v>
                </c:pt>
                <c:pt idx="184">
                  <c:v>1286.26</c:v>
                </c:pt>
                <c:pt idx="185">
                  <c:v>111.9</c:v>
                </c:pt>
                <c:pt idx="186">
                  <c:v>1314.03</c:v>
                </c:pt>
                <c:pt idx="187">
                  <c:v>3171.39</c:v>
                </c:pt>
                <c:pt idx="188">
                  <c:v>32120.7</c:v>
                </c:pt>
                <c:pt idx="189">
                  <c:v>0</c:v>
                </c:pt>
                <c:pt idx="190">
                  <c:v>1646.44</c:v>
                </c:pt>
                <c:pt idx="191">
                  <c:v>0</c:v>
                </c:pt>
                <c:pt idx="192">
                  <c:v>634.20000000000005</c:v>
                </c:pt>
                <c:pt idx="193">
                  <c:v>0</c:v>
                </c:pt>
                <c:pt idx="194">
                  <c:v>442.47</c:v>
                </c:pt>
                <c:pt idx="195">
                  <c:v>928.05</c:v>
                </c:pt>
                <c:pt idx="196">
                  <c:v>0</c:v>
                </c:pt>
                <c:pt idx="197">
                  <c:v>3790.17</c:v>
                </c:pt>
                <c:pt idx="198">
                  <c:v>2521.0500000000002</c:v>
                </c:pt>
                <c:pt idx="199">
                  <c:v>0</c:v>
                </c:pt>
                <c:pt idx="200">
                  <c:v>0</c:v>
                </c:pt>
                <c:pt idx="201">
                  <c:v>250.3</c:v>
                </c:pt>
                <c:pt idx="202">
                  <c:v>1098.22</c:v>
                </c:pt>
                <c:pt idx="203">
                  <c:v>0</c:v>
                </c:pt>
                <c:pt idx="204">
                  <c:v>2093.94</c:v>
                </c:pt>
                <c:pt idx="205">
                  <c:v>864.77</c:v>
                </c:pt>
                <c:pt idx="206">
                  <c:v>0</c:v>
                </c:pt>
                <c:pt idx="207">
                  <c:v>855.99999999999989</c:v>
                </c:pt>
                <c:pt idx="208">
                  <c:v>752.14</c:v>
                </c:pt>
                <c:pt idx="209">
                  <c:v>4446.82</c:v>
                </c:pt>
                <c:pt idx="210">
                  <c:v>895.33999999999992</c:v>
                </c:pt>
                <c:pt idx="211">
                  <c:v>1649.74</c:v>
                </c:pt>
                <c:pt idx="212">
                  <c:v>0</c:v>
                </c:pt>
                <c:pt idx="213">
                  <c:v>1226.8800000000001</c:v>
                </c:pt>
                <c:pt idx="214">
                  <c:v>2852.1</c:v>
                </c:pt>
                <c:pt idx="215">
                  <c:v>105.5</c:v>
                </c:pt>
                <c:pt idx="216">
                  <c:v>361.37</c:v>
                </c:pt>
                <c:pt idx="217">
                  <c:v>412.17</c:v>
                </c:pt>
                <c:pt idx="218">
                  <c:v>0</c:v>
                </c:pt>
                <c:pt idx="219">
                  <c:v>930.23</c:v>
                </c:pt>
                <c:pt idx="220">
                  <c:v>474.66</c:v>
                </c:pt>
                <c:pt idx="221">
                  <c:v>17444.8</c:v>
                </c:pt>
                <c:pt idx="222">
                  <c:v>940.55000000000007</c:v>
                </c:pt>
                <c:pt idx="223">
                  <c:v>1508.81</c:v>
                </c:pt>
                <c:pt idx="224">
                  <c:v>0</c:v>
                </c:pt>
                <c:pt idx="225">
                  <c:v>1081.0999999999999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5-B94F-BCA4-BC100180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28000"/>
        <c:axId val="2022990864"/>
      </c:scatterChart>
      <c:valAx>
        <c:axId val="19380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90864"/>
        <c:crosses val="autoZero"/>
        <c:crossBetween val="midCat"/>
      </c:valAx>
      <c:valAx>
        <c:axId val="2022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2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'Quarterly Analysis'!$G$1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'Quarterly Analysis'!$C$2:$C$227</c:f>
              <c:numCache>
                <c:formatCode>General</c:formatCode>
                <c:ptCount val="226"/>
                <c:pt idx="0">
                  <c:v>46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18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27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18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7</c:v>
                </c:pt>
                <c:pt idx="37">
                  <c:v>2</c:v>
                </c:pt>
                <c:pt idx="38">
                  <c:v>16</c:v>
                </c:pt>
                <c:pt idx="39">
                  <c:v>3</c:v>
                </c:pt>
                <c:pt idx="40">
                  <c:v>7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13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22</c:v>
                </c:pt>
                <c:pt idx="80">
                  <c:v>6</c:v>
                </c:pt>
                <c:pt idx="81">
                  <c:v>2</c:v>
                </c:pt>
                <c:pt idx="82">
                  <c:v>0</c:v>
                </c:pt>
                <c:pt idx="83">
                  <c:v>10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7</c:v>
                </c:pt>
                <c:pt idx="89">
                  <c:v>2</c:v>
                </c:pt>
                <c:pt idx="90">
                  <c:v>6</c:v>
                </c:pt>
                <c:pt idx="91">
                  <c:v>1</c:v>
                </c:pt>
                <c:pt idx="92">
                  <c:v>7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11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18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3</c:v>
                </c:pt>
                <c:pt idx="114">
                  <c:v>0</c:v>
                </c:pt>
                <c:pt idx="115">
                  <c:v>2</c:v>
                </c:pt>
                <c:pt idx="116">
                  <c:v>4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9</c:v>
                </c:pt>
                <c:pt idx="130">
                  <c:v>14</c:v>
                </c:pt>
                <c:pt idx="131">
                  <c:v>6</c:v>
                </c:pt>
                <c:pt idx="132">
                  <c:v>0</c:v>
                </c:pt>
                <c:pt idx="133">
                  <c:v>1</c:v>
                </c:pt>
                <c:pt idx="134">
                  <c:v>10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8</c:v>
                </c:pt>
                <c:pt idx="169">
                  <c:v>2</c:v>
                </c:pt>
                <c:pt idx="170">
                  <c:v>3</c:v>
                </c:pt>
                <c:pt idx="171">
                  <c:v>6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9</c:v>
                </c:pt>
                <c:pt idx="188">
                  <c:v>7</c:v>
                </c:pt>
                <c:pt idx="189">
                  <c:v>1</c:v>
                </c:pt>
                <c:pt idx="190">
                  <c:v>6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4</c:v>
                </c:pt>
                <c:pt idx="197">
                  <c:v>7</c:v>
                </c:pt>
                <c:pt idx="198">
                  <c:v>6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25</c:v>
                </c:pt>
                <c:pt idx="210">
                  <c:v>7</c:v>
                </c:pt>
                <c:pt idx="211">
                  <c:v>3</c:v>
                </c:pt>
                <c:pt idx="212">
                  <c:v>1</c:v>
                </c:pt>
                <c:pt idx="213">
                  <c:v>5</c:v>
                </c:pt>
                <c:pt idx="214">
                  <c:v>15</c:v>
                </c:pt>
                <c:pt idx="215">
                  <c:v>13</c:v>
                </c:pt>
                <c:pt idx="216">
                  <c:v>4</c:v>
                </c:pt>
                <c:pt idx="217">
                  <c:v>3</c:v>
                </c:pt>
                <c:pt idx="218">
                  <c:v>7</c:v>
                </c:pt>
                <c:pt idx="219">
                  <c:v>2</c:v>
                </c:pt>
                <c:pt idx="220">
                  <c:v>1</c:v>
                </c:pt>
                <c:pt idx="221">
                  <c:v>12</c:v>
                </c:pt>
                <c:pt idx="222">
                  <c:v>6</c:v>
                </c:pt>
                <c:pt idx="223">
                  <c:v>7</c:v>
                </c:pt>
                <c:pt idx="224">
                  <c:v>1</c:v>
                </c:pt>
                <c:pt idx="225">
                  <c:v>5</c:v>
                </c:pt>
              </c:numCache>
            </c:numRef>
          </c:xVal>
          <c:yVal>
            <c:numRef>
              <c:f>'Quarterly Analysis'!$G$2:$G$227</c:f>
              <c:numCache>
                <c:formatCode>_-[$£-809]* #,##0_-;\-[$£-809]* #,##0_-;_-[$£-809]* "-"??_-;_-@_-</c:formatCode>
                <c:ptCount val="226"/>
                <c:pt idx="0">
                  <c:v>5341.13</c:v>
                </c:pt>
                <c:pt idx="1">
                  <c:v>0</c:v>
                </c:pt>
                <c:pt idx="2">
                  <c:v>814.71</c:v>
                </c:pt>
                <c:pt idx="3">
                  <c:v>0</c:v>
                </c:pt>
                <c:pt idx="4">
                  <c:v>6367.52</c:v>
                </c:pt>
                <c:pt idx="5">
                  <c:v>1834.07</c:v>
                </c:pt>
                <c:pt idx="6">
                  <c:v>367.28</c:v>
                </c:pt>
                <c:pt idx="7">
                  <c:v>434.6</c:v>
                </c:pt>
                <c:pt idx="8">
                  <c:v>445.69000000000011</c:v>
                </c:pt>
                <c:pt idx="9">
                  <c:v>0</c:v>
                </c:pt>
                <c:pt idx="10">
                  <c:v>2381.63</c:v>
                </c:pt>
                <c:pt idx="11">
                  <c:v>976.44</c:v>
                </c:pt>
                <c:pt idx="12">
                  <c:v>0</c:v>
                </c:pt>
                <c:pt idx="13">
                  <c:v>2019.75</c:v>
                </c:pt>
                <c:pt idx="14">
                  <c:v>4655.8500000000004</c:v>
                </c:pt>
                <c:pt idx="15">
                  <c:v>11672.49</c:v>
                </c:pt>
                <c:pt idx="16">
                  <c:v>0</c:v>
                </c:pt>
                <c:pt idx="17">
                  <c:v>878.55</c:v>
                </c:pt>
                <c:pt idx="18">
                  <c:v>885.74</c:v>
                </c:pt>
                <c:pt idx="19">
                  <c:v>574.46</c:v>
                </c:pt>
                <c:pt idx="20">
                  <c:v>1609.76</c:v>
                </c:pt>
                <c:pt idx="21">
                  <c:v>537</c:v>
                </c:pt>
                <c:pt idx="22">
                  <c:v>0</c:v>
                </c:pt>
                <c:pt idx="23">
                  <c:v>643.09999999999991</c:v>
                </c:pt>
                <c:pt idx="24">
                  <c:v>1698.5</c:v>
                </c:pt>
                <c:pt idx="25">
                  <c:v>153.86000000000001</c:v>
                </c:pt>
                <c:pt idx="26">
                  <c:v>302.44</c:v>
                </c:pt>
                <c:pt idx="27">
                  <c:v>2388.36</c:v>
                </c:pt>
                <c:pt idx="28">
                  <c:v>0</c:v>
                </c:pt>
                <c:pt idx="29">
                  <c:v>5755.14</c:v>
                </c:pt>
                <c:pt idx="30">
                  <c:v>1420.72</c:v>
                </c:pt>
                <c:pt idx="31">
                  <c:v>512.54999999999995</c:v>
                </c:pt>
                <c:pt idx="32">
                  <c:v>362.04</c:v>
                </c:pt>
                <c:pt idx="33">
                  <c:v>0</c:v>
                </c:pt>
                <c:pt idx="34">
                  <c:v>368.3</c:v>
                </c:pt>
                <c:pt idx="35">
                  <c:v>703.11</c:v>
                </c:pt>
                <c:pt idx="36">
                  <c:v>2011.19</c:v>
                </c:pt>
                <c:pt idx="37">
                  <c:v>871.58</c:v>
                </c:pt>
                <c:pt idx="38">
                  <c:v>15400.44</c:v>
                </c:pt>
                <c:pt idx="39">
                  <c:v>788.75</c:v>
                </c:pt>
                <c:pt idx="40">
                  <c:v>1477.39</c:v>
                </c:pt>
                <c:pt idx="41">
                  <c:v>707.41000000000008</c:v>
                </c:pt>
                <c:pt idx="42">
                  <c:v>2439.5700000000002</c:v>
                </c:pt>
                <c:pt idx="43">
                  <c:v>353.97</c:v>
                </c:pt>
                <c:pt idx="44">
                  <c:v>0</c:v>
                </c:pt>
                <c:pt idx="45">
                  <c:v>276.12</c:v>
                </c:pt>
                <c:pt idx="46">
                  <c:v>0</c:v>
                </c:pt>
                <c:pt idx="47">
                  <c:v>282.85000000000002</c:v>
                </c:pt>
                <c:pt idx="48">
                  <c:v>650.69000000000005</c:v>
                </c:pt>
                <c:pt idx="49">
                  <c:v>451.29</c:v>
                </c:pt>
                <c:pt idx="50">
                  <c:v>1323.64</c:v>
                </c:pt>
                <c:pt idx="51">
                  <c:v>15.18</c:v>
                </c:pt>
                <c:pt idx="52">
                  <c:v>459.45</c:v>
                </c:pt>
                <c:pt idx="53">
                  <c:v>661.56999999999994</c:v>
                </c:pt>
                <c:pt idx="54">
                  <c:v>1176.98</c:v>
                </c:pt>
                <c:pt idx="55">
                  <c:v>94.2</c:v>
                </c:pt>
                <c:pt idx="56">
                  <c:v>535.4</c:v>
                </c:pt>
                <c:pt idx="57">
                  <c:v>607.92000000000007</c:v>
                </c:pt>
                <c:pt idx="58">
                  <c:v>0</c:v>
                </c:pt>
                <c:pt idx="59">
                  <c:v>118.08</c:v>
                </c:pt>
                <c:pt idx="60">
                  <c:v>894.35</c:v>
                </c:pt>
                <c:pt idx="61">
                  <c:v>362.9</c:v>
                </c:pt>
                <c:pt idx="62">
                  <c:v>314.60000000000002</c:v>
                </c:pt>
                <c:pt idx="63">
                  <c:v>310.79000000000002</c:v>
                </c:pt>
                <c:pt idx="64">
                  <c:v>0</c:v>
                </c:pt>
                <c:pt idx="65">
                  <c:v>636.3599999999999</c:v>
                </c:pt>
                <c:pt idx="66">
                  <c:v>2339.56</c:v>
                </c:pt>
                <c:pt idx="67">
                  <c:v>16814.169999999998</c:v>
                </c:pt>
                <c:pt idx="68">
                  <c:v>0</c:v>
                </c:pt>
                <c:pt idx="69">
                  <c:v>242.09</c:v>
                </c:pt>
                <c:pt idx="70">
                  <c:v>645.5</c:v>
                </c:pt>
                <c:pt idx="71">
                  <c:v>1144.31</c:v>
                </c:pt>
                <c:pt idx="72">
                  <c:v>714.35</c:v>
                </c:pt>
                <c:pt idx="73">
                  <c:v>0</c:v>
                </c:pt>
                <c:pt idx="74">
                  <c:v>201.45</c:v>
                </c:pt>
                <c:pt idx="75">
                  <c:v>597.07000000000005</c:v>
                </c:pt>
                <c:pt idx="76">
                  <c:v>413.93</c:v>
                </c:pt>
                <c:pt idx="77">
                  <c:v>1186.71</c:v>
                </c:pt>
                <c:pt idx="78">
                  <c:v>84.15</c:v>
                </c:pt>
                <c:pt idx="79">
                  <c:v>2517.1999999999998</c:v>
                </c:pt>
                <c:pt idx="80">
                  <c:v>2028.42</c:v>
                </c:pt>
                <c:pt idx="81">
                  <c:v>540.03</c:v>
                </c:pt>
                <c:pt idx="82">
                  <c:v>0</c:v>
                </c:pt>
                <c:pt idx="83">
                  <c:v>1344.56</c:v>
                </c:pt>
                <c:pt idx="84">
                  <c:v>1380.76</c:v>
                </c:pt>
                <c:pt idx="85">
                  <c:v>0</c:v>
                </c:pt>
                <c:pt idx="86">
                  <c:v>278.39999999999998</c:v>
                </c:pt>
                <c:pt idx="87">
                  <c:v>363.02</c:v>
                </c:pt>
                <c:pt idx="88">
                  <c:v>5227.08</c:v>
                </c:pt>
                <c:pt idx="89">
                  <c:v>861.96</c:v>
                </c:pt>
                <c:pt idx="90">
                  <c:v>1609.22</c:v>
                </c:pt>
                <c:pt idx="91">
                  <c:v>793.47</c:v>
                </c:pt>
                <c:pt idx="92">
                  <c:v>4539.3</c:v>
                </c:pt>
                <c:pt idx="93">
                  <c:v>0</c:v>
                </c:pt>
                <c:pt idx="94">
                  <c:v>194.79</c:v>
                </c:pt>
                <c:pt idx="95">
                  <c:v>169.5</c:v>
                </c:pt>
                <c:pt idx="96">
                  <c:v>1038.8</c:v>
                </c:pt>
                <c:pt idx="97">
                  <c:v>3878.69</c:v>
                </c:pt>
                <c:pt idx="98">
                  <c:v>0</c:v>
                </c:pt>
                <c:pt idx="99">
                  <c:v>1338.09</c:v>
                </c:pt>
                <c:pt idx="100">
                  <c:v>732.48</c:v>
                </c:pt>
                <c:pt idx="101">
                  <c:v>1839.55</c:v>
                </c:pt>
                <c:pt idx="102">
                  <c:v>5489.2</c:v>
                </c:pt>
                <c:pt idx="103">
                  <c:v>652.58999999999992</c:v>
                </c:pt>
                <c:pt idx="104">
                  <c:v>892.16</c:v>
                </c:pt>
                <c:pt idx="105">
                  <c:v>17762.59</c:v>
                </c:pt>
                <c:pt idx="106">
                  <c:v>987.83999999999992</c:v>
                </c:pt>
                <c:pt idx="107">
                  <c:v>649.36</c:v>
                </c:pt>
                <c:pt idx="108">
                  <c:v>112.7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1132.17</c:v>
                </c:pt>
                <c:pt idx="113">
                  <c:v>1333.2</c:v>
                </c:pt>
                <c:pt idx="114">
                  <c:v>0</c:v>
                </c:pt>
                <c:pt idx="115">
                  <c:v>357.54</c:v>
                </c:pt>
                <c:pt idx="116">
                  <c:v>1475.9</c:v>
                </c:pt>
                <c:pt idx="117">
                  <c:v>923.97000000000014</c:v>
                </c:pt>
                <c:pt idx="118">
                  <c:v>306.05</c:v>
                </c:pt>
                <c:pt idx="119">
                  <c:v>906</c:v>
                </c:pt>
                <c:pt idx="120">
                  <c:v>1125.3900000000001</c:v>
                </c:pt>
                <c:pt idx="121">
                  <c:v>0</c:v>
                </c:pt>
                <c:pt idx="122">
                  <c:v>720</c:v>
                </c:pt>
                <c:pt idx="123">
                  <c:v>0</c:v>
                </c:pt>
                <c:pt idx="124">
                  <c:v>0</c:v>
                </c:pt>
                <c:pt idx="125">
                  <c:v>1191</c:v>
                </c:pt>
                <c:pt idx="126">
                  <c:v>899.58</c:v>
                </c:pt>
                <c:pt idx="127">
                  <c:v>0</c:v>
                </c:pt>
                <c:pt idx="128">
                  <c:v>141.03</c:v>
                </c:pt>
                <c:pt idx="129">
                  <c:v>6125.7</c:v>
                </c:pt>
                <c:pt idx="130">
                  <c:v>16806.509999999998</c:v>
                </c:pt>
                <c:pt idx="131">
                  <c:v>2006.36</c:v>
                </c:pt>
                <c:pt idx="132">
                  <c:v>0</c:v>
                </c:pt>
                <c:pt idx="133">
                  <c:v>252.1</c:v>
                </c:pt>
                <c:pt idx="134">
                  <c:v>6160.46</c:v>
                </c:pt>
                <c:pt idx="135">
                  <c:v>668.8</c:v>
                </c:pt>
                <c:pt idx="136">
                  <c:v>1277.8599999999999</c:v>
                </c:pt>
                <c:pt idx="137">
                  <c:v>415.00000000000011</c:v>
                </c:pt>
                <c:pt idx="138">
                  <c:v>0</c:v>
                </c:pt>
                <c:pt idx="139">
                  <c:v>1904.26</c:v>
                </c:pt>
                <c:pt idx="140">
                  <c:v>1020.53</c:v>
                </c:pt>
                <c:pt idx="141">
                  <c:v>166.56</c:v>
                </c:pt>
                <c:pt idx="142">
                  <c:v>814.62</c:v>
                </c:pt>
                <c:pt idx="143">
                  <c:v>0</c:v>
                </c:pt>
                <c:pt idx="144">
                  <c:v>298.88</c:v>
                </c:pt>
                <c:pt idx="145">
                  <c:v>272.45999999999998</c:v>
                </c:pt>
                <c:pt idx="146">
                  <c:v>2.9</c:v>
                </c:pt>
                <c:pt idx="147">
                  <c:v>319.37</c:v>
                </c:pt>
                <c:pt idx="148">
                  <c:v>129.32</c:v>
                </c:pt>
                <c:pt idx="149">
                  <c:v>57.900000000000013</c:v>
                </c:pt>
                <c:pt idx="150">
                  <c:v>376.3</c:v>
                </c:pt>
                <c:pt idx="151">
                  <c:v>0</c:v>
                </c:pt>
                <c:pt idx="152">
                  <c:v>1870</c:v>
                </c:pt>
                <c:pt idx="153">
                  <c:v>0</c:v>
                </c:pt>
                <c:pt idx="154">
                  <c:v>358.47</c:v>
                </c:pt>
                <c:pt idx="155">
                  <c:v>303.62</c:v>
                </c:pt>
                <c:pt idx="156">
                  <c:v>0</c:v>
                </c:pt>
                <c:pt idx="157">
                  <c:v>1466.46</c:v>
                </c:pt>
                <c:pt idx="158">
                  <c:v>101.76</c:v>
                </c:pt>
                <c:pt idx="159">
                  <c:v>748.06</c:v>
                </c:pt>
                <c:pt idx="160">
                  <c:v>828.91000000000008</c:v>
                </c:pt>
                <c:pt idx="161">
                  <c:v>0</c:v>
                </c:pt>
                <c:pt idx="162">
                  <c:v>0</c:v>
                </c:pt>
                <c:pt idx="163">
                  <c:v>278.06</c:v>
                </c:pt>
                <c:pt idx="164">
                  <c:v>0</c:v>
                </c:pt>
                <c:pt idx="165">
                  <c:v>0</c:v>
                </c:pt>
                <c:pt idx="166">
                  <c:v>1110.51</c:v>
                </c:pt>
                <c:pt idx="167">
                  <c:v>102.98</c:v>
                </c:pt>
                <c:pt idx="168">
                  <c:v>1840.7</c:v>
                </c:pt>
                <c:pt idx="169">
                  <c:v>2143.15</c:v>
                </c:pt>
                <c:pt idx="170">
                  <c:v>1104.3</c:v>
                </c:pt>
                <c:pt idx="171">
                  <c:v>1796.56</c:v>
                </c:pt>
                <c:pt idx="172">
                  <c:v>313.45</c:v>
                </c:pt>
                <c:pt idx="173">
                  <c:v>489.87</c:v>
                </c:pt>
                <c:pt idx="174">
                  <c:v>530.69000000000005</c:v>
                </c:pt>
                <c:pt idx="175">
                  <c:v>0</c:v>
                </c:pt>
                <c:pt idx="176">
                  <c:v>1106.26</c:v>
                </c:pt>
                <c:pt idx="177">
                  <c:v>0</c:v>
                </c:pt>
                <c:pt idx="178">
                  <c:v>127.59</c:v>
                </c:pt>
                <c:pt idx="179">
                  <c:v>0</c:v>
                </c:pt>
                <c:pt idx="180">
                  <c:v>195</c:v>
                </c:pt>
                <c:pt idx="181">
                  <c:v>277.64</c:v>
                </c:pt>
                <c:pt idx="182">
                  <c:v>517.04999999999995</c:v>
                </c:pt>
                <c:pt idx="183">
                  <c:v>291.05</c:v>
                </c:pt>
                <c:pt idx="184">
                  <c:v>1084.75</c:v>
                </c:pt>
                <c:pt idx="185">
                  <c:v>590.44000000000005</c:v>
                </c:pt>
                <c:pt idx="186">
                  <c:v>357.5</c:v>
                </c:pt>
                <c:pt idx="187">
                  <c:v>4545.3</c:v>
                </c:pt>
                <c:pt idx="188">
                  <c:v>27016.2</c:v>
                </c:pt>
                <c:pt idx="189">
                  <c:v>305.36</c:v>
                </c:pt>
                <c:pt idx="190">
                  <c:v>1350.59</c:v>
                </c:pt>
                <c:pt idx="191">
                  <c:v>0</c:v>
                </c:pt>
                <c:pt idx="192">
                  <c:v>0</c:v>
                </c:pt>
                <c:pt idx="193">
                  <c:v>164.41</c:v>
                </c:pt>
                <c:pt idx="194">
                  <c:v>511.85</c:v>
                </c:pt>
                <c:pt idx="195">
                  <c:v>428.62</c:v>
                </c:pt>
                <c:pt idx="196">
                  <c:v>2064.7199999999998</c:v>
                </c:pt>
                <c:pt idx="197">
                  <c:v>3975.13</c:v>
                </c:pt>
                <c:pt idx="198">
                  <c:v>3200.69</c:v>
                </c:pt>
                <c:pt idx="199">
                  <c:v>715.91000000000008</c:v>
                </c:pt>
                <c:pt idx="200">
                  <c:v>0</c:v>
                </c:pt>
                <c:pt idx="201">
                  <c:v>107</c:v>
                </c:pt>
                <c:pt idx="202">
                  <c:v>1275.3900000000001</c:v>
                </c:pt>
                <c:pt idx="203">
                  <c:v>662.56999999999994</c:v>
                </c:pt>
                <c:pt idx="204">
                  <c:v>4274.5</c:v>
                </c:pt>
                <c:pt idx="205">
                  <c:v>278.5</c:v>
                </c:pt>
                <c:pt idx="206">
                  <c:v>0</c:v>
                </c:pt>
                <c:pt idx="207">
                  <c:v>1632.35</c:v>
                </c:pt>
                <c:pt idx="208">
                  <c:v>0</c:v>
                </c:pt>
                <c:pt idx="209">
                  <c:v>7778.57</c:v>
                </c:pt>
                <c:pt idx="210">
                  <c:v>7479.24</c:v>
                </c:pt>
                <c:pt idx="211">
                  <c:v>1534.09</c:v>
                </c:pt>
                <c:pt idx="212">
                  <c:v>119.35</c:v>
                </c:pt>
                <c:pt idx="213">
                  <c:v>2450.56</c:v>
                </c:pt>
                <c:pt idx="214">
                  <c:v>26155.88</c:v>
                </c:pt>
                <c:pt idx="215">
                  <c:v>293.2</c:v>
                </c:pt>
                <c:pt idx="216">
                  <c:v>669.91</c:v>
                </c:pt>
                <c:pt idx="217">
                  <c:v>521.04</c:v>
                </c:pt>
                <c:pt idx="218">
                  <c:v>1381.28</c:v>
                </c:pt>
                <c:pt idx="219">
                  <c:v>423.77</c:v>
                </c:pt>
                <c:pt idx="220">
                  <c:v>799.38</c:v>
                </c:pt>
                <c:pt idx="221">
                  <c:v>61322.14</c:v>
                </c:pt>
                <c:pt idx="222">
                  <c:v>1749.04</c:v>
                </c:pt>
                <c:pt idx="223">
                  <c:v>2303.5</c:v>
                </c:pt>
                <c:pt idx="224">
                  <c:v>549.42999999999995</c:v>
                </c:pt>
                <c:pt idx="225">
                  <c:v>1885.94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8-CE49-8555-C2007705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59184"/>
        <c:axId val="548216848"/>
      </c:scatterChart>
      <c:valAx>
        <c:axId val="548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16848"/>
        <c:crosses val="autoZero"/>
        <c:crossBetween val="midCat"/>
      </c:valAx>
      <c:valAx>
        <c:axId val="5482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25400</xdr:rowOff>
    </xdr:from>
    <xdr:to>
      <xdr:col>15</xdr:col>
      <xdr:colOff>450850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1B3FD-CD04-8985-770C-C3AFCB094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17</xdr:row>
      <xdr:rowOff>38100</xdr:rowOff>
    </xdr:from>
    <xdr:to>
      <xdr:col>15</xdr:col>
      <xdr:colOff>438150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4EFE7-EB01-EF42-6D30-B472A0AB3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"/>
  <sheetViews>
    <sheetView tabSelected="1" topLeftCell="C1" workbookViewId="0">
      <selection activeCell="B6" sqref="B6:B231"/>
    </sheetView>
  </sheetViews>
  <sheetFormatPr baseColWidth="10" defaultColWidth="8.83203125" defaultRowHeight="15" x14ac:dyDescent="0.2"/>
  <cols>
    <col min="1" max="1" width="19.83203125" customWidth="1"/>
    <col min="2" max="5" width="13.5" style="1" bestFit="1" customWidth="1"/>
    <col min="6" max="7" width="15.5" style="1" bestFit="1" customWidth="1"/>
    <col min="8" max="9" width="12.5" style="1" bestFit="1" customWidth="1"/>
    <col min="10" max="10" width="20" customWidth="1"/>
    <col min="11" max="11" width="25.1640625" style="8" customWidth="1"/>
    <col min="12" max="12" width="23" style="1" customWidth="1"/>
    <col min="13" max="13" width="14.6640625" hidden="1" customWidth="1"/>
    <col min="14" max="14" width="31.1640625" hidden="1" customWidth="1"/>
    <col min="15" max="15" width="14.33203125" customWidth="1"/>
    <col min="16" max="16" width="13.6640625" customWidth="1"/>
    <col min="17" max="17" width="13.83203125" customWidth="1"/>
  </cols>
  <sheetData>
    <row r="1" spans="1:17" ht="26" x14ac:dyDescent="0.3">
      <c r="A1" s="52" t="s">
        <v>108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7" ht="16" thickBot="1" x14ac:dyDescent="0.25"/>
    <row r="3" spans="1:17" ht="19" x14ac:dyDescent="0.25">
      <c r="A3" s="11" t="s">
        <v>109</v>
      </c>
      <c r="B3" s="12"/>
      <c r="C3" s="12"/>
      <c r="D3" s="12"/>
      <c r="E3" s="12"/>
      <c r="F3" s="12"/>
      <c r="G3" s="12"/>
      <c r="H3" s="12"/>
      <c r="I3" s="12"/>
      <c r="J3" s="13"/>
      <c r="K3" s="14"/>
      <c r="L3" s="15"/>
    </row>
    <row r="4" spans="1:17" x14ac:dyDescent="0.2">
      <c r="A4" s="16"/>
      <c r="B4" s="53" t="s">
        <v>101</v>
      </c>
      <c r="C4" s="54"/>
      <c r="D4" s="54"/>
      <c r="E4" s="55"/>
      <c r="F4" s="53" t="s">
        <v>107</v>
      </c>
      <c r="G4" s="54"/>
      <c r="H4" s="54"/>
      <c r="I4" s="55"/>
      <c r="J4" s="2"/>
      <c r="K4" s="9"/>
      <c r="L4" s="17"/>
      <c r="M4" s="3"/>
      <c r="N4" s="4"/>
    </row>
    <row r="5" spans="1:17" x14ac:dyDescent="0.2">
      <c r="A5" s="18" t="s">
        <v>0</v>
      </c>
      <c r="B5" s="5" t="s">
        <v>102</v>
      </c>
      <c r="C5" s="5" t="s">
        <v>103</v>
      </c>
      <c r="D5" s="5" t="s">
        <v>104</v>
      </c>
      <c r="E5" s="5" t="s">
        <v>105</v>
      </c>
      <c r="F5" s="5" t="s">
        <v>102</v>
      </c>
      <c r="G5" s="5" t="s">
        <v>103</v>
      </c>
      <c r="H5" s="5" t="s">
        <v>104</v>
      </c>
      <c r="I5" s="5" t="s">
        <v>105</v>
      </c>
      <c r="J5" s="6" t="s">
        <v>1</v>
      </c>
      <c r="K5" s="7" t="s">
        <v>2</v>
      </c>
      <c r="L5" s="19" t="s">
        <v>106</v>
      </c>
      <c r="M5" s="6" t="s">
        <v>3</v>
      </c>
      <c r="N5" s="5" t="s">
        <v>4</v>
      </c>
      <c r="O5" s="50" t="s">
        <v>113</v>
      </c>
      <c r="P5" s="50" t="s">
        <v>114</v>
      </c>
      <c r="Q5" s="50" t="s">
        <v>115</v>
      </c>
    </row>
    <row r="6" spans="1:17" x14ac:dyDescent="0.2">
      <c r="A6" s="20">
        <v>12748</v>
      </c>
      <c r="B6" s="1">
        <v>21</v>
      </c>
      <c r="C6" s="1">
        <v>46</v>
      </c>
      <c r="D6" s="1">
        <v>38</v>
      </c>
      <c r="E6" s="1">
        <v>70</v>
      </c>
      <c r="F6" s="21">
        <v>1987.78</v>
      </c>
      <c r="G6" s="21">
        <v>5341.13</v>
      </c>
      <c r="H6" s="21">
        <v>8160.35</v>
      </c>
      <c r="I6" s="21">
        <v>14002.34</v>
      </c>
      <c r="J6" s="22">
        <v>33719.730000000003</v>
      </c>
      <c r="K6" s="8" t="s">
        <v>13</v>
      </c>
      <c r="L6" s="23" t="s">
        <v>33</v>
      </c>
      <c r="M6" t="b">
        <v>0</v>
      </c>
      <c r="N6" t="s">
        <v>79</v>
      </c>
      <c r="O6">
        <f>SUM(B6:E6)</f>
        <v>175</v>
      </c>
      <c r="P6" s="51">
        <f>SUM(F6:I6)</f>
        <v>29491.599999999999</v>
      </c>
      <c r="Q6" t="str">
        <f>IF(AND(O6&lt;=_xlfn.PERCENTILE.INC($O$6:$O$1000,0.2),P6&lt;=_xlfn.PERCENTILE.INC($P$6:$P$1000,0.2)),"B2C",
   IF(AND(O6&gt;=_xlfn.PERCENTILE.INC($O$6:$O$1000,0.8),P6&gt;=_xlfn.PERCENTILE.INC($P$6:$P$1000,0.8)),"B2B",
   IF(OR(O6&gt;=_xlfn.PERCENTILE.INC($O$6:$O$1000,0.8),P6&gt;=_xlfn.PERCENTILE.INC($P$6:$P$1000,0.8)),"Likely B2B","Mixed")))</f>
        <v>B2B</v>
      </c>
    </row>
    <row r="7" spans="1:17" x14ac:dyDescent="0.2">
      <c r="A7" s="20">
        <v>12829</v>
      </c>
      <c r="B7" s="1">
        <v>1</v>
      </c>
      <c r="C7" s="1">
        <v>0</v>
      </c>
      <c r="D7" s="1">
        <v>0</v>
      </c>
      <c r="E7" s="1">
        <v>0</v>
      </c>
      <c r="F7" s="21">
        <v>207.25</v>
      </c>
      <c r="G7" s="21">
        <v>0</v>
      </c>
      <c r="H7" s="21">
        <v>0</v>
      </c>
      <c r="I7" s="21">
        <v>0</v>
      </c>
      <c r="J7" s="22">
        <v>293</v>
      </c>
      <c r="K7" s="8" t="s">
        <v>13</v>
      </c>
      <c r="L7" s="23" t="s">
        <v>36</v>
      </c>
      <c r="M7" t="b">
        <v>0</v>
      </c>
      <c r="N7" t="s">
        <v>74</v>
      </c>
      <c r="O7">
        <f t="shared" ref="O7:O70" si="0">SUM(B7:E7)</f>
        <v>1</v>
      </c>
      <c r="P7" s="51">
        <f t="shared" ref="P7:P70" si="1">SUM(F7:I7)</f>
        <v>207.25</v>
      </c>
      <c r="Q7" t="str">
        <f t="shared" ref="Q7:Q70" si="2">IF(AND(O7&lt;=_xlfn.PERCENTILE.INC($O$6:$O$1000,0.2),P7&lt;=_xlfn.PERCENTILE.INC($P$6:$P$1000,0.2)),"B2C",
   IF(AND(O7&gt;=_xlfn.PERCENTILE.INC($O$6:$O$1000,0.8),P7&gt;=_xlfn.PERCENTILE.INC($P$6:$P$1000,0.8)),"B2B",
   IF(OR(O7&gt;=_xlfn.PERCENTILE.INC($O$6:$O$1000,0.8),P7&gt;=_xlfn.PERCENTILE.INC($P$6:$P$1000,0.8)),"Likely B2B","Mixed")))</f>
        <v>B2C</v>
      </c>
    </row>
    <row r="8" spans="1:17" x14ac:dyDescent="0.2">
      <c r="A8" s="20">
        <v>12836</v>
      </c>
      <c r="B8" s="1">
        <v>1</v>
      </c>
      <c r="C8" s="1">
        <v>1</v>
      </c>
      <c r="D8" s="1">
        <v>1</v>
      </c>
      <c r="E8" s="1">
        <v>1</v>
      </c>
      <c r="F8" s="21">
        <v>846.69</v>
      </c>
      <c r="G8" s="21">
        <v>814.71</v>
      </c>
      <c r="H8" s="21">
        <v>451.13</v>
      </c>
      <c r="I8" s="21">
        <v>500.33</v>
      </c>
      <c r="J8" s="22">
        <v>2612.86</v>
      </c>
      <c r="K8" s="8" t="s">
        <v>13</v>
      </c>
      <c r="L8" s="23" t="s">
        <v>37</v>
      </c>
      <c r="M8" t="b">
        <v>0</v>
      </c>
      <c r="N8" t="s">
        <v>80</v>
      </c>
      <c r="O8">
        <f t="shared" si="0"/>
        <v>4</v>
      </c>
      <c r="P8" s="51">
        <f t="shared" si="1"/>
        <v>2612.86</v>
      </c>
      <c r="Q8" t="str">
        <f t="shared" si="2"/>
        <v>Mixed</v>
      </c>
    </row>
    <row r="9" spans="1:17" x14ac:dyDescent="0.2">
      <c r="A9" s="20">
        <v>12856</v>
      </c>
      <c r="B9" s="1">
        <v>0</v>
      </c>
      <c r="C9" s="1">
        <v>0</v>
      </c>
      <c r="D9" s="1">
        <v>0</v>
      </c>
      <c r="E9" s="1">
        <v>6</v>
      </c>
      <c r="F9" s="21">
        <v>0</v>
      </c>
      <c r="G9" s="21">
        <v>0</v>
      </c>
      <c r="H9" s="21">
        <v>0</v>
      </c>
      <c r="I9" s="21">
        <v>2179.9299999999998</v>
      </c>
      <c r="J9" s="22">
        <v>2179.9299999999998</v>
      </c>
      <c r="K9" s="8" t="s">
        <v>13</v>
      </c>
      <c r="L9" s="23" t="s">
        <v>38</v>
      </c>
      <c r="M9" t="b">
        <v>0</v>
      </c>
      <c r="N9" t="s">
        <v>81</v>
      </c>
      <c r="O9">
        <f t="shared" si="0"/>
        <v>6</v>
      </c>
      <c r="P9" s="51">
        <f t="shared" si="1"/>
        <v>2179.9299999999998</v>
      </c>
      <c r="Q9" t="str">
        <f t="shared" si="2"/>
        <v>Mixed</v>
      </c>
    </row>
    <row r="10" spans="1:17" x14ac:dyDescent="0.2">
      <c r="A10" s="20">
        <v>12901</v>
      </c>
      <c r="B10" s="1">
        <v>3</v>
      </c>
      <c r="C10" s="1">
        <v>13</v>
      </c>
      <c r="D10" s="1">
        <v>4</v>
      </c>
      <c r="E10" s="1">
        <v>8</v>
      </c>
      <c r="F10" s="21">
        <v>3190.92</v>
      </c>
      <c r="G10" s="21">
        <v>6367.52</v>
      </c>
      <c r="H10" s="21">
        <v>3600.83</v>
      </c>
      <c r="I10" s="21">
        <v>4495.2700000000004</v>
      </c>
      <c r="J10" s="22">
        <v>17654.54</v>
      </c>
      <c r="K10" s="8" t="s">
        <v>13</v>
      </c>
      <c r="L10" s="23" t="s">
        <v>39</v>
      </c>
      <c r="M10" t="b">
        <v>1</v>
      </c>
      <c r="N10" t="s">
        <v>74</v>
      </c>
      <c r="O10">
        <f t="shared" si="0"/>
        <v>28</v>
      </c>
      <c r="P10" s="51">
        <f t="shared" si="1"/>
        <v>17654.54</v>
      </c>
      <c r="Q10" t="str">
        <f t="shared" si="2"/>
        <v>B2B</v>
      </c>
    </row>
    <row r="11" spans="1:17" x14ac:dyDescent="0.2">
      <c r="A11" s="20">
        <v>12921</v>
      </c>
      <c r="B11" s="1">
        <v>7</v>
      </c>
      <c r="C11" s="1">
        <v>6</v>
      </c>
      <c r="D11" s="1">
        <v>12</v>
      </c>
      <c r="E11" s="1">
        <v>10</v>
      </c>
      <c r="F11" s="21">
        <v>3549.45</v>
      </c>
      <c r="G11" s="21">
        <v>1834.07</v>
      </c>
      <c r="H11" s="21">
        <v>5324.66</v>
      </c>
      <c r="I11" s="21">
        <v>5191.1100000000006</v>
      </c>
      <c r="J11" s="22">
        <v>16587.09</v>
      </c>
      <c r="K11" s="8" t="s">
        <v>13</v>
      </c>
      <c r="L11" s="23" t="s">
        <v>40</v>
      </c>
      <c r="M11" t="b">
        <v>0</v>
      </c>
      <c r="N11" t="s">
        <v>75</v>
      </c>
      <c r="O11">
        <f t="shared" si="0"/>
        <v>35</v>
      </c>
      <c r="P11" s="51">
        <f t="shared" si="1"/>
        <v>15899.29</v>
      </c>
      <c r="Q11" t="str">
        <f t="shared" si="2"/>
        <v>B2B</v>
      </c>
    </row>
    <row r="12" spans="1:17" x14ac:dyDescent="0.2">
      <c r="A12" s="20">
        <v>12924</v>
      </c>
      <c r="B12" s="1">
        <v>2</v>
      </c>
      <c r="C12" s="1">
        <v>1</v>
      </c>
      <c r="D12" s="1">
        <v>1</v>
      </c>
      <c r="E12" s="1">
        <v>0</v>
      </c>
      <c r="F12" s="21">
        <v>287.99</v>
      </c>
      <c r="G12" s="21">
        <v>367.28</v>
      </c>
      <c r="H12" s="21">
        <v>278.43</v>
      </c>
      <c r="I12" s="21">
        <v>0</v>
      </c>
      <c r="J12" s="22">
        <v>933.7</v>
      </c>
      <c r="K12" s="8" t="s">
        <v>13</v>
      </c>
      <c r="L12" s="23" t="s">
        <v>41</v>
      </c>
      <c r="M12" t="b">
        <v>1</v>
      </c>
      <c r="N12" t="s">
        <v>80</v>
      </c>
      <c r="O12">
        <f t="shared" si="0"/>
        <v>4</v>
      </c>
      <c r="P12" s="51">
        <f t="shared" si="1"/>
        <v>933.7</v>
      </c>
      <c r="Q12" t="str">
        <f t="shared" si="2"/>
        <v>B2C</v>
      </c>
    </row>
    <row r="13" spans="1:17" x14ac:dyDescent="0.2">
      <c r="A13" s="20">
        <v>12935</v>
      </c>
      <c r="B13" s="1">
        <v>1</v>
      </c>
      <c r="C13" s="1">
        <v>1</v>
      </c>
      <c r="D13" s="1">
        <v>2</v>
      </c>
      <c r="E13" s="1">
        <v>3</v>
      </c>
      <c r="F13" s="21">
        <v>431.63</v>
      </c>
      <c r="G13" s="21">
        <v>434.6</v>
      </c>
      <c r="H13" s="21">
        <v>669.1099999999999</v>
      </c>
      <c r="I13" s="21">
        <v>625.36</v>
      </c>
      <c r="J13" s="22">
        <v>2160.6999999999998</v>
      </c>
      <c r="K13" s="8" t="s">
        <v>13</v>
      </c>
      <c r="L13" s="23" t="s">
        <v>41</v>
      </c>
      <c r="M13" t="b">
        <v>0</v>
      </c>
      <c r="N13" t="s">
        <v>74</v>
      </c>
      <c r="O13">
        <f t="shared" si="0"/>
        <v>7</v>
      </c>
      <c r="P13" s="51">
        <f t="shared" si="1"/>
        <v>2160.6999999999998</v>
      </c>
      <c r="Q13" t="str">
        <f t="shared" si="2"/>
        <v>Mixed</v>
      </c>
    </row>
    <row r="14" spans="1:17" x14ac:dyDescent="0.2">
      <c r="A14" s="20">
        <v>12951</v>
      </c>
      <c r="B14" s="1">
        <v>2</v>
      </c>
      <c r="C14" s="1">
        <v>3</v>
      </c>
      <c r="D14" s="1">
        <v>0</v>
      </c>
      <c r="E14" s="1">
        <v>1</v>
      </c>
      <c r="F14" s="21">
        <v>306.08999999999997</v>
      </c>
      <c r="G14" s="21">
        <v>445.69000000000011</v>
      </c>
      <c r="H14" s="21">
        <v>0</v>
      </c>
      <c r="I14" s="21">
        <v>312.29000000000002</v>
      </c>
      <c r="J14" s="22">
        <v>1064.07</v>
      </c>
      <c r="K14" s="8" t="s">
        <v>13</v>
      </c>
      <c r="L14" s="23" t="s">
        <v>42</v>
      </c>
      <c r="M14" t="b">
        <v>0</v>
      </c>
      <c r="N14" t="s">
        <v>74</v>
      </c>
      <c r="O14">
        <f t="shared" si="0"/>
        <v>6</v>
      </c>
      <c r="P14" s="51">
        <f t="shared" si="1"/>
        <v>1064.0700000000002</v>
      </c>
      <c r="Q14" t="str">
        <f t="shared" si="2"/>
        <v>Mixed</v>
      </c>
    </row>
    <row r="15" spans="1:17" x14ac:dyDescent="0.2">
      <c r="A15" s="20">
        <v>12967</v>
      </c>
      <c r="B15" s="1">
        <v>0</v>
      </c>
      <c r="C15" s="1">
        <v>0</v>
      </c>
      <c r="D15" s="1">
        <v>0</v>
      </c>
      <c r="E15" s="1">
        <v>0</v>
      </c>
      <c r="F15" s="21">
        <v>0</v>
      </c>
      <c r="G15" s="21">
        <v>0</v>
      </c>
      <c r="H15" s="21">
        <v>0</v>
      </c>
      <c r="I15" s="21">
        <v>0</v>
      </c>
      <c r="J15" s="22">
        <v>1660.9</v>
      </c>
      <c r="K15" s="8" t="s">
        <v>13</v>
      </c>
      <c r="L15" s="23" t="s">
        <v>43</v>
      </c>
      <c r="M15" t="b">
        <v>0</v>
      </c>
      <c r="N15" t="s">
        <v>75</v>
      </c>
      <c r="O15">
        <f t="shared" si="0"/>
        <v>0</v>
      </c>
      <c r="P15" s="51">
        <f t="shared" si="1"/>
        <v>0</v>
      </c>
      <c r="Q15" t="str">
        <f t="shared" si="2"/>
        <v>B2C</v>
      </c>
    </row>
    <row r="16" spans="1:17" x14ac:dyDescent="0.2">
      <c r="A16" s="20">
        <v>12971</v>
      </c>
      <c r="B16" s="1">
        <v>22</v>
      </c>
      <c r="C16" s="1">
        <v>18</v>
      </c>
      <c r="D16" s="1">
        <v>22</v>
      </c>
      <c r="E16" s="1">
        <v>19</v>
      </c>
      <c r="F16" s="21">
        <v>2397.8200000000002</v>
      </c>
      <c r="G16" s="21">
        <v>2381.63</v>
      </c>
      <c r="H16" s="21">
        <v>3438.16</v>
      </c>
      <c r="I16" s="21">
        <v>2536.11</v>
      </c>
      <c r="J16" s="22">
        <v>11189.91</v>
      </c>
      <c r="K16" s="8" t="s">
        <v>13</v>
      </c>
      <c r="L16" s="23" t="s">
        <v>44</v>
      </c>
      <c r="M16" t="b">
        <v>0</v>
      </c>
      <c r="N16" t="s">
        <v>82</v>
      </c>
      <c r="O16">
        <f t="shared" si="0"/>
        <v>81</v>
      </c>
      <c r="P16" s="51">
        <f t="shared" si="1"/>
        <v>10753.720000000001</v>
      </c>
      <c r="Q16" t="str">
        <f t="shared" si="2"/>
        <v>B2B</v>
      </c>
    </row>
    <row r="17" spans="1:17" x14ac:dyDescent="0.2">
      <c r="A17" s="20">
        <v>12989</v>
      </c>
      <c r="B17" s="1">
        <v>3</v>
      </c>
      <c r="C17" s="1">
        <v>3</v>
      </c>
      <c r="D17" s="1">
        <v>2</v>
      </c>
      <c r="E17" s="1">
        <v>6</v>
      </c>
      <c r="F17" s="21">
        <v>2149</v>
      </c>
      <c r="G17" s="21">
        <v>976.44</v>
      </c>
      <c r="H17" s="21">
        <v>1779.12</v>
      </c>
      <c r="I17" s="21">
        <v>1817.05</v>
      </c>
      <c r="J17" s="22">
        <v>6924.11</v>
      </c>
      <c r="K17" s="8" t="s">
        <v>13</v>
      </c>
      <c r="L17" s="23" t="s">
        <v>36</v>
      </c>
      <c r="M17" t="b">
        <v>1</v>
      </c>
      <c r="N17" t="s">
        <v>83</v>
      </c>
      <c r="O17">
        <f t="shared" si="0"/>
        <v>14</v>
      </c>
      <c r="P17" s="51">
        <f t="shared" si="1"/>
        <v>6721.61</v>
      </c>
      <c r="Q17" t="str">
        <f t="shared" si="2"/>
        <v>Likely B2B</v>
      </c>
    </row>
    <row r="18" spans="1:17" x14ac:dyDescent="0.2">
      <c r="A18" s="20">
        <v>13077</v>
      </c>
      <c r="B18" s="1">
        <v>2</v>
      </c>
      <c r="C18" s="1">
        <v>0</v>
      </c>
      <c r="D18" s="1">
        <v>0</v>
      </c>
      <c r="E18" s="1">
        <v>1</v>
      </c>
      <c r="F18" s="21">
        <v>263.72000000000003</v>
      </c>
      <c r="G18" s="21">
        <v>0</v>
      </c>
      <c r="H18" s="21">
        <v>0</v>
      </c>
      <c r="I18" s="21">
        <v>151.83000000000001</v>
      </c>
      <c r="J18" s="22">
        <v>729.27</v>
      </c>
      <c r="K18" s="8" t="s">
        <v>13</v>
      </c>
      <c r="L18" s="23" t="s">
        <v>37</v>
      </c>
      <c r="M18" t="b">
        <v>0</v>
      </c>
      <c r="N18" t="s">
        <v>74</v>
      </c>
      <c r="O18">
        <f t="shared" si="0"/>
        <v>3</v>
      </c>
      <c r="P18" s="51">
        <f t="shared" si="1"/>
        <v>415.55000000000007</v>
      </c>
      <c r="Q18" t="str">
        <f t="shared" si="2"/>
        <v>B2C</v>
      </c>
    </row>
    <row r="19" spans="1:17" x14ac:dyDescent="0.2">
      <c r="A19" s="20">
        <v>13078</v>
      </c>
      <c r="B19" s="1">
        <v>5</v>
      </c>
      <c r="C19" s="1">
        <v>5</v>
      </c>
      <c r="D19" s="1">
        <v>5</v>
      </c>
      <c r="E19" s="1">
        <v>9</v>
      </c>
      <c r="F19" s="21">
        <v>2342.67</v>
      </c>
      <c r="G19" s="21">
        <v>2019.75</v>
      </c>
      <c r="H19" s="21">
        <v>3169.07</v>
      </c>
      <c r="I19" s="21">
        <v>4215.29</v>
      </c>
      <c r="J19" s="22">
        <v>12627.94</v>
      </c>
      <c r="K19" s="8" t="s">
        <v>13</v>
      </c>
      <c r="L19" s="23" t="s">
        <v>45</v>
      </c>
      <c r="M19" t="b">
        <v>0</v>
      </c>
      <c r="N19" t="s">
        <v>75</v>
      </c>
      <c r="O19">
        <f t="shared" si="0"/>
        <v>24</v>
      </c>
      <c r="P19" s="51">
        <f t="shared" si="1"/>
        <v>11746.779999999999</v>
      </c>
      <c r="Q19" t="str">
        <f t="shared" si="2"/>
        <v>B2B</v>
      </c>
    </row>
    <row r="20" spans="1:17" x14ac:dyDescent="0.2">
      <c r="A20" s="20">
        <v>13081</v>
      </c>
      <c r="B20" s="1">
        <v>4</v>
      </c>
      <c r="C20" s="1">
        <v>1</v>
      </c>
      <c r="D20" s="1">
        <v>1</v>
      </c>
      <c r="E20" s="1">
        <v>3</v>
      </c>
      <c r="F20" s="21">
        <v>7440.88</v>
      </c>
      <c r="G20" s="21">
        <v>4655.8500000000004</v>
      </c>
      <c r="H20" s="21">
        <v>4406.6099999999997</v>
      </c>
      <c r="I20" s="21">
        <v>9467.26</v>
      </c>
      <c r="J20" s="22">
        <v>28337.38</v>
      </c>
      <c r="K20" s="8" t="s">
        <v>13</v>
      </c>
      <c r="L20" s="23" t="s">
        <v>42</v>
      </c>
      <c r="M20" t="b">
        <v>0</v>
      </c>
      <c r="N20" t="s">
        <v>79</v>
      </c>
      <c r="O20">
        <f t="shared" si="0"/>
        <v>9</v>
      </c>
      <c r="P20" s="51">
        <f t="shared" si="1"/>
        <v>25970.6</v>
      </c>
      <c r="Q20" t="str">
        <f t="shared" si="2"/>
        <v>Likely B2B</v>
      </c>
    </row>
    <row r="21" spans="1:17" x14ac:dyDescent="0.2">
      <c r="A21" s="20">
        <v>13089</v>
      </c>
      <c r="B21" s="1">
        <v>22</v>
      </c>
      <c r="C21" s="1">
        <v>27</v>
      </c>
      <c r="D21" s="1">
        <v>21</v>
      </c>
      <c r="E21" s="1">
        <v>19</v>
      </c>
      <c r="F21" s="21">
        <v>14062.22</v>
      </c>
      <c r="G21" s="21">
        <v>11672.49</v>
      </c>
      <c r="H21" s="21">
        <v>14673.3</v>
      </c>
      <c r="I21" s="21">
        <v>12464.61</v>
      </c>
      <c r="J21" s="22">
        <v>58825.83</v>
      </c>
      <c r="K21" s="8" t="s">
        <v>13</v>
      </c>
      <c r="L21" s="23" t="s">
        <v>46</v>
      </c>
      <c r="M21" t="b">
        <v>0</v>
      </c>
      <c r="N21" t="s">
        <v>74</v>
      </c>
      <c r="O21">
        <f t="shared" si="0"/>
        <v>89</v>
      </c>
      <c r="P21" s="51">
        <f t="shared" si="1"/>
        <v>52872.619999999995</v>
      </c>
      <c r="Q21" t="str">
        <f t="shared" si="2"/>
        <v>B2B</v>
      </c>
    </row>
    <row r="22" spans="1:17" x14ac:dyDescent="0.2">
      <c r="A22" s="20">
        <v>13110</v>
      </c>
      <c r="B22" s="1">
        <v>3</v>
      </c>
      <c r="C22" s="1">
        <v>0</v>
      </c>
      <c r="D22" s="1">
        <v>2</v>
      </c>
      <c r="E22" s="1">
        <v>2</v>
      </c>
      <c r="F22" s="21">
        <v>732.49</v>
      </c>
      <c r="G22" s="21">
        <v>0</v>
      </c>
      <c r="H22" s="21">
        <v>309.75000000000011</v>
      </c>
      <c r="I22" s="21">
        <v>446.43</v>
      </c>
      <c r="J22" s="22">
        <v>1488.67</v>
      </c>
      <c r="K22" s="8" t="s">
        <v>13</v>
      </c>
      <c r="L22" s="23" t="s">
        <v>47</v>
      </c>
      <c r="M22" t="b">
        <v>0</v>
      </c>
      <c r="N22" t="s">
        <v>81</v>
      </c>
      <c r="O22">
        <f t="shared" si="0"/>
        <v>7</v>
      </c>
      <c r="P22" s="51">
        <f t="shared" si="1"/>
        <v>1488.6700000000003</v>
      </c>
      <c r="Q22" t="str">
        <f t="shared" si="2"/>
        <v>Mixed</v>
      </c>
    </row>
    <row r="23" spans="1:17" x14ac:dyDescent="0.2">
      <c r="A23" s="20">
        <v>13115</v>
      </c>
      <c r="B23" s="1">
        <v>0</v>
      </c>
      <c r="C23" s="1">
        <v>1</v>
      </c>
      <c r="D23" s="1">
        <v>0</v>
      </c>
      <c r="E23" s="1">
        <v>3</v>
      </c>
      <c r="F23" s="21">
        <v>0</v>
      </c>
      <c r="G23" s="21">
        <v>878.55</v>
      </c>
      <c r="H23" s="21">
        <v>0</v>
      </c>
      <c r="I23" s="21">
        <v>1416.23</v>
      </c>
      <c r="J23" s="22">
        <v>2294.7800000000002</v>
      </c>
      <c r="K23" s="8" t="s">
        <v>13</v>
      </c>
      <c r="L23" s="23" t="s">
        <v>39</v>
      </c>
      <c r="M23" t="b">
        <v>1</v>
      </c>
      <c r="N23" t="s">
        <v>81</v>
      </c>
      <c r="O23">
        <f t="shared" si="0"/>
        <v>4</v>
      </c>
      <c r="P23" s="51">
        <f t="shared" si="1"/>
        <v>2294.7799999999997</v>
      </c>
      <c r="Q23" t="str">
        <f t="shared" si="2"/>
        <v>Mixed</v>
      </c>
    </row>
    <row r="24" spans="1:17" x14ac:dyDescent="0.2">
      <c r="A24" s="20">
        <v>13134</v>
      </c>
      <c r="B24" s="1">
        <v>0</v>
      </c>
      <c r="C24" s="1">
        <v>3</v>
      </c>
      <c r="D24" s="1">
        <v>1</v>
      </c>
      <c r="E24" s="1">
        <v>0</v>
      </c>
      <c r="F24" s="21">
        <v>0</v>
      </c>
      <c r="G24" s="21">
        <v>885.74</v>
      </c>
      <c r="H24" s="21">
        <v>907.84</v>
      </c>
      <c r="I24" s="21">
        <v>0</v>
      </c>
      <c r="J24" s="22">
        <v>1793.58</v>
      </c>
      <c r="K24" s="8" t="s">
        <v>13</v>
      </c>
      <c r="L24" s="23" t="s">
        <v>48</v>
      </c>
      <c r="M24" t="b">
        <v>0</v>
      </c>
      <c r="N24" t="s">
        <v>79</v>
      </c>
      <c r="O24">
        <f t="shared" si="0"/>
        <v>4</v>
      </c>
      <c r="P24" s="51">
        <f t="shared" si="1"/>
        <v>1793.58</v>
      </c>
      <c r="Q24" t="str">
        <f t="shared" si="2"/>
        <v>Mixed</v>
      </c>
    </row>
    <row r="25" spans="1:17" x14ac:dyDescent="0.2">
      <c r="A25" s="20">
        <v>13136</v>
      </c>
      <c r="B25" s="1">
        <v>0</v>
      </c>
      <c r="C25" s="1">
        <v>1</v>
      </c>
      <c r="D25" s="1">
        <v>3</v>
      </c>
      <c r="E25" s="1">
        <v>1</v>
      </c>
      <c r="F25" s="21">
        <v>0</v>
      </c>
      <c r="G25" s="21">
        <v>574.46</v>
      </c>
      <c r="H25" s="21">
        <v>1573.62</v>
      </c>
      <c r="I25" s="21">
        <v>459.53</v>
      </c>
      <c r="J25" s="22">
        <v>2607.61</v>
      </c>
      <c r="K25" s="8" t="s">
        <v>13</v>
      </c>
      <c r="L25" s="23" t="s">
        <v>45</v>
      </c>
      <c r="M25" t="b">
        <v>1</v>
      </c>
      <c r="N25" t="s">
        <v>74</v>
      </c>
      <c r="O25">
        <f t="shared" si="0"/>
        <v>5</v>
      </c>
      <c r="P25" s="51">
        <f t="shared" si="1"/>
        <v>2607.6099999999997</v>
      </c>
      <c r="Q25" t="str">
        <f t="shared" si="2"/>
        <v>Mixed</v>
      </c>
    </row>
    <row r="26" spans="1:17" x14ac:dyDescent="0.2">
      <c r="A26" s="20">
        <v>13199</v>
      </c>
      <c r="B26" s="1">
        <v>8</v>
      </c>
      <c r="C26" s="1">
        <v>8</v>
      </c>
      <c r="D26" s="1">
        <v>4</v>
      </c>
      <c r="E26" s="1">
        <v>16</v>
      </c>
      <c r="F26" s="21">
        <v>1844</v>
      </c>
      <c r="G26" s="21">
        <v>1609.76</v>
      </c>
      <c r="H26" s="21">
        <v>574.6</v>
      </c>
      <c r="I26" s="21">
        <v>5076.96</v>
      </c>
      <c r="J26" s="22">
        <v>9817.1200000000008</v>
      </c>
      <c r="K26" s="8" t="s">
        <v>13</v>
      </c>
      <c r="L26" s="23" t="s">
        <v>49</v>
      </c>
      <c r="M26" t="b">
        <v>1</v>
      </c>
      <c r="N26" t="s">
        <v>81</v>
      </c>
      <c r="O26">
        <f t="shared" si="0"/>
        <v>36</v>
      </c>
      <c r="P26" s="51">
        <f t="shared" si="1"/>
        <v>9105.32</v>
      </c>
      <c r="Q26" t="str">
        <f t="shared" si="2"/>
        <v>B2B</v>
      </c>
    </row>
    <row r="27" spans="1:17" x14ac:dyDescent="0.2">
      <c r="A27" s="20">
        <v>13225</v>
      </c>
      <c r="B27" s="1">
        <v>2</v>
      </c>
      <c r="C27" s="1">
        <v>1</v>
      </c>
      <c r="D27" s="1">
        <v>1</v>
      </c>
      <c r="E27" s="1">
        <v>2</v>
      </c>
      <c r="F27" s="21">
        <v>1998.16</v>
      </c>
      <c r="G27" s="21">
        <v>537</v>
      </c>
      <c r="H27" s="21">
        <v>557.68000000000006</v>
      </c>
      <c r="I27" s="21">
        <v>2164.2800000000002</v>
      </c>
      <c r="J27" s="22">
        <v>6463.84</v>
      </c>
      <c r="K27" s="8" t="s">
        <v>13</v>
      </c>
      <c r="L27" s="23" t="s">
        <v>50</v>
      </c>
      <c r="M27" t="b">
        <v>0</v>
      </c>
      <c r="N27" t="s">
        <v>80</v>
      </c>
      <c r="O27">
        <f t="shared" si="0"/>
        <v>6</v>
      </c>
      <c r="P27" s="51">
        <f t="shared" si="1"/>
        <v>5257.1200000000008</v>
      </c>
      <c r="Q27" t="str">
        <f t="shared" si="2"/>
        <v>Mixed</v>
      </c>
    </row>
    <row r="28" spans="1:17" x14ac:dyDescent="0.2">
      <c r="A28" s="20">
        <v>13247</v>
      </c>
      <c r="B28" s="1">
        <v>0</v>
      </c>
      <c r="C28" s="1">
        <v>0</v>
      </c>
      <c r="D28" s="1">
        <v>1</v>
      </c>
      <c r="E28" s="1">
        <v>3</v>
      </c>
      <c r="F28" s="21">
        <v>0</v>
      </c>
      <c r="G28" s="21">
        <v>0</v>
      </c>
      <c r="H28" s="21">
        <v>305.07</v>
      </c>
      <c r="I28" s="21">
        <v>196.05</v>
      </c>
      <c r="J28" s="22">
        <v>501.12</v>
      </c>
      <c r="K28" s="8" t="s">
        <v>13</v>
      </c>
      <c r="L28" s="23" t="s">
        <v>43</v>
      </c>
      <c r="M28" t="b">
        <v>1</v>
      </c>
      <c r="N28" t="s">
        <v>72</v>
      </c>
      <c r="O28">
        <f t="shared" si="0"/>
        <v>4</v>
      </c>
      <c r="P28" s="51">
        <f t="shared" si="1"/>
        <v>501.12</v>
      </c>
      <c r="Q28" t="str">
        <f t="shared" si="2"/>
        <v>B2C</v>
      </c>
    </row>
    <row r="29" spans="1:17" x14ac:dyDescent="0.2">
      <c r="A29" s="20">
        <v>13267</v>
      </c>
      <c r="B29" s="1">
        <v>5</v>
      </c>
      <c r="C29" s="1">
        <v>4</v>
      </c>
      <c r="D29" s="1">
        <v>4</v>
      </c>
      <c r="E29" s="1">
        <v>4</v>
      </c>
      <c r="F29" s="21">
        <v>944.74</v>
      </c>
      <c r="G29" s="21">
        <v>643.09999999999991</v>
      </c>
      <c r="H29" s="21">
        <v>909.2</v>
      </c>
      <c r="I29" s="21">
        <v>1402.15</v>
      </c>
      <c r="J29" s="22">
        <v>4521.49</v>
      </c>
      <c r="K29" s="8" t="s">
        <v>13</v>
      </c>
      <c r="L29" s="23" t="s">
        <v>42</v>
      </c>
      <c r="M29" t="b">
        <v>1</v>
      </c>
      <c r="N29" t="s">
        <v>72</v>
      </c>
      <c r="O29">
        <f t="shared" si="0"/>
        <v>17</v>
      </c>
      <c r="P29" s="51">
        <f t="shared" si="1"/>
        <v>3899.19</v>
      </c>
      <c r="Q29" t="str">
        <f t="shared" si="2"/>
        <v>Likely B2B</v>
      </c>
    </row>
    <row r="30" spans="1:17" x14ac:dyDescent="0.2">
      <c r="A30" s="20">
        <v>13269</v>
      </c>
      <c r="B30" s="1">
        <v>0</v>
      </c>
      <c r="C30" s="1">
        <v>4</v>
      </c>
      <c r="D30" s="1">
        <v>3</v>
      </c>
      <c r="E30" s="1">
        <v>6</v>
      </c>
      <c r="F30" s="21">
        <v>0</v>
      </c>
      <c r="G30" s="21">
        <v>1698.5</v>
      </c>
      <c r="H30" s="21">
        <v>982.96</v>
      </c>
      <c r="I30" s="21">
        <v>2002.6</v>
      </c>
      <c r="J30" s="22">
        <v>5346.23</v>
      </c>
      <c r="K30" s="8" t="s">
        <v>13</v>
      </c>
      <c r="L30" s="23" t="s">
        <v>46</v>
      </c>
      <c r="M30" t="b">
        <v>0</v>
      </c>
      <c r="N30" t="s">
        <v>79</v>
      </c>
      <c r="O30">
        <f t="shared" si="0"/>
        <v>13</v>
      </c>
      <c r="P30" s="51">
        <f t="shared" si="1"/>
        <v>4684.0599999999995</v>
      </c>
      <c r="Q30" t="str">
        <f t="shared" si="2"/>
        <v>Mixed</v>
      </c>
    </row>
    <row r="31" spans="1:17" x14ac:dyDescent="0.2">
      <c r="A31" s="20">
        <v>13301</v>
      </c>
      <c r="B31" s="1">
        <v>1</v>
      </c>
      <c r="C31" s="1">
        <v>1</v>
      </c>
      <c r="D31" s="1">
        <v>2</v>
      </c>
      <c r="E31" s="1">
        <v>0</v>
      </c>
      <c r="F31" s="21">
        <v>173.91</v>
      </c>
      <c r="G31" s="21">
        <v>153.86000000000001</v>
      </c>
      <c r="H31" s="21">
        <v>290.32</v>
      </c>
      <c r="I31" s="21">
        <v>0</v>
      </c>
      <c r="J31" s="22">
        <v>618.09</v>
      </c>
      <c r="K31" s="8" t="s">
        <v>13</v>
      </c>
      <c r="L31" s="23" t="s">
        <v>51</v>
      </c>
      <c r="M31" t="b">
        <v>0</v>
      </c>
      <c r="N31" t="s">
        <v>84</v>
      </c>
      <c r="O31">
        <f t="shared" si="0"/>
        <v>4</v>
      </c>
      <c r="P31" s="51">
        <f t="shared" si="1"/>
        <v>618.08999999999992</v>
      </c>
      <c r="Q31" t="str">
        <f t="shared" si="2"/>
        <v>B2C</v>
      </c>
    </row>
    <row r="32" spans="1:17" x14ac:dyDescent="0.2">
      <c r="A32" s="20">
        <v>13313</v>
      </c>
      <c r="B32" s="1">
        <v>1</v>
      </c>
      <c r="C32" s="1">
        <v>1</v>
      </c>
      <c r="D32" s="1">
        <v>1</v>
      </c>
      <c r="E32" s="1">
        <v>2</v>
      </c>
      <c r="F32" s="21">
        <v>307.3</v>
      </c>
      <c r="G32" s="21">
        <v>302.44</v>
      </c>
      <c r="H32" s="21">
        <v>308.60000000000002</v>
      </c>
      <c r="I32" s="21">
        <v>636.98</v>
      </c>
      <c r="J32" s="22">
        <v>1555.32</v>
      </c>
      <c r="K32" s="8" t="s">
        <v>13</v>
      </c>
      <c r="L32" s="23" t="s">
        <v>38</v>
      </c>
      <c r="M32" t="b">
        <v>0</v>
      </c>
      <c r="N32" t="s">
        <v>75</v>
      </c>
      <c r="O32">
        <f t="shared" si="0"/>
        <v>5</v>
      </c>
      <c r="P32" s="51">
        <f t="shared" si="1"/>
        <v>1555.3200000000002</v>
      </c>
      <c r="Q32" t="str">
        <f t="shared" si="2"/>
        <v>Mixed</v>
      </c>
    </row>
    <row r="33" spans="1:17" x14ac:dyDescent="0.2">
      <c r="A33" s="20">
        <v>13319</v>
      </c>
      <c r="B33" s="1">
        <v>5</v>
      </c>
      <c r="C33" s="1">
        <v>5</v>
      </c>
      <c r="D33" s="1">
        <v>5</v>
      </c>
      <c r="E33" s="1">
        <v>7</v>
      </c>
      <c r="F33" s="21">
        <v>1644</v>
      </c>
      <c r="G33" s="21">
        <v>2388.36</v>
      </c>
      <c r="H33" s="21">
        <v>1807.03</v>
      </c>
      <c r="I33" s="21">
        <v>3455.08</v>
      </c>
      <c r="J33" s="22">
        <v>10845.55</v>
      </c>
      <c r="K33" s="8" t="s">
        <v>13</v>
      </c>
      <c r="L33" s="23" t="s">
        <v>33</v>
      </c>
      <c r="M33" t="b">
        <v>0</v>
      </c>
      <c r="N33" t="s">
        <v>74</v>
      </c>
      <c r="O33">
        <f t="shared" si="0"/>
        <v>22</v>
      </c>
      <c r="P33" s="51">
        <f t="shared" si="1"/>
        <v>9294.4700000000012</v>
      </c>
      <c r="Q33" t="str">
        <f t="shared" si="2"/>
        <v>B2B</v>
      </c>
    </row>
    <row r="34" spans="1:17" x14ac:dyDescent="0.2">
      <c r="A34" s="20">
        <v>13396</v>
      </c>
      <c r="B34" s="1">
        <v>1</v>
      </c>
      <c r="C34" s="1">
        <v>0</v>
      </c>
      <c r="D34" s="1">
        <v>0</v>
      </c>
      <c r="E34" s="1">
        <v>1</v>
      </c>
      <c r="F34" s="21">
        <v>387.27</v>
      </c>
      <c r="G34" s="21">
        <v>0</v>
      </c>
      <c r="H34" s="21">
        <v>0</v>
      </c>
      <c r="I34" s="21">
        <v>973.72</v>
      </c>
      <c r="J34" s="22">
        <v>1360.99</v>
      </c>
      <c r="K34" s="8" t="s">
        <v>13</v>
      </c>
      <c r="L34" s="23" t="s">
        <v>49</v>
      </c>
      <c r="M34" t="b">
        <v>1</v>
      </c>
      <c r="N34" t="s">
        <v>74</v>
      </c>
      <c r="O34">
        <f t="shared" si="0"/>
        <v>2</v>
      </c>
      <c r="P34" s="51">
        <f t="shared" si="1"/>
        <v>1360.99</v>
      </c>
      <c r="Q34" t="str">
        <f t="shared" si="2"/>
        <v>Mixed</v>
      </c>
    </row>
    <row r="35" spans="1:17" x14ac:dyDescent="0.2">
      <c r="A35" s="20">
        <v>13408</v>
      </c>
      <c r="B35" s="1">
        <v>8</v>
      </c>
      <c r="C35" s="1">
        <v>18</v>
      </c>
      <c r="D35" s="1">
        <v>15</v>
      </c>
      <c r="E35" s="1">
        <v>16</v>
      </c>
      <c r="F35" s="21">
        <v>4124.49</v>
      </c>
      <c r="G35" s="21">
        <v>5755.14</v>
      </c>
      <c r="H35" s="21">
        <v>7470.75</v>
      </c>
      <c r="I35" s="21">
        <v>7735.46</v>
      </c>
      <c r="J35" s="22">
        <v>28117.040000000001</v>
      </c>
      <c r="K35" s="8" t="s">
        <v>13</v>
      </c>
      <c r="L35" s="23" t="s">
        <v>49</v>
      </c>
      <c r="M35" t="b">
        <v>0</v>
      </c>
      <c r="N35" t="s">
        <v>74</v>
      </c>
      <c r="O35">
        <f t="shared" si="0"/>
        <v>57</v>
      </c>
      <c r="P35" s="51">
        <f t="shared" si="1"/>
        <v>25085.84</v>
      </c>
      <c r="Q35" t="str">
        <f t="shared" si="2"/>
        <v>B2B</v>
      </c>
    </row>
    <row r="36" spans="1:17" x14ac:dyDescent="0.2">
      <c r="A36" s="20">
        <v>13488</v>
      </c>
      <c r="B36" s="1">
        <v>3</v>
      </c>
      <c r="C36" s="1">
        <v>2</v>
      </c>
      <c r="D36" s="1">
        <v>5</v>
      </c>
      <c r="E36" s="1">
        <v>2</v>
      </c>
      <c r="F36" s="21">
        <v>2727.79</v>
      </c>
      <c r="G36" s="21">
        <v>1420.72</v>
      </c>
      <c r="H36" s="21">
        <v>1836.76</v>
      </c>
      <c r="I36" s="21">
        <v>1601.12</v>
      </c>
      <c r="J36" s="22">
        <v>8968.31</v>
      </c>
      <c r="K36" s="8" t="s">
        <v>13</v>
      </c>
      <c r="L36" s="23" t="s">
        <v>45</v>
      </c>
      <c r="M36" t="b">
        <v>1</v>
      </c>
      <c r="N36" t="s">
        <v>72</v>
      </c>
      <c r="O36">
        <f t="shared" si="0"/>
        <v>12</v>
      </c>
      <c r="P36" s="51">
        <f t="shared" si="1"/>
        <v>7586.39</v>
      </c>
      <c r="Q36" t="str">
        <f t="shared" si="2"/>
        <v>Likely B2B</v>
      </c>
    </row>
    <row r="37" spans="1:17" x14ac:dyDescent="0.2">
      <c r="A37" s="20">
        <v>13549</v>
      </c>
      <c r="B37" s="1">
        <v>0</v>
      </c>
      <c r="C37" s="1">
        <v>3</v>
      </c>
      <c r="D37" s="1">
        <v>2</v>
      </c>
      <c r="E37" s="1">
        <v>2</v>
      </c>
      <c r="F37" s="21">
        <v>0</v>
      </c>
      <c r="G37" s="21">
        <v>512.54999999999995</v>
      </c>
      <c r="H37" s="21">
        <v>249.5</v>
      </c>
      <c r="I37" s="21">
        <v>156.15</v>
      </c>
      <c r="J37" s="22">
        <v>918.2</v>
      </c>
      <c r="K37" s="8" t="s">
        <v>13</v>
      </c>
      <c r="L37" s="23" t="s">
        <v>47</v>
      </c>
      <c r="M37" t="b">
        <v>1</v>
      </c>
      <c r="N37" t="s">
        <v>72</v>
      </c>
      <c r="O37">
        <f t="shared" si="0"/>
        <v>7</v>
      </c>
      <c r="P37" s="51">
        <f t="shared" si="1"/>
        <v>918.19999999999993</v>
      </c>
      <c r="Q37" t="str">
        <f t="shared" si="2"/>
        <v>Mixed</v>
      </c>
    </row>
    <row r="38" spans="1:17" x14ac:dyDescent="0.2">
      <c r="A38" s="20">
        <v>13571</v>
      </c>
      <c r="B38" s="1">
        <v>1</v>
      </c>
      <c r="C38" s="1">
        <v>3</v>
      </c>
      <c r="D38" s="1">
        <v>3</v>
      </c>
      <c r="E38" s="1">
        <v>5</v>
      </c>
      <c r="F38" s="21">
        <v>145.27000000000001</v>
      </c>
      <c r="G38" s="21">
        <v>362.04</v>
      </c>
      <c r="H38" s="21">
        <v>576.52</v>
      </c>
      <c r="I38" s="21">
        <v>1008.49</v>
      </c>
      <c r="J38" s="22">
        <v>2092.3200000000002</v>
      </c>
      <c r="K38" s="8" t="s">
        <v>13</v>
      </c>
      <c r="L38" s="23" t="s">
        <v>43</v>
      </c>
      <c r="M38" t="b">
        <v>1</v>
      </c>
      <c r="N38" t="s">
        <v>72</v>
      </c>
      <c r="O38">
        <f t="shared" si="0"/>
        <v>12</v>
      </c>
      <c r="P38" s="51">
        <f t="shared" si="1"/>
        <v>2092.3199999999997</v>
      </c>
      <c r="Q38" t="str">
        <f t="shared" si="2"/>
        <v>Mixed</v>
      </c>
    </row>
    <row r="39" spans="1:17" x14ac:dyDescent="0.2">
      <c r="A39" s="20">
        <v>13588</v>
      </c>
      <c r="B39" s="1">
        <v>1</v>
      </c>
      <c r="C39" s="1">
        <v>0</v>
      </c>
      <c r="D39" s="1">
        <v>4</v>
      </c>
      <c r="E39" s="1">
        <v>4</v>
      </c>
      <c r="F39" s="21">
        <v>113.3</v>
      </c>
      <c r="G39" s="21">
        <v>0</v>
      </c>
      <c r="H39" s="21">
        <v>1492.64</v>
      </c>
      <c r="I39" s="21">
        <v>873.01</v>
      </c>
      <c r="J39" s="22">
        <v>2478.9499999999998</v>
      </c>
      <c r="K39" s="8" t="s">
        <v>13</v>
      </c>
      <c r="L39" s="23" t="s">
        <v>52</v>
      </c>
      <c r="M39" t="b">
        <v>0</v>
      </c>
      <c r="N39" t="s">
        <v>75</v>
      </c>
      <c r="O39">
        <f t="shared" si="0"/>
        <v>9</v>
      </c>
      <c r="P39" s="51">
        <f t="shared" si="1"/>
        <v>2478.9499999999998</v>
      </c>
      <c r="Q39" t="str">
        <f t="shared" si="2"/>
        <v>Mixed</v>
      </c>
    </row>
    <row r="40" spans="1:17" x14ac:dyDescent="0.2">
      <c r="A40" s="20">
        <v>13593</v>
      </c>
      <c r="B40" s="1">
        <v>3</v>
      </c>
      <c r="C40" s="1">
        <v>1</v>
      </c>
      <c r="D40" s="1">
        <v>1</v>
      </c>
      <c r="E40" s="1">
        <v>0</v>
      </c>
      <c r="F40" s="21">
        <v>1022.95</v>
      </c>
      <c r="G40" s="21">
        <v>368.3</v>
      </c>
      <c r="H40" s="21">
        <v>645.83000000000004</v>
      </c>
      <c r="I40" s="21">
        <v>0</v>
      </c>
      <c r="J40" s="22">
        <v>2037.08</v>
      </c>
      <c r="K40" s="8" t="s">
        <v>13</v>
      </c>
      <c r="L40" s="23" t="s">
        <v>48</v>
      </c>
      <c r="M40" t="b">
        <v>0</v>
      </c>
      <c r="N40" t="s">
        <v>85</v>
      </c>
      <c r="O40">
        <f t="shared" si="0"/>
        <v>5</v>
      </c>
      <c r="P40" s="51">
        <f t="shared" si="1"/>
        <v>2037.08</v>
      </c>
      <c r="Q40" t="str">
        <f t="shared" si="2"/>
        <v>Mixed</v>
      </c>
    </row>
    <row r="41" spans="1:17" x14ac:dyDescent="0.2">
      <c r="A41" s="20">
        <v>13599</v>
      </c>
      <c r="B41" s="1">
        <v>2</v>
      </c>
      <c r="C41" s="1">
        <v>3</v>
      </c>
      <c r="D41" s="1">
        <v>3</v>
      </c>
      <c r="E41" s="1">
        <v>11</v>
      </c>
      <c r="F41" s="21">
        <v>949.71</v>
      </c>
      <c r="G41" s="21">
        <v>703.11</v>
      </c>
      <c r="H41" s="21">
        <v>828.22</v>
      </c>
      <c r="I41" s="21">
        <v>2319.79</v>
      </c>
      <c r="J41" s="22">
        <v>5153.67</v>
      </c>
      <c r="K41" s="8" t="s">
        <v>13</v>
      </c>
      <c r="L41" s="23" t="s">
        <v>53</v>
      </c>
      <c r="M41" t="b">
        <v>1</v>
      </c>
      <c r="N41" t="s">
        <v>80</v>
      </c>
      <c r="O41">
        <f t="shared" si="0"/>
        <v>19</v>
      </c>
      <c r="P41" s="51">
        <f t="shared" si="1"/>
        <v>4800.83</v>
      </c>
      <c r="Q41" t="str">
        <f t="shared" si="2"/>
        <v>Likely B2B</v>
      </c>
    </row>
    <row r="42" spans="1:17" x14ac:dyDescent="0.2">
      <c r="A42" s="20">
        <v>13668</v>
      </c>
      <c r="B42" s="1">
        <v>5</v>
      </c>
      <c r="C42" s="1">
        <v>7</v>
      </c>
      <c r="D42" s="1">
        <v>3</v>
      </c>
      <c r="E42" s="1">
        <v>5</v>
      </c>
      <c r="F42" s="21">
        <v>2056.85</v>
      </c>
      <c r="G42" s="21">
        <v>2011.19</v>
      </c>
      <c r="H42" s="21">
        <v>689.17000000000007</v>
      </c>
      <c r="I42" s="21">
        <v>1428.72</v>
      </c>
      <c r="J42" s="22">
        <v>6363.59</v>
      </c>
      <c r="K42" s="8" t="s">
        <v>13</v>
      </c>
      <c r="L42" s="23" t="s">
        <v>39</v>
      </c>
      <c r="M42" t="b">
        <v>0</v>
      </c>
      <c r="N42" t="s">
        <v>75</v>
      </c>
      <c r="O42">
        <f t="shared" si="0"/>
        <v>20</v>
      </c>
      <c r="P42" s="51">
        <f t="shared" si="1"/>
        <v>6185.93</v>
      </c>
      <c r="Q42" t="str">
        <f t="shared" si="2"/>
        <v>Likely B2B</v>
      </c>
    </row>
    <row r="43" spans="1:17" x14ac:dyDescent="0.2">
      <c r="A43" s="20">
        <v>13692</v>
      </c>
      <c r="B43" s="1">
        <v>0</v>
      </c>
      <c r="C43" s="1">
        <v>2</v>
      </c>
      <c r="D43" s="1">
        <v>0</v>
      </c>
      <c r="E43" s="1">
        <v>1</v>
      </c>
      <c r="F43" s="21">
        <v>0</v>
      </c>
      <c r="G43" s="21">
        <v>871.58</v>
      </c>
      <c r="H43" s="21">
        <v>0</v>
      </c>
      <c r="I43" s="21">
        <v>616.74</v>
      </c>
      <c r="J43" s="22">
        <v>1488.32</v>
      </c>
      <c r="K43" s="8" t="s">
        <v>13</v>
      </c>
      <c r="L43" s="23" t="s">
        <v>54</v>
      </c>
      <c r="M43" t="b">
        <v>0</v>
      </c>
      <c r="N43" t="s">
        <v>74</v>
      </c>
      <c r="O43">
        <f t="shared" si="0"/>
        <v>3</v>
      </c>
      <c r="P43" s="51">
        <f t="shared" si="1"/>
        <v>1488.3200000000002</v>
      </c>
      <c r="Q43" t="str">
        <f t="shared" si="2"/>
        <v>Mixed</v>
      </c>
    </row>
    <row r="44" spans="1:17" x14ac:dyDescent="0.2">
      <c r="A44" s="20">
        <v>13694</v>
      </c>
      <c r="B44" s="1">
        <v>11</v>
      </c>
      <c r="C44" s="1">
        <v>16</v>
      </c>
      <c r="D44" s="1">
        <v>13</v>
      </c>
      <c r="E44" s="1">
        <v>8</v>
      </c>
      <c r="F44" s="21">
        <v>15962.34</v>
      </c>
      <c r="G44" s="21">
        <v>15400.44</v>
      </c>
      <c r="H44" s="21">
        <v>17267.240000000002</v>
      </c>
      <c r="I44" s="21">
        <v>13512.56</v>
      </c>
      <c r="J44" s="22">
        <v>65039.62</v>
      </c>
      <c r="K44" s="8" t="s">
        <v>13</v>
      </c>
      <c r="L44" s="23" t="s">
        <v>52</v>
      </c>
      <c r="M44" t="b">
        <v>1</v>
      </c>
      <c r="N44" t="s">
        <v>86</v>
      </c>
      <c r="O44">
        <f t="shared" si="0"/>
        <v>48</v>
      </c>
      <c r="P44" s="51">
        <f t="shared" si="1"/>
        <v>62142.58</v>
      </c>
      <c r="Q44" t="str">
        <f t="shared" si="2"/>
        <v>B2B</v>
      </c>
    </row>
    <row r="45" spans="1:17" x14ac:dyDescent="0.2">
      <c r="A45" s="20">
        <v>13700</v>
      </c>
      <c r="B45" s="1">
        <v>3</v>
      </c>
      <c r="C45" s="1">
        <v>3</v>
      </c>
      <c r="D45" s="1">
        <v>2</v>
      </c>
      <c r="E45" s="1">
        <v>2</v>
      </c>
      <c r="F45" s="21">
        <v>457.05</v>
      </c>
      <c r="G45" s="21">
        <v>788.75</v>
      </c>
      <c r="H45" s="21">
        <v>405.46</v>
      </c>
      <c r="I45" s="21">
        <v>613.86</v>
      </c>
      <c r="J45" s="22">
        <v>2265.12</v>
      </c>
      <c r="K45" s="8" t="s">
        <v>13</v>
      </c>
      <c r="L45" s="23" t="s">
        <v>37</v>
      </c>
      <c r="M45" t="b">
        <v>0</v>
      </c>
      <c r="N45" t="s">
        <v>71</v>
      </c>
      <c r="O45">
        <f t="shared" si="0"/>
        <v>10</v>
      </c>
      <c r="P45" s="51">
        <f t="shared" si="1"/>
        <v>2265.12</v>
      </c>
      <c r="Q45" t="str">
        <f t="shared" si="2"/>
        <v>Mixed</v>
      </c>
    </row>
    <row r="46" spans="1:17" x14ac:dyDescent="0.2">
      <c r="A46" s="20">
        <v>13742</v>
      </c>
      <c r="B46" s="1">
        <v>3</v>
      </c>
      <c r="C46" s="1">
        <v>7</v>
      </c>
      <c r="D46" s="1">
        <v>1</v>
      </c>
      <c r="E46" s="1">
        <v>1</v>
      </c>
      <c r="F46" s="21">
        <v>1171.33</v>
      </c>
      <c r="G46" s="21">
        <v>1477.39</v>
      </c>
      <c r="H46" s="21">
        <v>142.9</v>
      </c>
      <c r="I46" s="21">
        <v>339.4</v>
      </c>
      <c r="J46" s="22">
        <v>3131.02</v>
      </c>
      <c r="K46" s="8" t="s">
        <v>13</v>
      </c>
      <c r="L46" s="23" t="s">
        <v>55</v>
      </c>
      <c r="M46" t="b">
        <v>0</v>
      </c>
      <c r="N46" t="s">
        <v>74</v>
      </c>
      <c r="O46">
        <f t="shared" si="0"/>
        <v>12</v>
      </c>
      <c r="P46" s="51">
        <f t="shared" si="1"/>
        <v>3131.0200000000004</v>
      </c>
      <c r="Q46" t="str">
        <f t="shared" si="2"/>
        <v>Mixed</v>
      </c>
    </row>
    <row r="47" spans="1:17" x14ac:dyDescent="0.2">
      <c r="A47" s="20">
        <v>13756</v>
      </c>
      <c r="B47" s="1">
        <v>0</v>
      </c>
      <c r="C47" s="1">
        <v>2</v>
      </c>
      <c r="D47" s="1">
        <v>3</v>
      </c>
      <c r="E47" s="1">
        <v>6</v>
      </c>
      <c r="F47" s="21">
        <v>0</v>
      </c>
      <c r="G47" s="21">
        <v>707.41000000000008</v>
      </c>
      <c r="H47" s="21">
        <v>1260.52</v>
      </c>
      <c r="I47" s="21">
        <v>2217.19</v>
      </c>
      <c r="J47" s="22">
        <v>5189.5200000000004</v>
      </c>
      <c r="K47" s="8" t="s">
        <v>13</v>
      </c>
      <c r="L47" s="23" t="s">
        <v>52</v>
      </c>
      <c r="M47" t="b">
        <v>0</v>
      </c>
      <c r="N47" t="s">
        <v>74</v>
      </c>
      <c r="O47">
        <f t="shared" si="0"/>
        <v>11</v>
      </c>
      <c r="P47" s="51">
        <f t="shared" si="1"/>
        <v>4185.12</v>
      </c>
      <c r="Q47" t="str">
        <f t="shared" si="2"/>
        <v>Mixed</v>
      </c>
    </row>
    <row r="48" spans="1:17" x14ac:dyDescent="0.2">
      <c r="A48" s="20">
        <v>13777</v>
      </c>
      <c r="B48" s="1">
        <v>7</v>
      </c>
      <c r="C48" s="1">
        <v>5</v>
      </c>
      <c r="D48" s="1">
        <v>5</v>
      </c>
      <c r="E48" s="1">
        <v>6</v>
      </c>
      <c r="F48" s="21">
        <v>2361.77</v>
      </c>
      <c r="G48" s="21">
        <v>2439.5700000000002</v>
      </c>
      <c r="H48" s="21">
        <v>1258.3800000000001</v>
      </c>
      <c r="I48" s="21">
        <v>12955.66</v>
      </c>
      <c r="J48" s="22">
        <v>25977.16</v>
      </c>
      <c r="K48" s="8" t="s">
        <v>13</v>
      </c>
      <c r="L48" s="23" t="s">
        <v>55</v>
      </c>
      <c r="M48" t="b">
        <v>0</v>
      </c>
      <c r="N48" t="s">
        <v>78</v>
      </c>
      <c r="O48">
        <f t="shared" si="0"/>
        <v>23</v>
      </c>
      <c r="P48" s="51">
        <f t="shared" si="1"/>
        <v>19015.38</v>
      </c>
      <c r="Q48" t="str">
        <f t="shared" si="2"/>
        <v>B2B</v>
      </c>
    </row>
    <row r="49" spans="1:17" x14ac:dyDescent="0.2">
      <c r="A49" s="20">
        <v>13870</v>
      </c>
      <c r="B49" s="1">
        <v>1</v>
      </c>
      <c r="C49" s="1">
        <v>2</v>
      </c>
      <c r="D49" s="1">
        <v>2</v>
      </c>
      <c r="E49" s="1">
        <v>3</v>
      </c>
      <c r="F49" s="21">
        <v>544.03</v>
      </c>
      <c r="G49" s="21">
        <v>353.97</v>
      </c>
      <c r="H49" s="21">
        <v>1281.47</v>
      </c>
      <c r="I49" s="21">
        <v>591.47</v>
      </c>
      <c r="J49" s="22">
        <v>2770.94</v>
      </c>
      <c r="K49" s="8" t="s">
        <v>13</v>
      </c>
      <c r="L49" s="23" t="s">
        <v>42</v>
      </c>
      <c r="M49" t="b">
        <v>0</v>
      </c>
      <c r="N49" t="s">
        <v>75</v>
      </c>
      <c r="O49">
        <f t="shared" si="0"/>
        <v>8</v>
      </c>
      <c r="P49" s="51">
        <f t="shared" si="1"/>
        <v>2770.9400000000005</v>
      </c>
      <c r="Q49" t="str">
        <f t="shared" si="2"/>
        <v>Mixed</v>
      </c>
    </row>
    <row r="50" spans="1:17" x14ac:dyDescent="0.2">
      <c r="A50" s="20">
        <v>13924</v>
      </c>
      <c r="B50" s="1">
        <v>0</v>
      </c>
      <c r="C50" s="1">
        <v>0</v>
      </c>
      <c r="D50" s="1">
        <v>1</v>
      </c>
      <c r="E50" s="1">
        <v>5</v>
      </c>
      <c r="F50" s="21">
        <v>0</v>
      </c>
      <c r="G50" s="21">
        <v>0</v>
      </c>
      <c r="H50" s="21">
        <v>679.03</v>
      </c>
      <c r="I50" s="21">
        <v>1159.82</v>
      </c>
      <c r="J50" s="22">
        <v>1838.85</v>
      </c>
      <c r="K50" s="8" t="s">
        <v>13</v>
      </c>
      <c r="L50" s="23" t="s">
        <v>47</v>
      </c>
      <c r="M50" t="b">
        <v>0</v>
      </c>
      <c r="N50" t="s">
        <v>72</v>
      </c>
      <c r="O50">
        <f t="shared" si="0"/>
        <v>6</v>
      </c>
      <c r="P50" s="51">
        <f t="shared" si="1"/>
        <v>1838.85</v>
      </c>
      <c r="Q50" t="str">
        <f t="shared" si="2"/>
        <v>Mixed</v>
      </c>
    </row>
    <row r="51" spans="1:17" x14ac:dyDescent="0.2">
      <c r="A51" s="20">
        <v>13946</v>
      </c>
      <c r="B51" s="1">
        <v>1</v>
      </c>
      <c r="C51" s="1">
        <v>1</v>
      </c>
      <c r="D51" s="1">
        <v>1</v>
      </c>
      <c r="E51" s="1">
        <v>0</v>
      </c>
      <c r="F51" s="21">
        <v>209.85</v>
      </c>
      <c r="G51" s="21">
        <v>276.12</v>
      </c>
      <c r="H51" s="21">
        <v>75.599999999999994</v>
      </c>
      <c r="I51" s="21">
        <v>0</v>
      </c>
      <c r="J51" s="22">
        <v>561.57000000000005</v>
      </c>
      <c r="K51" s="8" t="s">
        <v>13</v>
      </c>
      <c r="L51" s="23" t="s">
        <v>57</v>
      </c>
      <c r="M51" t="b">
        <v>0</v>
      </c>
      <c r="N51" t="s">
        <v>78</v>
      </c>
      <c r="O51">
        <f t="shared" si="0"/>
        <v>3</v>
      </c>
      <c r="P51" s="51">
        <f t="shared" si="1"/>
        <v>561.57000000000005</v>
      </c>
      <c r="Q51" t="str">
        <f t="shared" si="2"/>
        <v>B2C</v>
      </c>
    </row>
    <row r="52" spans="1:17" x14ac:dyDescent="0.2">
      <c r="A52" s="20">
        <v>13949</v>
      </c>
      <c r="B52" s="1">
        <v>0</v>
      </c>
      <c r="C52" s="1">
        <v>0</v>
      </c>
      <c r="D52" s="1">
        <v>2</v>
      </c>
      <c r="E52" s="1">
        <v>4</v>
      </c>
      <c r="F52" s="21">
        <v>0</v>
      </c>
      <c r="G52" s="21">
        <v>0</v>
      </c>
      <c r="H52" s="21">
        <v>909.26</v>
      </c>
      <c r="I52" s="21">
        <v>1518.06</v>
      </c>
      <c r="J52" s="22">
        <v>2427.3200000000002</v>
      </c>
      <c r="K52" s="8" t="s">
        <v>13</v>
      </c>
      <c r="L52" s="23" t="s">
        <v>55</v>
      </c>
      <c r="M52" t="b">
        <v>1</v>
      </c>
      <c r="N52" t="s">
        <v>75</v>
      </c>
      <c r="O52">
        <f t="shared" si="0"/>
        <v>6</v>
      </c>
      <c r="P52" s="51">
        <f t="shared" si="1"/>
        <v>2427.3199999999997</v>
      </c>
      <c r="Q52" t="str">
        <f t="shared" si="2"/>
        <v>Mixed</v>
      </c>
    </row>
    <row r="53" spans="1:17" x14ac:dyDescent="0.2">
      <c r="A53" s="20">
        <v>13975</v>
      </c>
      <c r="B53" s="1">
        <v>1</v>
      </c>
      <c r="C53" s="1">
        <v>1</v>
      </c>
      <c r="D53" s="1">
        <v>2</v>
      </c>
      <c r="E53" s="1">
        <v>2</v>
      </c>
      <c r="F53" s="21">
        <v>678.76</v>
      </c>
      <c r="G53" s="21">
        <v>282.85000000000002</v>
      </c>
      <c r="H53" s="21">
        <v>536.1</v>
      </c>
      <c r="I53" s="21">
        <v>1028.57</v>
      </c>
      <c r="J53" s="22">
        <v>2526.2800000000002</v>
      </c>
      <c r="K53" s="8" t="s">
        <v>13</v>
      </c>
      <c r="L53" s="23" t="s">
        <v>38</v>
      </c>
      <c r="M53" t="b">
        <v>0</v>
      </c>
      <c r="N53" t="s">
        <v>75</v>
      </c>
      <c r="O53">
        <f t="shared" si="0"/>
        <v>6</v>
      </c>
      <c r="P53" s="51">
        <f t="shared" si="1"/>
        <v>2526.2799999999997</v>
      </c>
      <c r="Q53" t="str">
        <f t="shared" si="2"/>
        <v>Mixed</v>
      </c>
    </row>
    <row r="54" spans="1:17" x14ac:dyDescent="0.2">
      <c r="A54" s="20">
        <v>13999</v>
      </c>
      <c r="B54" s="1">
        <v>2</v>
      </c>
      <c r="C54" s="1">
        <v>2</v>
      </c>
      <c r="D54" s="1">
        <v>4</v>
      </c>
      <c r="E54" s="1">
        <v>3</v>
      </c>
      <c r="F54" s="21">
        <v>609.08000000000004</v>
      </c>
      <c r="G54" s="21">
        <v>650.69000000000005</v>
      </c>
      <c r="H54" s="21">
        <v>1307.0999999999999</v>
      </c>
      <c r="I54" s="21">
        <v>1032.8399999999999</v>
      </c>
      <c r="J54" s="22">
        <v>3901.81</v>
      </c>
      <c r="K54" s="8" t="s">
        <v>13</v>
      </c>
      <c r="L54" s="23" t="s">
        <v>38</v>
      </c>
      <c r="M54" t="b">
        <v>0</v>
      </c>
      <c r="N54" t="s">
        <v>72</v>
      </c>
      <c r="O54">
        <f t="shared" si="0"/>
        <v>11</v>
      </c>
      <c r="P54" s="51">
        <f t="shared" si="1"/>
        <v>3599.71</v>
      </c>
      <c r="Q54" t="str">
        <f t="shared" si="2"/>
        <v>Mixed</v>
      </c>
    </row>
    <row r="55" spans="1:17" x14ac:dyDescent="0.2">
      <c r="A55" s="20">
        <v>14030</v>
      </c>
      <c r="B55" s="1">
        <v>1</v>
      </c>
      <c r="C55" s="1">
        <v>2</v>
      </c>
      <c r="D55" s="1">
        <v>2</v>
      </c>
      <c r="E55" s="1">
        <v>1</v>
      </c>
      <c r="F55" s="21">
        <v>307.23</v>
      </c>
      <c r="G55" s="21">
        <v>451.29</v>
      </c>
      <c r="H55" s="21">
        <v>381.79</v>
      </c>
      <c r="I55" s="21">
        <v>543.28</v>
      </c>
      <c r="J55" s="22">
        <v>2360.09</v>
      </c>
      <c r="K55" s="8" t="s">
        <v>13</v>
      </c>
      <c r="L55" s="23" t="s">
        <v>33</v>
      </c>
      <c r="M55" t="b">
        <v>0</v>
      </c>
      <c r="N55" t="s">
        <v>80</v>
      </c>
      <c r="O55">
        <f t="shared" si="0"/>
        <v>6</v>
      </c>
      <c r="P55" s="51">
        <f t="shared" si="1"/>
        <v>1683.59</v>
      </c>
      <c r="Q55" t="str">
        <f t="shared" si="2"/>
        <v>Mixed</v>
      </c>
    </row>
    <row r="56" spans="1:17" x14ac:dyDescent="0.2">
      <c r="A56" s="20">
        <v>14060</v>
      </c>
      <c r="B56" s="1">
        <v>4</v>
      </c>
      <c r="C56" s="1">
        <v>4</v>
      </c>
      <c r="D56" s="1">
        <v>5</v>
      </c>
      <c r="E56" s="1">
        <v>3</v>
      </c>
      <c r="F56" s="21">
        <v>1197.42</v>
      </c>
      <c r="G56" s="21">
        <v>1323.64</v>
      </c>
      <c r="H56" s="21">
        <v>1740.5</v>
      </c>
      <c r="I56" s="21">
        <v>1004.82</v>
      </c>
      <c r="J56" s="22">
        <v>6140.42</v>
      </c>
      <c r="K56" s="8" t="s">
        <v>13</v>
      </c>
      <c r="L56" s="23" t="s">
        <v>59</v>
      </c>
      <c r="M56" t="b">
        <v>1</v>
      </c>
      <c r="N56" t="s">
        <v>75</v>
      </c>
      <c r="O56">
        <f t="shared" si="0"/>
        <v>16</v>
      </c>
      <c r="P56" s="51">
        <f t="shared" si="1"/>
        <v>5266.38</v>
      </c>
      <c r="Q56" t="str">
        <f t="shared" si="2"/>
        <v>Likely B2B</v>
      </c>
    </row>
    <row r="57" spans="1:17" x14ac:dyDescent="0.2">
      <c r="A57" s="20">
        <v>14083</v>
      </c>
      <c r="B57" s="1">
        <v>1</v>
      </c>
      <c r="C57" s="1">
        <v>1</v>
      </c>
      <c r="D57" s="1">
        <v>2</v>
      </c>
      <c r="E57" s="1">
        <v>2</v>
      </c>
      <c r="F57" s="21">
        <v>14.4</v>
      </c>
      <c r="G57" s="21">
        <v>15.18</v>
      </c>
      <c r="H57" s="21">
        <v>59.45</v>
      </c>
      <c r="I57" s="21">
        <v>469.51</v>
      </c>
      <c r="J57" s="22">
        <v>1018.43</v>
      </c>
      <c r="K57" s="8" t="s">
        <v>13</v>
      </c>
      <c r="L57" s="23" t="s">
        <v>36</v>
      </c>
      <c r="M57" t="b">
        <v>0</v>
      </c>
      <c r="N57" t="s">
        <v>80</v>
      </c>
      <c r="O57">
        <f t="shared" si="0"/>
        <v>6</v>
      </c>
      <c r="P57" s="51">
        <f t="shared" si="1"/>
        <v>558.54</v>
      </c>
      <c r="Q57" t="str">
        <f t="shared" si="2"/>
        <v>Mixed</v>
      </c>
    </row>
    <row r="58" spans="1:17" x14ac:dyDescent="0.2">
      <c r="A58" s="20">
        <v>14085</v>
      </c>
      <c r="B58" s="1">
        <v>6</v>
      </c>
      <c r="C58" s="1">
        <v>2</v>
      </c>
      <c r="D58" s="1">
        <v>1</v>
      </c>
      <c r="E58" s="1">
        <v>6</v>
      </c>
      <c r="F58" s="21">
        <v>1310.67</v>
      </c>
      <c r="G58" s="21">
        <v>459.45</v>
      </c>
      <c r="H58" s="21">
        <v>287.83</v>
      </c>
      <c r="I58" s="21">
        <v>1200.3499999999999</v>
      </c>
      <c r="J58" s="22">
        <v>4448.54</v>
      </c>
      <c r="K58" s="8" t="s">
        <v>13</v>
      </c>
      <c r="L58" s="23" t="s">
        <v>41</v>
      </c>
      <c r="M58" t="b">
        <v>0</v>
      </c>
      <c r="N58" t="s">
        <v>79</v>
      </c>
      <c r="O58">
        <f t="shared" si="0"/>
        <v>15</v>
      </c>
      <c r="P58" s="51">
        <f t="shared" si="1"/>
        <v>3258.3</v>
      </c>
      <c r="Q58" t="str">
        <f t="shared" si="2"/>
        <v>Mixed</v>
      </c>
    </row>
    <row r="59" spans="1:17" x14ac:dyDescent="0.2">
      <c r="A59" s="20">
        <v>14107</v>
      </c>
      <c r="B59" s="1">
        <v>2</v>
      </c>
      <c r="C59" s="1">
        <v>2</v>
      </c>
      <c r="D59" s="1">
        <v>1</v>
      </c>
      <c r="E59" s="1">
        <v>1</v>
      </c>
      <c r="F59" s="21">
        <v>812.03</v>
      </c>
      <c r="G59" s="21">
        <v>661.56999999999994</v>
      </c>
      <c r="H59" s="21">
        <v>625.1</v>
      </c>
      <c r="I59" s="21">
        <v>241.29</v>
      </c>
      <c r="J59" s="22">
        <v>2703.23</v>
      </c>
      <c r="K59" s="8" t="s">
        <v>13</v>
      </c>
      <c r="L59" s="23" t="s">
        <v>48</v>
      </c>
      <c r="M59" t="b">
        <v>0</v>
      </c>
      <c r="N59" t="s">
        <v>80</v>
      </c>
      <c r="O59">
        <f t="shared" si="0"/>
        <v>6</v>
      </c>
      <c r="P59" s="51">
        <f t="shared" si="1"/>
        <v>2339.9899999999998</v>
      </c>
      <c r="Q59" t="str">
        <f t="shared" si="2"/>
        <v>Mixed</v>
      </c>
    </row>
    <row r="60" spans="1:17" x14ac:dyDescent="0.2">
      <c r="A60" s="20">
        <v>14110</v>
      </c>
      <c r="B60" s="1">
        <v>1</v>
      </c>
      <c r="C60" s="1">
        <v>2</v>
      </c>
      <c r="D60" s="1">
        <v>4</v>
      </c>
      <c r="E60" s="1">
        <v>5</v>
      </c>
      <c r="F60" s="21">
        <v>904.26</v>
      </c>
      <c r="G60" s="21">
        <v>1176.98</v>
      </c>
      <c r="H60" s="21">
        <v>2084.37</v>
      </c>
      <c r="I60" s="21">
        <v>1517.54</v>
      </c>
      <c r="J60" s="22">
        <v>5683.1500000000005</v>
      </c>
      <c r="K60" s="8" t="s">
        <v>13</v>
      </c>
      <c r="L60" s="23" t="s">
        <v>41</v>
      </c>
      <c r="M60" t="b">
        <v>0</v>
      </c>
      <c r="N60" t="s">
        <v>72</v>
      </c>
      <c r="O60">
        <f t="shared" si="0"/>
        <v>12</v>
      </c>
      <c r="P60" s="51">
        <f t="shared" si="1"/>
        <v>5683.15</v>
      </c>
      <c r="Q60" t="str">
        <f t="shared" si="2"/>
        <v>Mixed</v>
      </c>
    </row>
    <row r="61" spans="1:17" x14ac:dyDescent="0.2">
      <c r="A61" s="20">
        <v>14111</v>
      </c>
      <c r="B61" s="1">
        <v>0</v>
      </c>
      <c r="C61" s="1">
        <v>1</v>
      </c>
      <c r="D61" s="1">
        <v>2</v>
      </c>
      <c r="E61" s="1">
        <v>1</v>
      </c>
      <c r="F61" s="21">
        <v>0</v>
      </c>
      <c r="G61" s="21">
        <v>94.2</v>
      </c>
      <c r="H61" s="21">
        <v>201.3</v>
      </c>
      <c r="I61" s="21">
        <v>397.35</v>
      </c>
      <c r="J61" s="22">
        <v>692.85</v>
      </c>
      <c r="K61" s="8" t="s">
        <v>13</v>
      </c>
      <c r="L61" s="23" t="s">
        <v>52</v>
      </c>
      <c r="M61" t="b">
        <v>0</v>
      </c>
      <c r="N61" t="s">
        <v>75</v>
      </c>
      <c r="O61">
        <f t="shared" si="0"/>
        <v>4</v>
      </c>
      <c r="P61" s="51">
        <f t="shared" si="1"/>
        <v>692.85</v>
      </c>
      <c r="Q61" t="str">
        <f t="shared" si="2"/>
        <v>B2C</v>
      </c>
    </row>
    <row r="62" spans="1:17" x14ac:dyDescent="0.2">
      <c r="A62" s="20">
        <v>14112</v>
      </c>
      <c r="B62" s="1">
        <v>1</v>
      </c>
      <c r="C62" s="1">
        <v>2</v>
      </c>
      <c r="D62" s="1">
        <v>1</v>
      </c>
      <c r="E62" s="1">
        <v>3</v>
      </c>
      <c r="F62" s="21">
        <v>617.1</v>
      </c>
      <c r="G62" s="21">
        <v>535.4</v>
      </c>
      <c r="H62" s="21">
        <v>748.32</v>
      </c>
      <c r="I62" s="21">
        <v>1014.33</v>
      </c>
      <c r="J62" s="22">
        <v>2915.15</v>
      </c>
      <c r="K62" s="8" t="s">
        <v>13</v>
      </c>
      <c r="L62" s="23" t="s">
        <v>60</v>
      </c>
      <c r="M62" t="b">
        <v>0</v>
      </c>
      <c r="N62" t="s">
        <v>87</v>
      </c>
      <c r="O62">
        <f t="shared" si="0"/>
        <v>7</v>
      </c>
      <c r="P62" s="51">
        <f t="shared" si="1"/>
        <v>2915.15</v>
      </c>
      <c r="Q62" t="str">
        <f t="shared" si="2"/>
        <v>Mixed</v>
      </c>
    </row>
    <row r="63" spans="1:17" x14ac:dyDescent="0.2">
      <c r="A63" s="20">
        <v>14132</v>
      </c>
      <c r="B63" s="1">
        <v>0</v>
      </c>
      <c r="C63" s="1">
        <v>2</v>
      </c>
      <c r="D63" s="1">
        <v>4</v>
      </c>
      <c r="E63" s="1">
        <v>5</v>
      </c>
      <c r="F63" s="21">
        <v>0</v>
      </c>
      <c r="G63" s="21">
        <v>607.92000000000007</v>
      </c>
      <c r="H63" s="21">
        <v>1292.28</v>
      </c>
      <c r="I63" s="21">
        <v>1685.83</v>
      </c>
      <c r="J63" s="22">
        <v>3586.03</v>
      </c>
      <c r="K63" s="8" t="s">
        <v>13</v>
      </c>
      <c r="L63" s="23" t="s">
        <v>53</v>
      </c>
      <c r="M63" t="b">
        <v>0</v>
      </c>
      <c r="N63" t="s">
        <v>80</v>
      </c>
      <c r="O63">
        <f t="shared" si="0"/>
        <v>11</v>
      </c>
      <c r="P63" s="51">
        <f t="shared" si="1"/>
        <v>3586.0299999999997</v>
      </c>
      <c r="Q63" t="str">
        <f t="shared" si="2"/>
        <v>Mixed</v>
      </c>
    </row>
    <row r="64" spans="1:17" x14ac:dyDescent="0.2">
      <c r="A64" s="20">
        <v>14157</v>
      </c>
      <c r="B64" s="1">
        <v>1</v>
      </c>
      <c r="C64" s="1">
        <v>0</v>
      </c>
      <c r="D64" s="1">
        <v>0</v>
      </c>
      <c r="E64" s="1">
        <v>1</v>
      </c>
      <c r="F64" s="21">
        <v>277.17</v>
      </c>
      <c r="G64" s="21">
        <v>0</v>
      </c>
      <c r="H64" s="21">
        <v>0</v>
      </c>
      <c r="I64" s="21">
        <v>155.71</v>
      </c>
      <c r="J64" s="22">
        <v>432.88</v>
      </c>
      <c r="K64" s="8" t="s">
        <v>13</v>
      </c>
      <c r="L64" s="23" t="s">
        <v>45</v>
      </c>
      <c r="M64" t="b">
        <v>0</v>
      </c>
      <c r="N64" t="s">
        <v>75</v>
      </c>
      <c r="O64">
        <f t="shared" si="0"/>
        <v>2</v>
      </c>
      <c r="P64" s="51">
        <f t="shared" si="1"/>
        <v>432.88</v>
      </c>
      <c r="Q64" t="str">
        <f t="shared" si="2"/>
        <v>B2C</v>
      </c>
    </row>
    <row r="65" spans="1:17" x14ac:dyDescent="0.2">
      <c r="A65" s="20">
        <v>14177</v>
      </c>
      <c r="B65" s="1">
        <v>0</v>
      </c>
      <c r="C65" s="1">
        <v>1</v>
      </c>
      <c r="D65" s="1">
        <v>3</v>
      </c>
      <c r="E65" s="1">
        <v>0</v>
      </c>
      <c r="F65" s="21">
        <v>0</v>
      </c>
      <c r="G65" s="21">
        <v>118.08</v>
      </c>
      <c r="H65" s="21">
        <v>441.33</v>
      </c>
      <c r="I65" s="21">
        <v>0</v>
      </c>
      <c r="J65" s="22">
        <v>559.41</v>
      </c>
      <c r="K65" s="8" t="s">
        <v>13</v>
      </c>
      <c r="L65" s="23" t="s">
        <v>38</v>
      </c>
      <c r="M65" t="b">
        <v>1</v>
      </c>
      <c r="N65" t="s">
        <v>75</v>
      </c>
      <c r="O65">
        <f t="shared" si="0"/>
        <v>4</v>
      </c>
      <c r="P65" s="51">
        <f t="shared" si="1"/>
        <v>559.41</v>
      </c>
      <c r="Q65" t="str">
        <f t="shared" si="2"/>
        <v>B2C</v>
      </c>
    </row>
    <row r="66" spans="1:17" x14ac:dyDescent="0.2">
      <c r="A66" s="20">
        <v>14180</v>
      </c>
      <c r="B66" s="1">
        <v>8</v>
      </c>
      <c r="C66" s="1">
        <v>5</v>
      </c>
      <c r="D66" s="1">
        <v>5</v>
      </c>
      <c r="E66" s="1">
        <v>3</v>
      </c>
      <c r="F66" s="21">
        <v>1811.57</v>
      </c>
      <c r="G66" s="21">
        <v>894.35</v>
      </c>
      <c r="H66" s="21">
        <v>656.75</v>
      </c>
      <c r="I66" s="21">
        <v>489.6</v>
      </c>
      <c r="J66" s="22">
        <v>4748.5200000000004</v>
      </c>
      <c r="K66" s="8" t="s">
        <v>13</v>
      </c>
      <c r="L66" s="23" t="s">
        <v>53</v>
      </c>
      <c r="M66" t="b">
        <v>0</v>
      </c>
      <c r="N66" t="s">
        <v>75</v>
      </c>
      <c r="O66">
        <f t="shared" si="0"/>
        <v>21</v>
      </c>
      <c r="P66" s="51">
        <f t="shared" si="1"/>
        <v>3852.27</v>
      </c>
      <c r="Q66" t="str">
        <f t="shared" si="2"/>
        <v>Likely B2B</v>
      </c>
    </row>
    <row r="67" spans="1:17" x14ac:dyDescent="0.2">
      <c r="A67" s="20">
        <v>14188</v>
      </c>
      <c r="B67" s="1">
        <v>1</v>
      </c>
      <c r="C67" s="1">
        <v>1</v>
      </c>
      <c r="D67" s="1">
        <v>3</v>
      </c>
      <c r="E67" s="1">
        <v>1</v>
      </c>
      <c r="F67" s="21">
        <v>398</v>
      </c>
      <c r="G67" s="21">
        <v>362.9</v>
      </c>
      <c r="H67" s="21">
        <v>957.06000000000006</v>
      </c>
      <c r="I67" s="21">
        <v>336.4</v>
      </c>
      <c r="J67" s="22">
        <v>2054.36</v>
      </c>
      <c r="K67" s="8" t="s">
        <v>13</v>
      </c>
      <c r="L67" s="23" t="s">
        <v>55</v>
      </c>
      <c r="M67" t="b">
        <v>1</v>
      </c>
      <c r="N67" t="s">
        <v>81</v>
      </c>
      <c r="O67">
        <f t="shared" si="0"/>
        <v>6</v>
      </c>
      <c r="P67" s="51">
        <f t="shared" si="1"/>
        <v>2054.36</v>
      </c>
      <c r="Q67" t="str">
        <f t="shared" si="2"/>
        <v>Mixed</v>
      </c>
    </row>
    <row r="68" spans="1:17" x14ac:dyDescent="0.2">
      <c r="A68" s="20">
        <v>14209</v>
      </c>
      <c r="B68" s="1">
        <v>2</v>
      </c>
      <c r="C68" s="1">
        <v>1</v>
      </c>
      <c r="D68" s="1">
        <v>2</v>
      </c>
      <c r="E68" s="1">
        <v>1</v>
      </c>
      <c r="F68" s="21">
        <v>768.55</v>
      </c>
      <c r="G68" s="21">
        <v>314.60000000000002</v>
      </c>
      <c r="H68" s="21">
        <v>793.18000000000006</v>
      </c>
      <c r="I68" s="21">
        <v>197.1</v>
      </c>
      <c r="J68" s="22">
        <v>2073.4299999999998</v>
      </c>
      <c r="K68" s="8" t="s">
        <v>13</v>
      </c>
      <c r="L68" s="23" t="s">
        <v>51</v>
      </c>
      <c r="M68" t="b">
        <v>0</v>
      </c>
      <c r="N68" t="s">
        <v>75</v>
      </c>
      <c r="O68">
        <f t="shared" si="0"/>
        <v>6</v>
      </c>
      <c r="P68" s="51">
        <f t="shared" si="1"/>
        <v>2073.4300000000003</v>
      </c>
      <c r="Q68" t="str">
        <f t="shared" si="2"/>
        <v>Mixed</v>
      </c>
    </row>
    <row r="69" spans="1:17" x14ac:dyDescent="0.2">
      <c r="A69" s="20">
        <v>14232</v>
      </c>
      <c r="B69" s="1">
        <v>1</v>
      </c>
      <c r="C69" s="1">
        <v>1</v>
      </c>
      <c r="D69" s="1">
        <v>2</v>
      </c>
      <c r="E69" s="1">
        <v>1</v>
      </c>
      <c r="F69" s="21">
        <v>693.18000000000006</v>
      </c>
      <c r="G69" s="21">
        <v>310.79000000000002</v>
      </c>
      <c r="H69" s="21">
        <v>569.3599999999999</v>
      </c>
      <c r="I69" s="21">
        <v>474.74</v>
      </c>
      <c r="J69" s="22">
        <v>2048.0700000000002</v>
      </c>
      <c r="K69" s="8" t="s">
        <v>13</v>
      </c>
      <c r="L69" s="23" t="s">
        <v>59</v>
      </c>
      <c r="M69" t="b">
        <v>1</v>
      </c>
      <c r="N69" t="s">
        <v>74</v>
      </c>
      <c r="O69">
        <f t="shared" si="0"/>
        <v>5</v>
      </c>
      <c r="P69" s="51">
        <f t="shared" si="1"/>
        <v>2048.0699999999997</v>
      </c>
      <c r="Q69" t="str">
        <f t="shared" si="2"/>
        <v>Mixed</v>
      </c>
    </row>
    <row r="70" spans="1:17" x14ac:dyDescent="0.2">
      <c r="A70" s="20">
        <v>14234</v>
      </c>
      <c r="B70" s="1">
        <v>0</v>
      </c>
      <c r="C70" s="1">
        <v>0</v>
      </c>
      <c r="D70" s="1">
        <v>0</v>
      </c>
      <c r="E70" s="1">
        <v>4</v>
      </c>
      <c r="F70" s="21">
        <v>0</v>
      </c>
      <c r="G70" s="21">
        <v>0</v>
      </c>
      <c r="H70" s="21">
        <v>0</v>
      </c>
      <c r="I70" s="21">
        <v>775.45999999999992</v>
      </c>
      <c r="J70" s="22">
        <v>775.45999999999992</v>
      </c>
      <c r="K70" s="8" t="s">
        <v>13</v>
      </c>
      <c r="L70" s="23" t="s">
        <v>47</v>
      </c>
      <c r="M70" t="b">
        <v>0</v>
      </c>
      <c r="N70" t="s">
        <v>72</v>
      </c>
      <c r="O70">
        <f t="shared" si="0"/>
        <v>4</v>
      </c>
      <c r="P70" s="51">
        <f t="shared" si="1"/>
        <v>775.45999999999992</v>
      </c>
      <c r="Q70" t="str">
        <f t="shared" si="2"/>
        <v>B2C</v>
      </c>
    </row>
    <row r="71" spans="1:17" x14ac:dyDescent="0.2">
      <c r="A71" s="20">
        <v>14243</v>
      </c>
      <c r="B71" s="1">
        <v>2</v>
      </c>
      <c r="C71" s="1">
        <v>2</v>
      </c>
      <c r="D71" s="1">
        <v>2</v>
      </c>
      <c r="E71" s="1">
        <v>2</v>
      </c>
      <c r="F71" s="21">
        <v>667.8</v>
      </c>
      <c r="G71" s="21">
        <v>636.3599999999999</v>
      </c>
      <c r="H71" s="21">
        <v>529.79</v>
      </c>
      <c r="I71" s="21">
        <v>282.82</v>
      </c>
      <c r="J71" s="22">
        <v>2588.77</v>
      </c>
      <c r="K71" s="8" t="s">
        <v>13</v>
      </c>
      <c r="L71" s="23" t="s">
        <v>47</v>
      </c>
      <c r="M71" t="b">
        <v>1</v>
      </c>
      <c r="N71" t="s">
        <v>75</v>
      </c>
      <c r="O71">
        <f t="shared" ref="O71:O134" si="3">SUM(B71:E71)</f>
        <v>8</v>
      </c>
      <c r="P71" s="51">
        <f t="shared" ref="P71:P134" si="4">SUM(F71:I71)</f>
        <v>2116.77</v>
      </c>
      <c r="Q71" t="str">
        <f t="shared" ref="Q71:Q134" si="5">IF(AND(O71&lt;=_xlfn.PERCENTILE.INC($O$6:$O$1000,0.2),P71&lt;=_xlfn.PERCENTILE.INC($P$6:$P$1000,0.2)),"B2C",
   IF(AND(O71&gt;=_xlfn.PERCENTILE.INC($O$6:$O$1000,0.8),P71&gt;=_xlfn.PERCENTILE.INC($P$6:$P$1000,0.8)),"B2B",
   IF(OR(O71&gt;=_xlfn.PERCENTILE.INC($O$6:$O$1000,0.8),P71&gt;=_xlfn.PERCENTILE.INC($P$6:$P$1000,0.8)),"Likely B2B","Mixed")))</f>
        <v>Mixed</v>
      </c>
    </row>
    <row r="72" spans="1:17" x14ac:dyDescent="0.2">
      <c r="A72" s="20">
        <v>14258</v>
      </c>
      <c r="B72" s="1">
        <v>3</v>
      </c>
      <c r="C72" s="1">
        <v>3</v>
      </c>
      <c r="D72" s="1">
        <v>2</v>
      </c>
      <c r="E72" s="1">
        <v>1</v>
      </c>
      <c r="F72" s="21">
        <v>5268.26</v>
      </c>
      <c r="G72" s="21">
        <v>2339.56</v>
      </c>
      <c r="H72" s="21">
        <v>3690.56</v>
      </c>
      <c r="I72" s="21">
        <v>1371.6</v>
      </c>
      <c r="J72" s="22">
        <v>12669.98</v>
      </c>
      <c r="K72" s="8" t="s">
        <v>13</v>
      </c>
      <c r="L72" s="23" t="s">
        <v>38</v>
      </c>
      <c r="M72" t="b">
        <v>1</v>
      </c>
      <c r="N72" t="s">
        <v>88</v>
      </c>
      <c r="O72">
        <f t="shared" si="3"/>
        <v>9</v>
      </c>
      <c r="P72" s="51">
        <f t="shared" si="4"/>
        <v>12669.98</v>
      </c>
      <c r="Q72" t="str">
        <f t="shared" si="5"/>
        <v>Likely B2B</v>
      </c>
    </row>
    <row r="73" spans="1:17" x14ac:dyDescent="0.2">
      <c r="A73" s="20">
        <v>14298</v>
      </c>
      <c r="B73" s="1">
        <v>13</v>
      </c>
      <c r="C73" s="1">
        <v>13</v>
      </c>
      <c r="D73" s="1">
        <v>10</v>
      </c>
      <c r="E73" s="1">
        <v>3</v>
      </c>
      <c r="F73" s="21">
        <v>9657.0400000000009</v>
      </c>
      <c r="G73" s="21">
        <v>16814.169999999998</v>
      </c>
      <c r="H73" s="21">
        <v>13076.79</v>
      </c>
      <c r="I73" s="21">
        <v>7289.84</v>
      </c>
      <c r="J73" s="22">
        <v>51527.3</v>
      </c>
      <c r="K73" s="8" t="s">
        <v>13</v>
      </c>
      <c r="L73" s="23" t="s">
        <v>38</v>
      </c>
      <c r="M73" t="b">
        <v>0</v>
      </c>
      <c r="N73" t="s">
        <v>79</v>
      </c>
      <c r="O73">
        <f t="shared" si="3"/>
        <v>39</v>
      </c>
      <c r="P73" s="51">
        <f t="shared" si="4"/>
        <v>46837.84</v>
      </c>
      <c r="Q73" t="str">
        <f t="shared" si="5"/>
        <v>B2B</v>
      </c>
    </row>
    <row r="74" spans="1:17" x14ac:dyDescent="0.2">
      <c r="A74" s="20">
        <v>14360</v>
      </c>
      <c r="B74" s="1">
        <v>0</v>
      </c>
      <c r="C74" s="1">
        <v>0</v>
      </c>
      <c r="D74" s="1">
        <v>1</v>
      </c>
      <c r="E74" s="1">
        <v>3</v>
      </c>
      <c r="F74" s="21">
        <v>0</v>
      </c>
      <c r="G74" s="21">
        <v>0</v>
      </c>
      <c r="H74" s="21">
        <v>1134.69</v>
      </c>
      <c r="I74" s="21">
        <v>993.54</v>
      </c>
      <c r="J74" s="22">
        <v>2128.23</v>
      </c>
      <c r="K74" s="8" t="s">
        <v>13</v>
      </c>
      <c r="L74" s="23" t="s">
        <v>40</v>
      </c>
      <c r="M74" t="b">
        <v>0</v>
      </c>
      <c r="N74" t="s">
        <v>81</v>
      </c>
      <c r="O74">
        <f t="shared" si="3"/>
        <v>4</v>
      </c>
      <c r="P74" s="51">
        <f t="shared" si="4"/>
        <v>2128.23</v>
      </c>
      <c r="Q74" t="str">
        <f t="shared" si="5"/>
        <v>Mixed</v>
      </c>
    </row>
    <row r="75" spans="1:17" x14ac:dyDescent="0.2">
      <c r="A75" s="20">
        <v>14383</v>
      </c>
      <c r="B75" s="1">
        <v>0</v>
      </c>
      <c r="C75" s="1">
        <v>1</v>
      </c>
      <c r="D75" s="1">
        <v>0</v>
      </c>
      <c r="E75" s="1">
        <v>2</v>
      </c>
      <c r="F75" s="21">
        <v>0</v>
      </c>
      <c r="G75" s="21">
        <v>242.09</v>
      </c>
      <c r="H75" s="21">
        <v>0</v>
      </c>
      <c r="I75" s="21">
        <v>1005.6</v>
      </c>
      <c r="J75" s="22">
        <v>1247.69</v>
      </c>
      <c r="K75" s="8" t="s">
        <v>13</v>
      </c>
      <c r="L75" s="23" t="s">
        <v>47</v>
      </c>
      <c r="M75" t="b">
        <v>0</v>
      </c>
      <c r="N75" t="s">
        <v>81</v>
      </c>
      <c r="O75">
        <f t="shared" si="3"/>
        <v>3</v>
      </c>
      <c r="P75" s="51">
        <f t="shared" si="4"/>
        <v>1247.69</v>
      </c>
      <c r="Q75" t="str">
        <f t="shared" si="5"/>
        <v>Mixed</v>
      </c>
    </row>
    <row r="76" spans="1:17" x14ac:dyDescent="0.2">
      <c r="A76" s="20">
        <v>14407</v>
      </c>
      <c r="B76" s="1">
        <v>1</v>
      </c>
      <c r="C76" s="1">
        <v>1</v>
      </c>
      <c r="D76" s="1">
        <v>4</v>
      </c>
      <c r="E76" s="1">
        <v>0</v>
      </c>
      <c r="F76" s="21">
        <v>357.18</v>
      </c>
      <c r="G76" s="21">
        <v>645.5</v>
      </c>
      <c r="H76" s="21">
        <v>1155.05</v>
      </c>
      <c r="I76" s="21">
        <v>0</v>
      </c>
      <c r="J76" s="22">
        <v>2157.73</v>
      </c>
      <c r="K76" s="8" t="s">
        <v>13</v>
      </c>
      <c r="L76" s="23" t="s">
        <v>48</v>
      </c>
      <c r="M76" t="b">
        <v>0</v>
      </c>
      <c r="N76" t="s">
        <v>80</v>
      </c>
      <c r="O76">
        <f t="shared" si="3"/>
        <v>6</v>
      </c>
      <c r="P76" s="51">
        <f t="shared" si="4"/>
        <v>2157.73</v>
      </c>
      <c r="Q76" t="str">
        <f t="shared" si="5"/>
        <v>Mixed</v>
      </c>
    </row>
    <row r="77" spans="1:17" x14ac:dyDescent="0.2">
      <c r="A77" s="20">
        <v>14415</v>
      </c>
      <c r="B77" s="1">
        <v>2</v>
      </c>
      <c r="C77" s="1">
        <v>3</v>
      </c>
      <c r="D77" s="1">
        <v>3</v>
      </c>
      <c r="E77" s="1">
        <v>4</v>
      </c>
      <c r="F77" s="21">
        <v>739.83</v>
      </c>
      <c r="G77" s="21">
        <v>1144.31</v>
      </c>
      <c r="H77" s="21">
        <v>1042.3599999999999</v>
      </c>
      <c r="I77" s="21">
        <v>2098.6</v>
      </c>
      <c r="J77" s="22">
        <v>5900.2800000000007</v>
      </c>
      <c r="K77" s="8" t="s">
        <v>13</v>
      </c>
      <c r="L77" s="23" t="s">
        <v>60</v>
      </c>
      <c r="M77" t="b">
        <v>1</v>
      </c>
      <c r="N77" t="s">
        <v>80</v>
      </c>
      <c r="O77">
        <f t="shared" si="3"/>
        <v>12</v>
      </c>
      <c r="P77" s="51">
        <f t="shared" si="4"/>
        <v>5025.1000000000004</v>
      </c>
      <c r="Q77" t="str">
        <f t="shared" si="5"/>
        <v>Mixed</v>
      </c>
    </row>
    <row r="78" spans="1:17" x14ac:dyDescent="0.2">
      <c r="A78" s="20">
        <v>14426</v>
      </c>
      <c r="B78" s="1">
        <v>3</v>
      </c>
      <c r="C78" s="1">
        <v>1</v>
      </c>
      <c r="D78" s="1">
        <v>2</v>
      </c>
      <c r="E78" s="1">
        <v>4</v>
      </c>
      <c r="F78" s="21">
        <v>1495.58</v>
      </c>
      <c r="G78" s="21">
        <v>714.35</v>
      </c>
      <c r="H78" s="21">
        <v>675.65</v>
      </c>
      <c r="I78" s="21">
        <v>1596.09</v>
      </c>
      <c r="J78" s="22">
        <v>4481.67</v>
      </c>
      <c r="K78" s="8" t="s">
        <v>13</v>
      </c>
      <c r="L78" s="23" t="s">
        <v>52</v>
      </c>
      <c r="M78" t="b">
        <v>0</v>
      </c>
      <c r="N78" t="s">
        <v>80</v>
      </c>
      <c r="O78">
        <f t="shared" si="3"/>
        <v>10</v>
      </c>
      <c r="P78" s="51">
        <f t="shared" si="4"/>
        <v>4481.67</v>
      </c>
      <c r="Q78" t="str">
        <f t="shared" si="5"/>
        <v>Mixed</v>
      </c>
    </row>
    <row r="79" spans="1:17" x14ac:dyDescent="0.2">
      <c r="A79" s="20">
        <v>14441</v>
      </c>
      <c r="B79" s="1">
        <v>1</v>
      </c>
      <c r="C79" s="1">
        <v>0</v>
      </c>
      <c r="D79" s="1">
        <v>1</v>
      </c>
      <c r="E79" s="1">
        <v>2</v>
      </c>
      <c r="F79" s="21">
        <v>356.84</v>
      </c>
      <c r="G79" s="21">
        <v>0</v>
      </c>
      <c r="H79" s="21">
        <v>340.56</v>
      </c>
      <c r="I79" s="21">
        <v>1015.49</v>
      </c>
      <c r="J79" s="22">
        <v>1712.89</v>
      </c>
      <c r="K79" s="8" t="s">
        <v>13</v>
      </c>
      <c r="L79" s="23" t="s">
        <v>52</v>
      </c>
      <c r="M79" t="b">
        <v>0</v>
      </c>
      <c r="N79" t="s">
        <v>74</v>
      </c>
      <c r="O79">
        <f t="shared" si="3"/>
        <v>4</v>
      </c>
      <c r="P79" s="51">
        <f t="shared" si="4"/>
        <v>1712.8899999999999</v>
      </c>
      <c r="Q79" t="str">
        <f t="shared" si="5"/>
        <v>Mixed</v>
      </c>
    </row>
    <row r="80" spans="1:17" x14ac:dyDescent="0.2">
      <c r="A80" s="20">
        <v>14472</v>
      </c>
      <c r="B80" s="1">
        <v>3</v>
      </c>
      <c r="C80" s="1">
        <v>1</v>
      </c>
      <c r="D80" s="1">
        <v>3</v>
      </c>
      <c r="E80" s="1">
        <v>0</v>
      </c>
      <c r="F80" s="21">
        <v>1048.3</v>
      </c>
      <c r="G80" s="21">
        <v>201.45</v>
      </c>
      <c r="H80" s="21">
        <v>407.21</v>
      </c>
      <c r="I80" s="21">
        <v>0</v>
      </c>
      <c r="J80" s="22">
        <v>1936.84</v>
      </c>
      <c r="K80" s="8" t="s">
        <v>13</v>
      </c>
      <c r="L80" s="23" t="s">
        <v>47</v>
      </c>
      <c r="M80" t="b">
        <v>1</v>
      </c>
      <c r="N80" t="s">
        <v>75</v>
      </c>
      <c r="O80">
        <f t="shared" si="3"/>
        <v>7</v>
      </c>
      <c r="P80" s="51">
        <f t="shared" si="4"/>
        <v>1656.96</v>
      </c>
      <c r="Q80" t="str">
        <f t="shared" si="5"/>
        <v>Mixed</v>
      </c>
    </row>
    <row r="81" spans="1:17" x14ac:dyDescent="0.2">
      <c r="A81" s="20">
        <v>14503</v>
      </c>
      <c r="B81" s="1">
        <v>0</v>
      </c>
      <c r="C81" s="1">
        <v>1</v>
      </c>
      <c r="D81" s="1">
        <v>1</v>
      </c>
      <c r="E81" s="1">
        <v>4</v>
      </c>
      <c r="F81" s="21">
        <v>0</v>
      </c>
      <c r="G81" s="21">
        <v>597.07000000000005</v>
      </c>
      <c r="H81" s="21">
        <v>687.38</v>
      </c>
      <c r="I81" s="21">
        <v>2258.81</v>
      </c>
      <c r="J81" s="22">
        <v>3543.26</v>
      </c>
      <c r="K81" s="8" t="s">
        <v>13</v>
      </c>
      <c r="L81" s="23" t="s">
        <v>46</v>
      </c>
      <c r="M81" t="b">
        <v>0</v>
      </c>
      <c r="N81" t="s">
        <v>74</v>
      </c>
      <c r="O81">
        <f t="shared" si="3"/>
        <v>6</v>
      </c>
      <c r="P81" s="51">
        <f t="shared" si="4"/>
        <v>3543.26</v>
      </c>
      <c r="Q81" t="str">
        <f t="shared" si="5"/>
        <v>Mixed</v>
      </c>
    </row>
    <row r="82" spans="1:17" x14ac:dyDescent="0.2">
      <c r="A82" s="20">
        <v>14530</v>
      </c>
      <c r="B82" s="1">
        <v>2</v>
      </c>
      <c r="C82" s="1">
        <v>1</v>
      </c>
      <c r="D82" s="1">
        <v>2</v>
      </c>
      <c r="E82" s="1">
        <v>1</v>
      </c>
      <c r="F82" s="21">
        <v>1146.9100000000001</v>
      </c>
      <c r="G82" s="21">
        <v>413.93</v>
      </c>
      <c r="H82" s="21">
        <v>985.28</v>
      </c>
      <c r="I82" s="21">
        <v>379.79</v>
      </c>
      <c r="J82" s="22">
        <v>2925.91</v>
      </c>
      <c r="K82" s="8" t="s">
        <v>13</v>
      </c>
      <c r="L82" s="23" t="s">
        <v>54</v>
      </c>
      <c r="M82" t="b">
        <v>0</v>
      </c>
      <c r="N82" t="s">
        <v>75</v>
      </c>
      <c r="O82">
        <f t="shared" si="3"/>
        <v>6</v>
      </c>
      <c r="P82" s="51">
        <f t="shared" si="4"/>
        <v>2925.91</v>
      </c>
      <c r="Q82" t="str">
        <f t="shared" si="5"/>
        <v>Mixed</v>
      </c>
    </row>
    <row r="83" spans="1:17" x14ac:dyDescent="0.2">
      <c r="A83" s="20">
        <v>14534</v>
      </c>
      <c r="B83" s="1">
        <v>5</v>
      </c>
      <c r="C83" s="1">
        <v>5</v>
      </c>
      <c r="D83" s="1">
        <v>4</v>
      </c>
      <c r="E83" s="1">
        <v>4</v>
      </c>
      <c r="F83" s="21">
        <v>1096.8800000000001</v>
      </c>
      <c r="G83" s="21">
        <v>1186.71</v>
      </c>
      <c r="H83" s="21">
        <v>752.09999999999991</v>
      </c>
      <c r="I83" s="21">
        <v>1411.36</v>
      </c>
      <c r="J83" s="22">
        <v>4447.05</v>
      </c>
      <c r="K83" s="8" t="s">
        <v>13</v>
      </c>
      <c r="L83" s="23" t="s">
        <v>33</v>
      </c>
      <c r="M83" t="b">
        <v>0</v>
      </c>
      <c r="N83" t="s">
        <v>78</v>
      </c>
      <c r="O83">
        <f t="shared" si="3"/>
        <v>18</v>
      </c>
      <c r="P83" s="51">
        <f t="shared" si="4"/>
        <v>4447.05</v>
      </c>
      <c r="Q83" t="str">
        <f t="shared" si="5"/>
        <v>Likely B2B</v>
      </c>
    </row>
    <row r="84" spans="1:17" x14ac:dyDescent="0.2">
      <c r="A84" s="20">
        <v>14560</v>
      </c>
      <c r="B84" s="1">
        <v>7</v>
      </c>
      <c r="C84" s="1">
        <v>2</v>
      </c>
      <c r="D84" s="1">
        <v>5</v>
      </c>
      <c r="E84" s="1">
        <v>7</v>
      </c>
      <c r="F84" s="21">
        <v>756.68</v>
      </c>
      <c r="G84" s="21">
        <v>84.15</v>
      </c>
      <c r="H84" s="21">
        <v>316.2</v>
      </c>
      <c r="I84" s="21">
        <v>672.57</v>
      </c>
      <c r="J84" s="22">
        <v>2237.77</v>
      </c>
      <c r="K84" s="8" t="s">
        <v>13</v>
      </c>
      <c r="L84" s="23" t="s">
        <v>48</v>
      </c>
      <c r="M84" t="b">
        <v>0</v>
      </c>
      <c r="N84" t="s">
        <v>79</v>
      </c>
      <c r="O84">
        <f t="shared" si="3"/>
        <v>21</v>
      </c>
      <c r="P84" s="51">
        <f t="shared" si="4"/>
        <v>1829.6</v>
      </c>
      <c r="Q84" t="str">
        <f t="shared" si="5"/>
        <v>Likely B2B</v>
      </c>
    </row>
    <row r="85" spans="1:17" x14ac:dyDescent="0.2">
      <c r="A85" s="20">
        <v>14606</v>
      </c>
      <c r="B85" s="1">
        <v>26</v>
      </c>
      <c r="C85" s="1">
        <v>22</v>
      </c>
      <c r="D85" s="1">
        <v>20</v>
      </c>
      <c r="E85" s="1">
        <v>17</v>
      </c>
      <c r="F85" s="21">
        <v>3954.18</v>
      </c>
      <c r="G85" s="21">
        <v>2517.1999999999998</v>
      </c>
      <c r="H85" s="21">
        <v>2271.87</v>
      </c>
      <c r="I85" s="21">
        <v>2166.7399999999998</v>
      </c>
      <c r="J85" s="22">
        <v>12156.65</v>
      </c>
      <c r="K85" s="8" t="s">
        <v>13</v>
      </c>
      <c r="L85" s="23" t="s">
        <v>45</v>
      </c>
      <c r="M85" t="b">
        <v>0</v>
      </c>
      <c r="N85" t="s">
        <v>89</v>
      </c>
      <c r="O85">
        <f t="shared" si="3"/>
        <v>85</v>
      </c>
      <c r="P85" s="51">
        <f t="shared" si="4"/>
        <v>10909.99</v>
      </c>
      <c r="Q85" t="str">
        <f t="shared" si="5"/>
        <v>B2B</v>
      </c>
    </row>
    <row r="86" spans="1:17" x14ac:dyDescent="0.2">
      <c r="A86" s="20">
        <v>14667</v>
      </c>
      <c r="B86" s="1">
        <v>3</v>
      </c>
      <c r="C86" s="1">
        <v>6</v>
      </c>
      <c r="D86" s="1">
        <v>5</v>
      </c>
      <c r="E86" s="1">
        <v>6</v>
      </c>
      <c r="F86" s="21">
        <v>784.31000000000006</v>
      </c>
      <c r="G86" s="21">
        <v>2028.42</v>
      </c>
      <c r="H86" s="21">
        <v>2329.48</v>
      </c>
      <c r="I86" s="21">
        <v>2100.89</v>
      </c>
      <c r="J86" s="22">
        <v>9241.2000000000007</v>
      </c>
      <c r="K86" s="8" t="s">
        <v>13</v>
      </c>
      <c r="L86" s="23" t="s">
        <v>55</v>
      </c>
      <c r="M86" t="b">
        <v>0</v>
      </c>
      <c r="N86" t="s">
        <v>74</v>
      </c>
      <c r="O86">
        <f t="shared" si="3"/>
        <v>20</v>
      </c>
      <c r="P86" s="51">
        <f t="shared" si="4"/>
        <v>7243.1</v>
      </c>
      <c r="Q86" t="str">
        <f t="shared" si="5"/>
        <v>B2B</v>
      </c>
    </row>
    <row r="87" spans="1:17" x14ac:dyDescent="0.2">
      <c r="A87" s="20">
        <v>14713</v>
      </c>
      <c r="B87" s="1">
        <v>3</v>
      </c>
      <c r="C87" s="1">
        <v>2</v>
      </c>
      <c r="D87" s="1">
        <v>2</v>
      </c>
      <c r="E87" s="1">
        <v>2</v>
      </c>
      <c r="F87" s="21">
        <v>483.76</v>
      </c>
      <c r="G87" s="21">
        <v>540.03</v>
      </c>
      <c r="H87" s="21">
        <v>579.97</v>
      </c>
      <c r="I87" s="21">
        <v>636.75</v>
      </c>
      <c r="J87" s="22">
        <v>2666.36</v>
      </c>
      <c r="K87" s="8" t="s">
        <v>13</v>
      </c>
      <c r="L87" s="23" t="s">
        <v>36</v>
      </c>
      <c r="M87" t="b">
        <v>1</v>
      </c>
      <c r="N87" t="s">
        <v>74</v>
      </c>
      <c r="O87">
        <f t="shared" si="3"/>
        <v>9</v>
      </c>
      <c r="P87" s="51">
        <f t="shared" si="4"/>
        <v>2240.5100000000002</v>
      </c>
      <c r="Q87" t="str">
        <f t="shared" si="5"/>
        <v>Mixed</v>
      </c>
    </row>
    <row r="88" spans="1:17" x14ac:dyDescent="0.2">
      <c r="A88" s="20">
        <v>14720</v>
      </c>
      <c r="B88" s="1">
        <v>0</v>
      </c>
      <c r="C88" s="1">
        <v>0</v>
      </c>
      <c r="D88" s="1">
        <v>2</v>
      </c>
      <c r="E88" s="1">
        <v>1</v>
      </c>
      <c r="F88" s="21">
        <v>0</v>
      </c>
      <c r="G88" s="21">
        <v>0</v>
      </c>
      <c r="H88" s="21">
        <v>401.13</v>
      </c>
      <c r="I88" s="21">
        <v>262.68</v>
      </c>
      <c r="J88" s="22">
        <v>663.81000000000006</v>
      </c>
      <c r="K88" s="8" t="s">
        <v>13</v>
      </c>
      <c r="L88" s="23" t="s">
        <v>57</v>
      </c>
      <c r="M88" t="b">
        <v>0</v>
      </c>
      <c r="N88" t="s">
        <v>81</v>
      </c>
      <c r="O88">
        <f t="shared" si="3"/>
        <v>3</v>
      </c>
      <c r="P88" s="51">
        <f t="shared" si="4"/>
        <v>663.81</v>
      </c>
      <c r="Q88" t="str">
        <f t="shared" si="5"/>
        <v>B2C</v>
      </c>
    </row>
    <row r="89" spans="1:17" x14ac:dyDescent="0.2">
      <c r="A89" s="20">
        <v>14735</v>
      </c>
      <c r="B89" s="1">
        <v>7</v>
      </c>
      <c r="C89" s="1">
        <v>10</v>
      </c>
      <c r="D89" s="1">
        <v>8</v>
      </c>
      <c r="E89" s="1">
        <v>6</v>
      </c>
      <c r="F89" s="21">
        <v>1289.6500000000001</v>
      </c>
      <c r="G89" s="21">
        <v>1344.56</v>
      </c>
      <c r="H89" s="21">
        <v>1460.84</v>
      </c>
      <c r="I89" s="21">
        <v>1718.44</v>
      </c>
      <c r="J89" s="22">
        <v>6065.6900000000014</v>
      </c>
      <c r="K89" s="8" t="s">
        <v>13</v>
      </c>
      <c r="L89" s="23" t="s">
        <v>60</v>
      </c>
      <c r="M89" t="b">
        <v>0</v>
      </c>
      <c r="N89" t="s">
        <v>79</v>
      </c>
      <c r="O89">
        <f t="shared" si="3"/>
        <v>31</v>
      </c>
      <c r="P89" s="51">
        <f t="shared" si="4"/>
        <v>5813.49</v>
      </c>
      <c r="Q89" t="str">
        <f t="shared" si="5"/>
        <v>Likely B2B</v>
      </c>
    </row>
    <row r="90" spans="1:17" x14ac:dyDescent="0.2">
      <c r="A90" s="20">
        <v>14796</v>
      </c>
      <c r="B90" s="1">
        <v>5</v>
      </c>
      <c r="C90" s="1">
        <v>3</v>
      </c>
      <c r="D90" s="1">
        <v>4</v>
      </c>
      <c r="E90" s="1">
        <v>3</v>
      </c>
      <c r="F90" s="21">
        <v>1608.98</v>
      </c>
      <c r="G90" s="21">
        <v>1380.76</v>
      </c>
      <c r="H90" s="21">
        <v>2574.81</v>
      </c>
      <c r="I90" s="21">
        <v>1429.12</v>
      </c>
      <c r="J90" s="22">
        <v>8022.49</v>
      </c>
      <c r="K90" s="8" t="s">
        <v>13</v>
      </c>
      <c r="L90" s="23" t="s">
        <v>43</v>
      </c>
      <c r="M90" t="b">
        <v>0</v>
      </c>
      <c r="N90" t="s">
        <v>78</v>
      </c>
      <c r="O90">
        <f t="shared" si="3"/>
        <v>15</v>
      </c>
      <c r="P90" s="51">
        <f t="shared" si="4"/>
        <v>6993.6699999999992</v>
      </c>
      <c r="Q90" t="str">
        <f t="shared" si="5"/>
        <v>Likely B2B</v>
      </c>
    </row>
    <row r="91" spans="1:17" x14ac:dyDescent="0.2">
      <c r="A91" s="20">
        <v>14910</v>
      </c>
      <c r="B91" s="1">
        <v>0</v>
      </c>
      <c r="C91" s="1">
        <v>0</v>
      </c>
      <c r="D91" s="1">
        <v>0</v>
      </c>
      <c r="E91" s="1">
        <v>4</v>
      </c>
      <c r="F91" s="21">
        <v>0</v>
      </c>
      <c r="G91" s="21">
        <v>0</v>
      </c>
      <c r="H91" s="21">
        <v>0</v>
      </c>
      <c r="I91" s="21">
        <v>434.35</v>
      </c>
      <c r="J91" s="22">
        <v>434.35</v>
      </c>
      <c r="K91" s="8" t="s">
        <v>13</v>
      </c>
      <c r="L91" s="23" t="s">
        <v>43</v>
      </c>
      <c r="M91" t="b">
        <v>0</v>
      </c>
      <c r="N91" t="s">
        <v>81</v>
      </c>
      <c r="O91">
        <f t="shared" si="3"/>
        <v>4</v>
      </c>
      <c r="P91" s="51">
        <f t="shared" si="4"/>
        <v>434.35</v>
      </c>
      <c r="Q91" t="str">
        <f t="shared" si="5"/>
        <v>B2C</v>
      </c>
    </row>
    <row r="92" spans="1:17" x14ac:dyDescent="0.2">
      <c r="A92" s="20">
        <v>14948</v>
      </c>
      <c r="B92" s="1">
        <v>0</v>
      </c>
      <c r="C92" s="1">
        <v>1</v>
      </c>
      <c r="D92" s="1">
        <v>4</v>
      </c>
      <c r="E92" s="1">
        <v>1</v>
      </c>
      <c r="F92" s="21">
        <v>0</v>
      </c>
      <c r="G92" s="21">
        <v>278.39999999999998</v>
      </c>
      <c r="H92" s="21">
        <v>555.87</v>
      </c>
      <c r="I92" s="21">
        <v>267.7</v>
      </c>
      <c r="J92" s="22">
        <v>1101.97</v>
      </c>
      <c r="K92" s="8" t="s">
        <v>13</v>
      </c>
      <c r="L92" s="23" t="s">
        <v>47</v>
      </c>
      <c r="M92" t="b">
        <v>1</v>
      </c>
      <c r="N92" t="s">
        <v>80</v>
      </c>
      <c r="O92">
        <f t="shared" si="3"/>
        <v>6</v>
      </c>
      <c r="P92" s="51">
        <f t="shared" si="4"/>
        <v>1101.97</v>
      </c>
      <c r="Q92" t="str">
        <f t="shared" si="5"/>
        <v>Mixed</v>
      </c>
    </row>
    <row r="93" spans="1:17" x14ac:dyDescent="0.2">
      <c r="A93" s="20">
        <v>15059</v>
      </c>
      <c r="B93" s="1">
        <v>3</v>
      </c>
      <c r="C93" s="1">
        <v>2</v>
      </c>
      <c r="D93" s="1">
        <v>2</v>
      </c>
      <c r="E93" s="1">
        <v>2</v>
      </c>
      <c r="F93" s="21">
        <v>369.91</v>
      </c>
      <c r="G93" s="21">
        <v>363.02</v>
      </c>
      <c r="H93" s="21">
        <v>275.67</v>
      </c>
      <c r="I93" s="21">
        <v>329.12</v>
      </c>
      <c r="J93" s="22">
        <v>1337.72</v>
      </c>
      <c r="K93" s="8" t="s">
        <v>13</v>
      </c>
      <c r="L93" s="23" t="s">
        <v>37</v>
      </c>
      <c r="M93" t="b">
        <v>0</v>
      </c>
      <c r="N93" t="s">
        <v>78</v>
      </c>
      <c r="O93">
        <f t="shared" si="3"/>
        <v>9</v>
      </c>
      <c r="P93" s="51">
        <f t="shared" si="4"/>
        <v>1337.7200000000003</v>
      </c>
      <c r="Q93" t="str">
        <f t="shared" si="5"/>
        <v>Mixed</v>
      </c>
    </row>
    <row r="94" spans="1:17" x14ac:dyDescent="0.2">
      <c r="A94" s="20">
        <v>15061</v>
      </c>
      <c r="B94" s="1">
        <v>13</v>
      </c>
      <c r="C94" s="1">
        <v>7</v>
      </c>
      <c r="D94" s="1">
        <v>9</v>
      </c>
      <c r="E94" s="1">
        <v>7</v>
      </c>
      <c r="F94" s="21">
        <v>7042.2999999999993</v>
      </c>
      <c r="G94" s="21">
        <v>5227.08</v>
      </c>
      <c r="H94" s="21">
        <v>8347.7199999999993</v>
      </c>
      <c r="I94" s="21">
        <v>13966.38</v>
      </c>
      <c r="J94" s="22">
        <v>54534.14</v>
      </c>
      <c r="K94" s="8" t="s">
        <v>13</v>
      </c>
      <c r="L94" s="23" t="s">
        <v>42</v>
      </c>
      <c r="M94" t="b">
        <v>0</v>
      </c>
      <c r="N94" t="s">
        <v>90</v>
      </c>
      <c r="O94">
        <f t="shared" si="3"/>
        <v>36</v>
      </c>
      <c r="P94" s="51">
        <f t="shared" si="4"/>
        <v>34583.479999999996</v>
      </c>
      <c r="Q94" t="str">
        <f t="shared" si="5"/>
        <v>B2B</v>
      </c>
    </row>
    <row r="95" spans="1:17" x14ac:dyDescent="0.2">
      <c r="A95" s="20">
        <v>15073</v>
      </c>
      <c r="B95" s="1">
        <v>0</v>
      </c>
      <c r="C95" s="1">
        <v>2</v>
      </c>
      <c r="D95" s="1">
        <v>0</v>
      </c>
      <c r="E95" s="1">
        <v>1</v>
      </c>
      <c r="F95" s="21">
        <v>0</v>
      </c>
      <c r="G95" s="21">
        <v>861.96</v>
      </c>
      <c r="H95" s="21">
        <v>0</v>
      </c>
      <c r="I95" s="21">
        <v>181.45</v>
      </c>
      <c r="J95" s="22">
        <v>1043.4100000000001</v>
      </c>
      <c r="K95" s="8" t="s">
        <v>13</v>
      </c>
      <c r="L95" s="23" t="s">
        <v>37</v>
      </c>
      <c r="M95" t="b">
        <v>1</v>
      </c>
      <c r="N95" t="s">
        <v>74</v>
      </c>
      <c r="O95">
        <f t="shared" si="3"/>
        <v>3</v>
      </c>
      <c r="P95" s="51">
        <f t="shared" si="4"/>
        <v>1043.4100000000001</v>
      </c>
      <c r="Q95" t="str">
        <f t="shared" si="5"/>
        <v>Mixed</v>
      </c>
    </row>
    <row r="96" spans="1:17" x14ac:dyDescent="0.2">
      <c r="A96" s="20">
        <v>15078</v>
      </c>
      <c r="B96" s="1">
        <v>4</v>
      </c>
      <c r="C96" s="1">
        <v>6</v>
      </c>
      <c r="D96" s="1">
        <v>10</v>
      </c>
      <c r="E96" s="1">
        <v>8</v>
      </c>
      <c r="F96" s="21">
        <v>1756.29</v>
      </c>
      <c r="G96" s="21">
        <v>1609.22</v>
      </c>
      <c r="H96" s="21">
        <v>3395.99</v>
      </c>
      <c r="I96" s="21">
        <v>2162.96</v>
      </c>
      <c r="J96" s="22">
        <v>9743.11</v>
      </c>
      <c r="K96" s="8" t="s">
        <v>13</v>
      </c>
      <c r="L96" s="23" t="s">
        <v>33</v>
      </c>
      <c r="M96" t="b">
        <v>1</v>
      </c>
      <c r="N96" t="s">
        <v>74</v>
      </c>
      <c r="O96">
        <f t="shared" si="3"/>
        <v>28</v>
      </c>
      <c r="P96" s="51">
        <f t="shared" si="4"/>
        <v>8924.4599999999991</v>
      </c>
      <c r="Q96" t="str">
        <f t="shared" si="5"/>
        <v>B2B</v>
      </c>
    </row>
    <row r="97" spans="1:17" x14ac:dyDescent="0.2">
      <c r="A97" s="20">
        <v>15093</v>
      </c>
      <c r="B97" s="1">
        <v>2</v>
      </c>
      <c r="C97" s="1">
        <v>1</v>
      </c>
      <c r="D97" s="1">
        <v>1</v>
      </c>
      <c r="E97" s="1">
        <v>1</v>
      </c>
      <c r="F97" s="21">
        <v>1979.48</v>
      </c>
      <c r="G97" s="21">
        <v>793.47</v>
      </c>
      <c r="H97" s="21">
        <v>630.41999999999996</v>
      </c>
      <c r="I97" s="21">
        <v>569.92000000000007</v>
      </c>
      <c r="J97" s="22">
        <v>4597.0200000000004</v>
      </c>
      <c r="K97" s="8" t="s">
        <v>13</v>
      </c>
      <c r="L97" s="23" t="s">
        <v>63</v>
      </c>
      <c r="M97" t="b">
        <v>1</v>
      </c>
      <c r="N97" t="s">
        <v>74</v>
      </c>
      <c r="O97">
        <f t="shared" si="3"/>
        <v>5</v>
      </c>
      <c r="P97" s="51">
        <f t="shared" si="4"/>
        <v>3973.29</v>
      </c>
      <c r="Q97" t="str">
        <f t="shared" si="5"/>
        <v>Mixed</v>
      </c>
    </row>
    <row r="98" spans="1:17" x14ac:dyDescent="0.2">
      <c r="A98" s="20">
        <v>15125</v>
      </c>
      <c r="B98" s="1">
        <v>1</v>
      </c>
      <c r="C98" s="1">
        <v>7</v>
      </c>
      <c r="D98" s="1">
        <v>4</v>
      </c>
      <c r="E98" s="1">
        <v>3</v>
      </c>
      <c r="F98" s="21">
        <v>3840.88</v>
      </c>
      <c r="G98" s="21">
        <v>4539.3</v>
      </c>
      <c r="H98" s="21">
        <v>2415.3000000000002</v>
      </c>
      <c r="I98" s="21">
        <v>733</v>
      </c>
      <c r="J98" s="22">
        <v>11528.48</v>
      </c>
      <c r="K98" s="8" t="s">
        <v>13</v>
      </c>
      <c r="L98" s="23" t="s">
        <v>64</v>
      </c>
      <c r="M98" t="b">
        <v>1</v>
      </c>
      <c r="N98" t="s">
        <v>80</v>
      </c>
      <c r="O98">
        <f t="shared" si="3"/>
        <v>15</v>
      </c>
      <c r="P98" s="51">
        <f t="shared" si="4"/>
        <v>11528.48</v>
      </c>
      <c r="Q98" t="str">
        <f t="shared" si="5"/>
        <v>Likely B2B</v>
      </c>
    </row>
    <row r="99" spans="1:17" x14ac:dyDescent="0.2">
      <c r="A99" s="20">
        <v>15156</v>
      </c>
      <c r="B99" s="1">
        <v>0</v>
      </c>
      <c r="C99" s="1">
        <v>0</v>
      </c>
      <c r="D99" s="1">
        <v>0</v>
      </c>
      <c r="E99" s="1">
        <v>3</v>
      </c>
      <c r="F99" s="21">
        <v>0</v>
      </c>
      <c r="G99" s="21">
        <v>0</v>
      </c>
      <c r="H99" s="21">
        <v>0</v>
      </c>
      <c r="I99" s="21">
        <v>961.49</v>
      </c>
      <c r="J99" s="22">
        <v>961.49</v>
      </c>
      <c r="K99" s="8" t="s">
        <v>13</v>
      </c>
      <c r="L99" s="23" t="s">
        <v>48</v>
      </c>
      <c r="M99" t="b">
        <v>0</v>
      </c>
      <c r="N99" t="s">
        <v>79</v>
      </c>
      <c r="O99">
        <f t="shared" si="3"/>
        <v>3</v>
      </c>
      <c r="P99" s="51">
        <f t="shared" si="4"/>
        <v>961.49</v>
      </c>
      <c r="Q99" t="str">
        <f t="shared" si="5"/>
        <v>B2C</v>
      </c>
    </row>
    <row r="100" spans="1:17" x14ac:dyDescent="0.2">
      <c r="A100" s="20">
        <v>15164</v>
      </c>
      <c r="B100" s="1">
        <v>1</v>
      </c>
      <c r="C100" s="1">
        <v>1</v>
      </c>
      <c r="D100" s="1">
        <v>0</v>
      </c>
      <c r="E100" s="1">
        <v>1</v>
      </c>
      <c r="F100" s="21">
        <v>173.39</v>
      </c>
      <c r="G100" s="21">
        <v>194.79</v>
      </c>
      <c r="H100" s="21">
        <v>0</v>
      </c>
      <c r="I100" s="21">
        <v>474.87</v>
      </c>
      <c r="J100" s="22">
        <v>843.05</v>
      </c>
      <c r="K100" s="8" t="s">
        <v>13</v>
      </c>
      <c r="L100" s="23" t="s">
        <v>65</v>
      </c>
      <c r="M100" t="b">
        <v>0</v>
      </c>
      <c r="N100" t="s">
        <v>78</v>
      </c>
      <c r="O100">
        <f t="shared" si="3"/>
        <v>3</v>
      </c>
      <c r="P100" s="51">
        <f t="shared" si="4"/>
        <v>843.05</v>
      </c>
      <c r="Q100" t="str">
        <f t="shared" si="5"/>
        <v>B2C</v>
      </c>
    </row>
    <row r="101" spans="1:17" x14ac:dyDescent="0.2">
      <c r="A101" s="20">
        <v>15179</v>
      </c>
      <c r="B101" s="1">
        <v>1</v>
      </c>
      <c r="C101" s="1">
        <v>2</v>
      </c>
      <c r="D101" s="1">
        <v>0</v>
      </c>
      <c r="E101" s="1">
        <v>2</v>
      </c>
      <c r="F101" s="21">
        <v>1285.6199999999999</v>
      </c>
      <c r="G101" s="21">
        <v>169.5</v>
      </c>
      <c r="H101" s="21">
        <v>0</v>
      </c>
      <c r="I101" s="21">
        <v>751.82999999999993</v>
      </c>
      <c r="J101" s="22">
        <v>2206.9499999999998</v>
      </c>
      <c r="K101" s="8" t="s">
        <v>13</v>
      </c>
      <c r="L101" s="23" t="s">
        <v>63</v>
      </c>
      <c r="M101" t="b">
        <v>0</v>
      </c>
      <c r="N101" t="s">
        <v>78</v>
      </c>
      <c r="O101">
        <f t="shared" si="3"/>
        <v>5</v>
      </c>
      <c r="P101" s="51">
        <f t="shared" si="4"/>
        <v>2206.9499999999998</v>
      </c>
      <c r="Q101" t="str">
        <f t="shared" si="5"/>
        <v>Mixed</v>
      </c>
    </row>
    <row r="102" spans="1:17" x14ac:dyDescent="0.2">
      <c r="A102" s="20">
        <v>15187</v>
      </c>
      <c r="B102" s="1">
        <v>0</v>
      </c>
      <c r="C102" s="1">
        <v>2</v>
      </c>
      <c r="D102" s="1">
        <v>6</v>
      </c>
      <c r="E102" s="1">
        <v>8</v>
      </c>
      <c r="F102" s="21">
        <v>0</v>
      </c>
      <c r="G102" s="21">
        <v>1038.8</v>
      </c>
      <c r="H102" s="21">
        <v>1342.26</v>
      </c>
      <c r="I102" s="21">
        <v>2396.12</v>
      </c>
      <c r="J102" s="22">
        <v>4777.18</v>
      </c>
      <c r="K102" s="8" t="s">
        <v>13</v>
      </c>
      <c r="L102" s="23" t="s">
        <v>64</v>
      </c>
      <c r="M102" t="b">
        <v>0</v>
      </c>
      <c r="N102" t="s">
        <v>81</v>
      </c>
      <c r="O102">
        <f t="shared" si="3"/>
        <v>16</v>
      </c>
      <c r="P102" s="51">
        <f t="shared" si="4"/>
        <v>4777.18</v>
      </c>
      <c r="Q102" t="str">
        <f t="shared" si="5"/>
        <v>Likely B2B</v>
      </c>
    </row>
    <row r="103" spans="1:17" x14ac:dyDescent="0.2">
      <c r="A103" s="20">
        <v>15189</v>
      </c>
      <c r="B103" s="1">
        <v>8</v>
      </c>
      <c r="C103" s="1">
        <v>11</v>
      </c>
      <c r="D103" s="1">
        <v>14</v>
      </c>
      <c r="E103" s="1">
        <v>8</v>
      </c>
      <c r="F103" s="21">
        <v>2440.7399999999998</v>
      </c>
      <c r="G103" s="21">
        <v>3878.69</v>
      </c>
      <c r="H103" s="21">
        <v>6316.34</v>
      </c>
      <c r="I103" s="21">
        <v>3589.62</v>
      </c>
      <c r="J103" s="22">
        <v>16225.39</v>
      </c>
      <c r="K103" s="8" t="s">
        <v>13</v>
      </c>
      <c r="L103" s="23" t="s">
        <v>49</v>
      </c>
      <c r="M103" t="b">
        <v>0</v>
      </c>
      <c r="N103" t="s">
        <v>81</v>
      </c>
      <c r="O103">
        <f t="shared" si="3"/>
        <v>41</v>
      </c>
      <c r="P103" s="51">
        <f t="shared" si="4"/>
        <v>16225.39</v>
      </c>
      <c r="Q103" t="str">
        <f t="shared" si="5"/>
        <v>B2B</v>
      </c>
    </row>
    <row r="104" spans="1:17" x14ac:dyDescent="0.2">
      <c r="A104" s="20">
        <v>15213</v>
      </c>
      <c r="B104" s="1">
        <v>2</v>
      </c>
      <c r="C104" s="1">
        <v>0</v>
      </c>
      <c r="D104" s="1">
        <v>0</v>
      </c>
      <c r="E104" s="1">
        <v>0</v>
      </c>
      <c r="F104" s="21">
        <v>328.35</v>
      </c>
      <c r="G104" s="21">
        <v>0</v>
      </c>
      <c r="H104" s="21">
        <v>0</v>
      </c>
      <c r="I104" s="21">
        <v>0</v>
      </c>
      <c r="J104" s="22">
        <v>328.35</v>
      </c>
      <c r="K104" s="8" t="s">
        <v>13</v>
      </c>
      <c r="L104" s="23" t="s">
        <v>59</v>
      </c>
      <c r="M104" t="b">
        <v>1</v>
      </c>
      <c r="N104" t="s">
        <v>78</v>
      </c>
      <c r="O104">
        <f t="shared" si="3"/>
        <v>2</v>
      </c>
      <c r="P104" s="51">
        <f t="shared" si="4"/>
        <v>328.35</v>
      </c>
      <c r="Q104" t="str">
        <f t="shared" si="5"/>
        <v>B2C</v>
      </c>
    </row>
    <row r="105" spans="1:17" x14ac:dyDescent="0.2">
      <c r="A105" s="20">
        <v>15218</v>
      </c>
      <c r="B105" s="1">
        <v>2</v>
      </c>
      <c r="C105" s="1">
        <v>2</v>
      </c>
      <c r="D105" s="1">
        <v>5</v>
      </c>
      <c r="E105" s="1">
        <v>2</v>
      </c>
      <c r="F105" s="21">
        <v>1109.51</v>
      </c>
      <c r="G105" s="21">
        <v>1338.09</v>
      </c>
      <c r="H105" s="21">
        <v>2198.31</v>
      </c>
      <c r="I105" s="21">
        <v>1110.98</v>
      </c>
      <c r="J105" s="22">
        <v>5756.8899999999994</v>
      </c>
      <c r="K105" s="8" t="s">
        <v>13</v>
      </c>
      <c r="L105" s="23" t="s">
        <v>64</v>
      </c>
      <c r="M105" t="b">
        <v>1</v>
      </c>
      <c r="N105" t="s">
        <v>78</v>
      </c>
      <c r="O105">
        <f t="shared" si="3"/>
        <v>11</v>
      </c>
      <c r="P105" s="51">
        <f t="shared" si="4"/>
        <v>5756.8899999999994</v>
      </c>
      <c r="Q105" t="str">
        <f t="shared" si="5"/>
        <v>Mixed</v>
      </c>
    </row>
    <row r="106" spans="1:17" x14ac:dyDescent="0.2">
      <c r="A106" s="20">
        <v>15240</v>
      </c>
      <c r="B106" s="1">
        <v>1</v>
      </c>
      <c r="C106" s="1">
        <v>2</v>
      </c>
      <c r="D106" s="1">
        <v>1</v>
      </c>
      <c r="E106" s="1">
        <v>1</v>
      </c>
      <c r="F106" s="21">
        <v>312.89999999999998</v>
      </c>
      <c r="G106" s="21">
        <v>732.48</v>
      </c>
      <c r="H106" s="21">
        <v>337.17</v>
      </c>
      <c r="I106" s="21">
        <v>324.02</v>
      </c>
      <c r="J106" s="22">
        <v>1706.57</v>
      </c>
      <c r="K106" s="8" t="s">
        <v>13</v>
      </c>
      <c r="L106" s="23" t="s">
        <v>43</v>
      </c>
      <c r="M106" t="b">
        <v>0</v>
      </c>
      <c r="N106" t="s">
        <v>81</v>
      </c>
      <c r="O106">
        <f t="shared" si="3"/>
        <v>5</v>
      </c>
      <c r="P106" s="51">
        <f t="shared" si="4"/>
        <v>1706.5700000000002</v>
      </c>
      <c r="Q106" t="str">
        <f t="shared" si="5"/>
        <v>Mixed</v>
      </c>
    </row>
    <row r="107" spans="1:17" x14ac:dyDescent="0.2">
      <c r="A107" s="20">
        <v>15249</v>
      </c>
      <c r="B107" s="1">
        <v>1</v>
      </c>
      <c r="C107" s="1">
        <v>4</v>
      </c>
      <c r="D107" s="1">
        <v>6</v>
      </c>
      <c r="E107" s="1">
        <v>2</v>
      </c>
      <c r="F107" s="21">
        <v>1001.82</v>
      </c>
      <c r="G107" s="21">
        <v>1839.55</v>
      </c>
      <c r="H107" s="21">
        <v>2797.97</v>
      </c>
      <c r="I107" s="21">
        <v>1049.1199999999999</v>
      </c>
      <c r="J107" s="22">
        <v>6688.46</v>
      </c>
      <c r="K107" s="8" t="s">
        <v>13</v>
      </c>
      <c r="L107" s="23" t="s">
        <v>55</v>
      </c>
      <c r="M107" t="b">
        <v>1</v>
      </c>
      <c r="N107" t="s">
        <v>78</v>
      </c>
      <c r="O107">
        <f t="shared" si="3"/>
        <v>13</v>
      </c>
      <c r="P107" s="51">
        <f t="shared" si="4"/>
        <v>6688.46</v>
      </c>
      <c r="Q107" t="str">
        <f t="shared" si="5"/>
        <v>Likely B2B</v>
      </c>
    </row>
    <row r="108" spans="1:17" x14ac:dyDescent="0.2">
      <c r="A108" s="20">
        <v>15251</v>
      </c>
      <c r="B108" s="1">
        <v>0</v>
      </c>
      <c r="C108" s="1">
        <v>3</v>
      </c>
      <c r="D108" s="1">
        <v>5</v>
      </c>
      <c r="E108" s="1">
        <v>3</v>
      </c>
      <c r="F108" s="21">
        <v>0</v>
      </c>
      <c r="G108" s="21">
        <v>5489.2</v>
      </c>
      <c r="H108" s="21">
        <v>4206.62</v>
      </c>
      <c r="I108" s="21">
        <v>789.17</v>
      </c>
      <c r="J108" s="22">
        <v>10484.99</v>
      </c>
      <c r="K108" s="8" t="s">
        <v>13</v>
      </c>
      <c r="L108" s="23" t="s">
        <v>45</v>
      </c>
      <c r="M108" t="b">
        <v>0</v>
      </c>
      <c r="N108" t="s">
        <v>78</v>
      </c>
      <c r="O108">
        <f t="shared" si="3"/>
        <v>11</v>
      </c>
      <c r="P108" s="51">
        <f t="shared" si="4"/>
        <v>10484.99</v>
      </c>
      <c r="Q108" t="str">
        <f t="shared" si="5"/>
        <v>Likely B2B</v>
      </c>
    </row>
    <row r="109" spans="1:17" x14ac:dyDescent="0.2">
      <c r="A109" s="20">
        <v>15290</v>
      </c>
      <c r="B109" s="1">
        <v>5</v>
      </c>
      <c r="C109" s="1">
        <v>2</v>
      </c>
      <c r="D109" s="1">
        <v>5</v>
      </c>
      <c r="E109" s="1">
        <v>5</v>
      </c>
      <c r="F109" s="21">
        <v>1160.3800000000001</v>
      </c>
      <c r="G109" s="21">
        <v>652.58999999999992</v>
      </c>
      <c r="H109" s="21">
        <v>2427.3000000000002</v>
      </c>
      <c r="I109" s="21">
        <v>3483.35</v>
      </c>
      <c r="J109" s="22">
        <v>7943.22</v>
      </c>
      <c r="K109" s="8" t="s">
        <v>13</v>
      </c>
      <c r="L109" s="23" t="s">
        <v>63</v>
      </c>
      <c r="M109" t="b">
        <v>1</v>
      </c>
      <c r="N109" t="s">
        <v>75</v>
      </c>
      <c r="O109">
        <f t="shared" si="3"/>
        <v>17</v>
      </c>
      <c r="P109" s="51">
        <f t="shared" si="4"/>
        <v>7723.6200000000008</v>
      </c>
      <c r="Q109" t="str">
        <f t="shared" si="5"/>
        <v>B2B</v>
      </c>
    </row>
    <row r="110" spans="1:17" x14ac:dyDescent="0.2">
      <c r="A110" s="20">
        <v>15296</v>
      </c>
      <c r="B110" s="1">
        <v>1</v>
      </c>
      <c r="C110" s="1">
        <v>3</v>
      </c>
      <c r="D110" s="1">
        <v>1</v>
      </c>
      <c r="E110" s="1">
        <v>1</v>
      </c>
      <c r="F110" s="21">
        <v>1199.33</v>
      </c>
      <c r="G110" s="21">
        <v>892.16</v>
      </c>
      <c r="H110" s="21">
        <v>508</v>
      </c>
      <c r="I110" s="21">
        <v>1073.3699999999999</v>
      </c>
      <c r="J110" s="22">
        <v>3672.86</v>
      </c>
      <c r="K110" s="8" t="s">
        <v>13</v>
      </c>
      <c r="L110" s="23" t="s">
        <v>64</v>
      </c>
      <c r="M110" t="b">
        <v>0</v>
      </c>
      <c r="N110" t="s">
        <v>74</v>
      </c>
      <c r="O110">
        <f t="shared" si="3"/>
        <v>6</v>
      </c>
      <c r="P110" s="51">
        <f t="shared" si="4"/>
        <v>3672.8599999999997</v>
      </c>
      <c r="Q110" t="str">
        <f t="shared" si="5"/>
        <v>Mixed</v>
      </c>
    </row>
    <row r="111" spans="1:17" x14ac:dyDescent="0.2">
      <c r="A111" s="20">
        <v>15311</v>
      </c>
      <c r="B111" s="1">
        <v>22</v>
      </c>
      <c r="C111" s="1">
        <v>18</v>
      </c>
      <c r="D111" s="1">
        <v>21</v>
      </c>
      <c r="E111" s="1">
        <v>21</v>
      </c>
      <c r="F111" s="21">
        <v>16670.52</v>
      </c>
      <c r="G111" s="21">
        <v>17762.59</v>
      </c>
      <c r="H111" s="21">
        <v>11363.81</v>
      </c>
      <c r="I111" s="21">
        <v>12294.32</v>
      </c>
      <c r="J111" s="22">
        <v>60767.9</v>
      </c>
      <c r="K111" s="8" t="s">
        <v>13</v>
      </c>
      <c r="L111" s="23" t="s">
        <v>52</v>
      </c>
      <c r="M111" t="b">
        <v>1</v>
      </c>
      <c r="N111" t="s">
        <v>91</v>
      </c>
      <c r="O111">
        <f t="shared" si="3"/>
        <v>82</v>
      </c>
      <c r="P111" s="51">
        <f t="shared" si="4"/>
        <v>58091.24</v>
      </c>
      <c r="Q111" t="str">
        <f t="shared" si="5"/>
        <v>B2B</v>
      </c>
    </row>
    <row r="112" spans="1:17" x14ac:dyDescent="0.2">
      <c r="A112" s="20">
        <v>15356</v>
      </c>
      <c r="B112" s="1">
        <v>1</v>
      </c>
      <c r="C112" s="1">
        <v>3</v>
      </c>
      <c r="D112" s="1">
        <v>3</v>
      </c>
      <c r="E112" s="1">
        <v>1</v>
      </c>
      <c r="F112" s="21">
        <v>254.19</v>
      </c>
      <c r="G112" s="21">
        <v>987.83999999999992</v>
      </c>
      <c r="H112" s="21">
        <v>1008.89</v>
      </c>
      <c r="I112" s="21">
        <v>150.04</v>
      </c>
      <c r="J112" s="22">
        <v>2766.5</v>
      </c>
      <c r="K112" s="8" t="s">
        <v>13</v>
      </c>
      <c r="L112" s="23" t="s">
        <v>39</v>
      </c>
      <c r="M112" t="b">
        <v>1</v>
      </c>
      <c r="N112" t="s">
        <v>80</v>
      </c>
      <c r="O112">
        <f t="shared" si="3"/>
        <v>8</v>
      </c>
      <c r="P112" s="51">
        <f t="shared" si="4"/>
        <v>2400.96</v>
      </c>
      <c r="Q112" t="str">
        <f t="shared" si="5"/>
        <v>Mixed</v>
      </c>
    </row>
    <row r="113" spans="1:17" x14ac:dyDescent="0.2">
      <c r="A113" s="20">
        <v>15379</v>
      </c>
      <c r="B113" s="1">
        <v>3</v>
      </c>
      <c r="C113" s="1">
        <v>3</v>
      </c>
      <c r="D113" s="1">
        <v>0</v>
      </c>
      <c r="E113" s="1">
        <v>0</v>
      </c>
      <c r="F113" s="21">
        <v>1562.47</v>
      </c>
      <c r="G113" s="21">
        <v>649.36</v>
      </c>
      <c r="H113" s="21">
        <v>0</v>
      </c>
      <c r="I113" s="21">
        <v>0</v>
      </c>
      <c r="J113" s="22">
        <v>3703.29</v>
      </c>
      <c r="K113" s="8" t="s">
        <v>13</v>
      </c>
      <c r="L113" s="23" t="s">
        <v>41</v>
      </c>
      <c r="M113" t="b">
        <v>0</v>
      </c>
      <c r="N113" t="s">
        <v>80</v>
      </c>
      <c r="O113">
        <f t="shared" si="3"/>
        <v>6</v>
      </c>
      <c r="P113" s="51">
        <f t="shared" si="4"/>
        <v>2211.83</v>
      </c>
      <c r="Q113" t="str">
        <f t="shared" si="5"/>
        <v>Mixed</v>
      </c>
    </row>
    <row r="114" spans="1:17" x14ac:dyDescent="0.2">
      <c r="A114" s="20">
        <v>15400</v>
      </c>
      <c r="B114" s="1">
        <v>1</v>
      </c>
      <c r="C114" s="1">
        <v>1</v>
      </c>
      <c r="D114" s="1">
        <v>3</v>
      </c>
      <c r="E114" s="1">
        <v>0</v>
      </c>
      <c r="F114" s="21">
        <v>346.1</v>
      </c>
      <c r="G114" s="21">
        <v>112.7</v>
      </c>
      <c r="H114" s="21">
        <v>257.39999999999998</v>
      </c>
      <c r="I114" s="21">
        <v>0</v>
      </c>
      <c r="J114" s="22">
        <v>716.2</v>
      </c>
      <c r="K114" s="8" t="s">
        <v>13</v>
      </c>
      <c r="L114" s="23" t="s">
        <v>55</v>
      </c>
      <c r="M114" t="b">
        <v>0</v>
      </c>
      <c r="N114" t="s">
        <v>72</v>
      </c>
      <c r="O114">
        <f t="shared" si="3"/>
        <v>5</v>
      </c>
      <c r="P114" s="51">
        <f t="shared" si="4"/>
        <v>716.2</v>
      </c>
      <c r="Q114" t="str">
        <f t="shared" si="5"/>
        <v>Mixed</v>
      </c>
    </row>
    <row r="115" spans="1:17" x14ac:dyDescent="0.2">
      <c r="A115" s="20">
        <v>15468</v>
      </c>
      <c r="B115" s="1">
        <v>0</v>
      </c>
      <c r="C115" s="1">
        <v>0</v>
      </c>
      <c r="D115" s="1">
        <v>0</v>
      </c>
      <c r="E115" s="1">
        <v>2</v>
      </c>
      <c r="F115" s="21">
        <v>0</v>
      </c>
      <c r="G115" s="21">
        <v>0</v>
      </c>
      <c r="H115" s="21">
        <v>0</v>
      </c>
      <c r="I115" s="21">
        <v>467.51</v>
      </c>
      <c r="J115" s="22">
        <v>467.51</v>
      </c>
      <c r="K115" s="8" t="s">
        <v>13</v>
      </c>
      <c r="L115" s="23" t="s">
        <v>43</v>
      </c>
      <c r="M115" t="b">
        <v>0</v>
      </c>
      <c r="N115" t="s">
        <v>80</v>
      </c>
      <c r="O115">
        <f t="shared" si="3"/>
        <v>2</v>
      </c>
      <c r="P115" s="51">
        <f t="shared" si="4"/>
        <v>467.51</v>
      </c>
      <c r="Q115" t="str">
        <f t="shared" si="5"/>
        <v>B2C</v>
      </c>
    </row>
    <row r="116" spans="1:17" x14ac:dyDescent="0.2">
      <c r="A116" s="20">
        <v>15502</v>
      </c>
      <c r="B116" s="1">
        <v>1</v>
      </c>
      <c r="C116" s="1">
        <v>0</v>
      </c>
      <c r="D116" s="1">
        <v>4</v>
      </c>
      <c r="E116" s="1">
        <v>4</v>
      </c>
      <c r="F116" s="21">
        <v>1711.06</v>
      </c>
      <c r="G116" s="21">
        <v>0</v>
      </c>
      <c r="H116" s="21">
        <v>3635.57</v>
      </c>
      <c r="I116" s="21">
        <v>4108.8999999999996</v>
      </c>
      <c r="J116" s="22">
        <v>10384.93</v>
      </c>
      <c r="K116" s="8" t="s">
        <v>13</v>
      </c>
      <c r="L116" s="23" t="s">
        <v>45</v>
      </c>
      <c r="M116" t="b">
        <v>1</v>
      </c>
      <c r="N116" t="s">
        <v>74</v>
      </c>
      <c r="O116">
        <f t="shared" si="3"/>
        <v>9</v>
      </c>
      <c r="P116" s="51">
        <f t="shared" si="4"/>
        <v>9455.5299999999988</v>
      </c>
      <c r="Q116" t="str">
        <f t="shared" si="5"/>
        <v>Likely B2B</v>
      </c>
    </row>
    <row r="117" spans="1:17" x14ac:dyDescent="0.2">
      <c r="A117" s="20">
        <v>15533</v>
      </c>
      <c r="B117" s="1">
        <v>0</v>
      </c>
      <c r="C117" s="1">
        <v>0</v>
      </c>
      <c r="D117" s="1">
        <v>2</v>
      </c>
      <c r="E117" s="1">
        <v>1</v>
      </c>
      <c r="F117" s="21">
        <v>0</v>
      </c>
      <c r="G117" s="21">
        <v>0</v>
      </c>
      <c r="H117" s="21">
        <v>554.74</v>
      </c>
      <c r="I117" s="21">
        <v>252.83</v>
      </c>
      <c r="J117" s="22">
        <v>807.56999999999994</v>
      </c>
      <c r="K117" s="8" t="s">
        <v>13</v>
      </c>
      <c r="L117" s="23" t="s">
        <v>44</v>
      </c>
      <c r="M117" t="b">
        <v>1</v>
      </c>
      <c r="N117" t="s">
        <v>74</v>
      </c>
      <c r="O117">
        <f t="shared" si="3"/>
        <v>3</v>
      </c>
      <c r="P117" s="51">
        <f t="shared" si="4"/>
        <v>807.57</v>
      </c>
      <c r="Q117" t="str">
        <f t="shared" si="5"/>
        <v>B2C</v>
      </c>
    </row>
    <row r="118" spans="1:17" x14ac:dyDescent="0.2">
      <c r="A118" s="20">
        <v>15555</v>
      </c>
      <c r="B118" s="1">
        <v>0</v>
      </c>
      <c r="C118" s="1">
        <v>5</v>
      </c>
      <c r="D118" s="1">
        <v>3</v>
      </c>
      <c r="E118" s="1">
        <v>5</v>
      </c>
      <c r="F118" s="21">
        <v>0</v>
      </c>
      <c r="G118" s="21">
        <v>1132.17</v>
      </c>
      <c r="H118" s="21">
        <v>1051.1500000000001</v>
      </c>
      <c r="I118" s="21">
        <v>1632.03</v>
      </c>
      <c r="J118" s="22">
        <v>4805.17</v>
      </c>
      <c r="K118" s="8" t="s">
        <v>13</v>
      </c>
      <c r="L118" s="23" t="s">
        <v>64</v>
      </c>
      <c r="M118" t="b">
        <v>1</v>
      </c>
      <c r="N118" t="s">
        <v>74</v>
      </c>
      <c r="O118">
        <f t="shared" si="3"/>
        <v>13</v>
      </c>
      <c r="P118" s="51">
        <f t="shared" si="4"/>
        <v>3815.3500000000004</v>
      </c>
      <c r="Q118" t="str">
        <f t="shared" si="5"/>
        <v>Mixed</v>
      </c>
    </row>
    <row r="119" spans="1:17" x14ac:dyDescent="0.2">
      <c r="A119" s="20">
        <v>15601</v>
      </c>
      <c r="B119" s="1">
        <v>5</v>
      </c>
      <c r="C119" s="1">
        <v>3</v>
      </c>
      <c r="D119" s="1">
        <v>2</v>
      </c>
      <c r="E119" s="1">
        <v>2</v>
      </c>
      <c r="F119" s="21">
        <v>2553.75</v>
      </c>
      <c r="G119" s="21">
        <v>1333.2</v>
      </c>
      <c r="H119" s="21">
        <v>693.62</v>
      </c>
      <c r="I119" s="21">
        <v>959.54</v>
      </c>
      <c r="J119" s="22">
        <v>6776.56</v>
      </c>
      <c r="K119" s="8" t="s">
        <v>13</v>
      </c>
      <c r="L119" s="23" t="s">
        <v>65</v>
      </c>
      <c r="M119" t="b">
        <v>1</v>
      </c>
      <c r="N119" t="s">
        <v>75</v>
      </c>
      <c r="O119">
        <f t="shared" si="3"/>
        <v>12</v>
      </c>
      <c r="P119" s="51">
        <f t="shared" si="4"/>
        <v>5540.11</v>
      </c>
      <c r="Q119" t="str">
        <f t="shared" si="5"/>
        <v>Mixed</v>
      </c>
    </row>
    <row r="120" spans="1:17" x14ac:dyDescent="0.2">
      <c r="A120" s="20">
        <v>15621</v>
      </c>
      <c r="B120" s="1">
        <v>0</v>
      </c>
      <c r="C120" s="1">
        <v>0</v>
      </c>
      <c r="D120" s="1">
        <v>0</v>
      </c>
      <c r="E120" s="1">
        <v>4</v>
      </c>
      <c r="F120" s="21">
        <v>0</v>
      </c>
      <c r="G120" s="21">
        <v>0</v>
      </c>
      <c r="H120" s="21">
        <v>0</v>
      </c>
      <c r="I120" s="21">
        <v>1293.03</v>
      </c>
      <c r="J120" s="22">
        <v>1293.03</v>
      </c>
      <c r="K120" s="8" t="s">
        <v>13</v>
      </c>
      <c r="L120" s="23" t="s">
        <v>52</v>
      </c>
      <c r="M120" t="b">
        <v>1</v>
      </c>
      <c r="N120" t="s">
        <v>80</v>
      </c>
      <c r="O120">
        <f t="shared" si="3"/>
        <v>4</v>
      </c>
      <c r="P120" s="51">
        <f t="shared" si="4"/>
        <v>1293.03</v>
      </c>
      <c r="Q120" t="str">
        <f t="shared" si="5"/>
        <v>Mixed</v>
      </c>
    </row>
    <row r="121" spans="1:17" x14ac:dyDescent="0.2">
      <c r="A121" s="20">
        <v>15681</v>
      </c>
      <c r="B121" s="1">
        <v>1</v>
      </c>
      <c r="C121" s="1">
        <v>2</v>
      </c>
      <c r="D121" s="1">
        <v>0</v>
      </c>
      <c r="E121" s="1">
        <v>2</v>
      </c>
      <c r="F121" s="21">
        <v>345.68</v>
      </c>
      <c r="G121" s="21">
        <v>357.54</v>
      </c>
      <c r="H121" s="21">
        <v>0</v>
      </c>
      <c r="I121" s="21">
        <v>722.94</v>
      </c>
      <c r="J121" s="22">
        <v>1426.16</v>
      </c>
      <c r="K121" s="8" t="s">
        <v>13</v>
      </c>
      <c r="L121" s="23" t="s">
        <v>44</v>
      </c>
      <c r="M121" t="b">
        <v>1</v>
      </c>
      <c r="N121" t="s">
        <v>75</v>
      </c>
      <c r="O121">
        <f t="shared" si="3"/>
        <v>5</v>
      </c>
      <c r="P121" s="51">
        <f t="shared" si="4"/>
        <v>1426.16</v>
      </c>
      <c r="Q121" t="str">
        <f t="shared" si="5"/>
        <v>Mixed</v>
      </c>
    </row>
    <row r="122" spans="1:17" x14ac:dyDescent="0.2">
      <c r="A122" s="20">
        <v>15694</v>
      </c>
      <c r="B122" s="1">
        <v>2</v>
      </c>
      <c r="C122" s="1">
        <v>4</v>
      </c>
      <c r="D122" s="1">
        <v>0</v>
      </c>
      <c r="E122" s="1">
        <v>5</v>
      </c>
      <c r="F122" s="21">
        <v>982.55</v>
      </c>
      <c r="G122" s="21">
        <v>1475.9</v>
      </c>
      <c r="H122" s="21">
        <v>0</v>
      </c>
      <c r="I122" s="21">
        <v>3173.62</v>
      </c>
      <c r="J122" s="22">
        <v>6479.4</v>
      </c>
      <c r="K122" s="8" t="s">
        <v>13</v>
      </c>
      <c r="L122" s="23" t="s">
        <v>37</v>
      </c>
      <c r="M122" t="b">
        <v>0</v>
      </c>
      <c r="N122" t="s">
        <v>75</v>
      </c>
      <c r="O122">
        <f t="shared" si="3"/>
        <v>11</v>
      </c>
      <c r="P122" s="51">
        <f t="shared" si="4"/>
        <v>5632.07</v>
      </c>
      <c r="Q122" t="str">
        <f t="shared" si="5"/>
        <v>Mixed</v>
      </c>
    </row>
    <row r="123" spans="1:17" x14ac:dyDescent="0.2">
      <c r="A123" s="20">
        <v>15738</v>
      </c>
      <c r="B123" s="1">
        <v>5</v>
      </c>
      <c r="C123" s="1">
        <v>4</v>
      </c>
      <c r="D123" s="1">
        <v>3</v>
      </c>
      <c r="E123" s="1">
        <v>3</v>
      </c>
      <c r="F123" s="21">
        <v>1675.44</v>
      </c>
      <c r="G123" s="21">
        <v>923.97000000000014</v>
      </c>
      <c r="H123" s="21">
        <v>924.3900000000001</v>
      </c>
      <c r="I123" s="21">
        <v>958.97</v>
      </c>
      <c r="J123" s="22">
        <v>4812.42</v>
      </c>
      <c r="K123" s="8" t="s">
        <v>13</v>
      </c>
      <c r="L123" s="23" t="s">
        <v>55</v>
      </c>
      <c r="M123" t="b">
        <v>1</v>
      </c>
      <c r="N123" t="s">
        <v>75</v>
      </c>
      <c r="O123">
        <f t="shared" si="3"/>
        <v>15</v>
      </c>
      <c r="P123" s="51">
        <f t="shared" si="4"/>
        <v>4482.7700000000004</v>
      </c>
      <c r="Q123" t="str">
        <f t="shared" si="5"/>
        <v>Mixed</v>
      </c>
    </row>
    <row r="124" spans="1:17" x14ac:dyDescent="0.2">
      <c r="A124" s="20">
        <v>15755</v>
      </c>
      <c r="B124" s="1">
        <v>1</v>
      </c>
      <c r="C124" s="1">
        <v>1</v>
      </c>
      <c r="D124" s="1">
        <v>3</v>
      </c>
      <c r="E124" s="1">
        <v>1</v>
      </c>
      <c r="F124" s="21">
        <v>314.68</v>
      </c>
      <c r="G124" s="21">
        <v>306.05</v>
      </c>
      <c r="H124" s="21">
        <v>1456.01</v>
      </c>
      <c r="I124" s="21">
        <v>287.51</v>
      </c>
      <c r="J124" s="22">
        <v>2364.25</v>
      </c>
      <c r="K124" s="8" t="s">
        <v>13</v>
      </c>
      <c r="L124" s="23" t="s">
        <v>37</v>
      </c>
      <c r="M124" t="b">
        <v>0</v>
      </c>
      <c r="N124" t="s">
        <v>74</v>
      </c>
      <c r="O124">
        <f t="shared" si="3"/>
        <v>6</v>
      </c>
      <c r="P124" s="51">
        <f t="shared" si="4"/>
        <v>2364.25</v>
      </c>
      <c r="Q124" t="str">
        <f t="shared" si="5"/>
        <v>Mixed</v>
      </c>
    </row>
    <row r="125" spans="1:17" x14ac:dyDescent="0.2">
      <c r="A125" s="20">
        <v>15796</v>
      </c>
      <c r="B125" s="1">
        <v>1</v>
      </c>
      <c r="C125" s="1">
        <v>3</v>
      </c>
      <c r="D125" s="1">
        <v>2</v>
      </c>
      <c r="E125" s="1">
        <v>2</v>
      </c>
      <c r="F125" s="21">
        <v>343.92</v>
      </c>
      <c r="G125" s="21">
        <v>906</v>
      </c>
      <c r="H125" s="21">
        <v>637.79</v>
      </c>
      <c r="I125" s="21">
        <v>823.85</v>
      </c>
      <c r="J125" s="22">
        <v>2711.56</v>
      </c>
      <c r="K125" s="8" t="s">
        <v>13</v>
      </c>
      <c r="L125" s="23" t="s">
        <v>44</v>
      </c>
      <c r="M125" t="b">
        <v>0</v>
      </c>
      <c r="N125" t="s">
        <v>80</v>
      </c>
      <c r="O125">
        <f t="shared" si="3"/>
        <v>8</v>
      </c>
      <c r="P125" s="51">
        <f t="shared" si="4"/>
        <v>2711.56</v>
      </c>
      <c r="Q125" t="str">
        <f t="shared" si="5"/>
        <v>Mixed</v>
      </c>
    </row>
    <row r="126" spans="1:17" x14ac:dyDescent="0.2">
      <c r="A126" s="20">
        <v>15804</v>
      </c>
      <c r="B126" s="1">
        <v>0</v>
      </c>
      <c r="C126" s="1">
        <v>2</v>
      </c>
      <c r="D126" s="1">
        <v>6</v>
      </c>
      <c r="E126" s="1">
        <v>5</v>
      </c>
      <c r="F126" s="21">
        <v>0</v>
      </c>
      <c r="G126" s="21">
        <v>1125.3900000000001</v>
      </c>
      <c r="H126" s="21">
        <v>1824.91</v>
      </c>
      <c r="I126" s="21">
        <v>1256.0899999999999</v>
      </c>
      <c r="J126" s="22">
        <v>4206.3900000000003</v>
      </c>
      <c r="K126" s="8" t="s">
        <v>13</v>
      </c>
      <c r="L126" s="23" t="s">
        <v>53</v>
      </c>
      <c r="M126" t="b">
        <v>0</v>
      </c>
      <c r="N126" t="s">
        <v>78</v>
      </c>
      <c r="O126">
        <f t="shared" si="3"/>
        <v>13</v>
      </c>
      <c r="P126" s="51">
        <f t="shared" si="4"/>
        <v>4206.3900000000003</v>
      </c>
      <c r="Q126" t="str">
        <f t="shared" si="5"/>
        <v>Mixed</v>
      </c>
    </row>
    <row r="127" spans="1:17" x14ac:dyDescent="0.2">
      <c r="A127" s="20">
        <v>15808</v>
      </c>
      <c r="B127" s="1">
        <v>2</v>
      </c>
      <c r="C127" s="1">
        <v>0</v>
      </c>
      <c r="D127" s="1">
        <v>0</v>
      </c>
      <c r="E127" s="1">
        <v>0</v>
      </c>
      <c r="F127" s="21">
        <v>1485.12</v>
      </c>
      <c r="G127" s="21">
        <v>0</v>
      </c>
      <c r="H127" s="21">
        <v>0</v>
      </c>
      <c r="I127" s="21">
        <v>0</v>
      </c>
      <c r="J127" s="22">
        <v>3734.97</v>
      </c>
      <c r="K127" s="8" t="s">
        <v>13</v>
      </c>
      <c r="L127" s="23" t="s">
        <v>49</v>
      </c>
      <c r="M127" t="b">
        <v>0</v>
      </c>
      <c r="N127" t="s">
        <v>74</v>
      </c>
      <c r="O127">
        <f t="shared" si="3"/>
        <v>2</v>
      </c>
      <c r="P127" s="51">
        <f t="shared" si="4"/>
        <v>1485.12</v>
      </c>
      <c r="Q127" t="str">
        <f t="shared" si="5"/>
        <v>Mixed</v>
      </c>
    </row>
    <row r="128" spans="1:17" x14ac:dyDescent="0.2">
      <c r="A128" s="20">
        <v>15826</v>
      </c>
      <c r="B128" s="1">
        <v>0</v>
      </c>
      <c r="C128" s="1">
        <v>1</v>
      </c>
      <c r="D128" s="1">
        <v>0</v>
      </c>
      <c r="E128" s="1">
        <v>2</v>
      </c>
      <c r="F128" s="21">
        <v>0</v>
      </c>
      <c r="G128" s="21">
        <v>720</v>
      </c>
      <c r="H128" s="21">
        <v>0</v>
      </c>
      <c r="I128" s="21">
        <v>934.31000000000006</v>
      </c>
      <c r="J128" s="22">
        <v>1654.31</v>
      </c>
      <c r="K128" s="8" t="s">
        <v>13</v>
      </c>
      <c r="L128" s="23" t="s">
        <v>45</v>
      </c>
      <c r="M128" t="b">
        <v>0</v>
      </c>
      <c r="N128" t="s">
        <v>74</v>
      </c>
      <c r="O128">
        <f t="shared" si="3"/>
        <v>3</v>
      </c>
      <c r="P128" s="51">
        <f t="shared" si="4"/>
        <v>1654.31</v>
      </c>
      <c r="Q128" t="str">
        <f t="shared" si="5"/>
        <v>Mixed</v>
      </c>
    </row>
    <row r="129" spans="1:17" x14ac:dyDescent="0.2">
      <c r="A129" s="20">
        <v>15881</v>
      </c>
      <c r="B129" s="1">
        <v>3</v>
      </c>
      <c r="C129" s="1">
        <v>0</v>
      </c>
      <c r="D129" s="1">
        <v>0</v>
      </c>
      <c r="E129" s="1">
        <v>0</v>
      </c>
      <c r="F129" s="21">
        <v>346.14</v>
      </c>
      <c r="G129" s="21">
        <v>0</v>
      </c>
      <c r="H129" s="21">
        <v>0</v>
      </c>
      <c r="I129" s="21">
        <v>0</v>
      </c>
      <c r="J129" s="22">
        <v>501.39</v>
      </c>
      <c r="K129" s="8" t="s">
        <v>13</v>
      </c>
      <c r="L129" s="23" t="s">
        <v>63</v>
      </c>
      <c r="M129" t="b">
        <v>0</v>
      </c>
      <c r="N129" t="s">
        <v>74</v>
      </c>
      <c r="O129">
        <f t="shared" si="3"/>
        <v>3</v>
      </c>
      <c r="P129" s="51">
        <f t="shared" si="4"/>
        <v>346.14</v>
      </c>
      <c r="Q129" t="str">
        <f t="shared" si="5"/>
        <v>B2C</v>
      </c>
    </row>
    <row r="130" spans="1:17" x14ac:dyDescent="0.2">
      <c r="A130" s="20">
        <v>15901</v>
      </c>
      <c r="B130" s="1">
        <v>0</v>
      </c>
      <c r="C130" s="1">
        <v>0</v>
      </c>
      <c r="D130" s="1">
        <v>2</v>
      </c>
      <c r="E130" s="1">
        <v>1</v>
      </c>
      <c r="F130" s="21">
        <v>0</v>
      </c>
      <c r="G130" s="21">
        <v>0</v>
      </c>
      <c r="H130" s="21">
        <v>233.35</v>
      </c>
      <c r="I130" s="21">
        <v>130.53</v>
      </c>
      <c r="J130" s="22">
        <v>363.88</v>
      </c>
      <c r="K130" s="8" t="s">
        <v>13</v>
      </c>
      <c r="L130" s="23" t="s">
        <v>50</v>
      </c>
      <c r="M130" t="b">
        <v>1</v>
      </c>
      <c r="N130" t="s">
        <v>81</v>
      </c>
      <c r="O130">
        <f t="shared" si="3"/>
        <v>3</v>
      </c>
      <c r="P130" s="51">
        <f t="shared" si="4"/>
        <v>363.88</v>
      </c>
      <c r="Q130" t="str">
        <f t="shared" si="5"/>
        <v>B2C</v>
      </c>
    </row>
    <row r="131" spans="1:17" x14ac:dyDescent="0.2">
      <c r="A131" s="20">
        <v>15981</v>
      </c>
      <c r="B131" s="1">
        <v>2</v>
      </c>
      <c r="C131" s="1">
        <v>3</v>
      </c>
      <c r="D131" s="1">
        <v>2</v>
      </c>
      <c r="E131" s="1">
        <v>1</v>
      </c>
      <c r="F131" s="21">
        <v>870</v>
      </c>
      <c r="G131" s="21">
        <v>1191</v>
      </c>
      <c r="H131" s="21">
        <v>788.88</v>
      </c>
      <c r="I131" s="21">
        <v>558.6</v>
      </c>
      <c r="J131" s="22">
        <v>3408.48</v>
      </c>
      <c r="K131" s="8" t="s">
        <v>13</v>
      </c>
      <c r="L131" s="23" t="s">
        <v>59</v>
      </c>
      <c r="M131" t="b">
        <v>1</v>
      </c>
      <c r="N131" t="s">
        <v>74</v>
      </c>
      <c r="O131">
        <f t="shared" si="3"/>
        <v>8</v>
      </c>
      <c r="P131" s="51">
        <f t="shared" si="4"/>
        <v>3408.48</v>
      </c>
      <c r="Q131" t="str">
        <f t="shared" si="5"/>
        <v>Mixed</v>
      </c>
    </row>
    <row r="132" spans="1:17" x14ac:dyDescent="0.2">
      <c r="A132" s="20">
        <v>15985</v>
      </c>
      <c r="B132" s="1">
        <v>0</v>
      </c>
      <c r="C132" s="1">
        <v>1</v>
      </c>
      <c r="D132" s="1">
        <v>1</v>
      </c>
      <c r="E132" s="1">
        <v>0</v>
      </c>
      <c r="F132" s="21">
        <v>0</v>
      </c>
      <c r="G132" s="21">
        <v>899.58</v>
      </c>
      <c r="H132" s="21">
        <v>242.84</v>
      </c>
      <c r="I132" s="21">
        <v>0</v>
      </c>
      <c r="J132" s="22">
        <v>1142.42</v>
      </c>
      <c r="K132" s="8" t="s">
        <v>13</v>
      </c>
      <c r="L132" s="23" t="s">
        <v>55</v>
      </c>
      <c r="M132" t="b">
        <v>0</v>
      </c>
      <c r="N132" t="s">
        <v>80</v>
      </c>
      <c r="O132">
        <f t="shared" si="3"/>
        <v>2</v>
      </c>
      <c r="P132" s="51">
        <f t="shared" si="4"/>
        <v>1142.42</v>
      </c>
      <c r="Q132" t="str">
        <f t="shared" si="5"/>
        <v>Mixed</v>
      </c>
    </row>
    <row r="133" spans="1:17" x14ac:dyDescent="0.2">
      <c r="A133" s="20">
        <v>15993</v>
      </c>
      <c r="B133" s="1">
        <v>0</v>
      </c>
      <c r="C133" s="1">
        <v>0</v>
      </c>
      <c r="D133" s="1">
        <v>0</v>
      </c>
      <c r="E133" s="1">
        <v>7</v>
      </c>
      <c r="F133" s="21">
        <v>0</v>
      </c>
      <c r="G133" s="21">
        <v>0</v>
      </c>
      <c r="H133" s="21">
        <v>0</v>
      </c>
      <c r="I133" s="21">
        <v>2797.57</v>
      </c>
      <c r="J133" s="22">
        <v>2797.57</v>
      </c>
      <c r="K133" s="8" t="s">
        <v>13</v>
      </c>
      <c r="L133" s="23" t="s">
        <v>39</v>
      </c>
      <c r="M133" t="b">
        <v>0</v>
      </c>
      <c r="N133" t="s">
        <v>72</v>
      </c>
      <c r="O133">
        <f t="shared" si="3"/>
        <v>7</v>
      </c>
      <c r="P133" s="51">
        <f t="shared" si="4"/>
        <v>2797.57</v>
      </c>
      <c r="Q133" t="str">
        <f t="shared" si="5"/>
        <v>Mixed</v>
      </c>
    </row>
    <row r="134" spans="1:17" x14ac:dyDescent="0.2">
      <c r="A134" s="20">
        <v>15996</v>
      </c>
      <c r="B134" s="1">
        <v>2</v>
      </c>
      <c r="C134" s="1">
        <v>1</v>
      </c>
      <c r="D134" s="1">
        <v>2</v>
      </c>
      <c r="E134" s="1">
        <v>0</v>
      </c>
      <c r="F134" s="21">
        <v>392.02</v>
      </c>
      <c r="G134" s="21">
        <v>141.03</v>
      </c>
      <c r="H134" s="21">
        <v>264.38</v>
      </c>
      <c r="I134" s="21">
        <v>0</v>
      </c>
      <c r="J134" s="22">
        <v>1060.68</v>
      </c>
      <c r="K134" s="8" t="s">
        <v>13</v>
      </c>
      <c r="L134" s="23" t="s">
        <v>33</v>
      </c>
      <c r="M134" t="b">
        <v>0</v>
      </c>
      <c r="N134" t="s">
        <v>80</v>
      </c>
      <c r="O134">
        <f t="shared" si="3"/>
        <v>5</v>
      </c>
      <c r="P134" s="51">
        <f t="shared" si="4"/>
        <v>797.43</v>
      </c>
      <c r="Q134" t="str">
        <f t="shared" si="5"/>
        <v>Mixed</v>
      </c>
    </row>
    <row r="135" spans="1:17" x14ac:dyDescent="0.2">
      <c r="A135" s="20">
        <v>16013</v>
      </c>
      <c r="B135" s="1">
        <v>11</v>
      </c>
      <c r="C135" s="1">
        <v>9</v>
      </c>
      <c r="D135" s="1">
        <v>11</v>
      </c>
      <c r="E135" s="1">
        <v>11</v>
      </c>
      <c r="F135" s="21">
        <v>6222.62</v>
      </c>
      <c r="G135" s="21">
        <v>6125.7</v>
      </c>
      <c r="H135" s="21">
        <v>8757.619999999999</v>
      </c>
      <c r="I135" s="21">
        <v>13051.66</v>
      </c>
      <c r="J135" s="22">
        <v>37130.6</v>
      </c>
      <c r="K135" s="8" t="s">
        <v>13</v>
      </c>
      <c r="L135" s="23" t="s">
        <v>55</v>
      </c>
      <c r="M135" t="b">
        <v>0</v>
      </c>
      <c r="N135" t="s">
        <v>92</v>
      </c>
      <c r="O135">
        <f t="shared" ref="O135:O198" si="6">SUM(B135:E135)</f>
        <v>42</v>
      </c>
      <c r="P135" s="51">
        <f t="shared" ref="P135:P198" si="7">SUM(F135:I135)</f>
        <v>34157.599999999999</v>
      </c>
      <c r="Q135" t="str">
        <f t="shared" ref="Q135:Q198" si="8">IF(AND(O135&lt;=_xlfn.PERCENTILE.INC($O$6:$O$1000,0.2),P135&lt;=_xlfn.PERCENTILE.INC($P$6:$P$1000,0.2)),"B2C",
   IF(AND(O135&gt;=_xlfn.PERCENTILE.INC($O$6:$O$1000,0.8),P135&gt;=_xlfn.PERCENTILE.INC($P$6:$P$1000,0.8)),"B2B",
   IF(OR(O135&gt;=_xlfn.PERCENTILE.INC($O$6:$O$1000,0.8),P135&gt;=_xlfn.PERCENTILE.INC($P$6:$P$1000,0.8)),"Likely B2B","Mixed")))</f>
        <v>B2B</v>
      </c>
    </row>
    <row r="136" spans="1:17" x14ac:dyDescent="0.2">
      <c r="A136" s="20">
        <v>16029</v>
      </c>
      <c r="B136" s="1">
        <v>15</v>
      </c>
      <c r="C136" s="1">
        <v>14</v>
      </c>
      <c r="D136" s="1">
        <v>19</v>
      </c>
      <c r="E136" s="1">
        <v>9</v>
      </c>
      <c r="F136" s="21">
        <v>9826.83</v>
      </c>
      <c r="G136" s="21">
        <v>16806.509999999998</v>
      </c>
      <c r="H136" s="21">
        <v>15813.88</v>
      </c>
      <c r="I136" s="21">
        <v>25465.1</v>
      </c>
      <c r="J136" s="22">
        <v>81024.84</v>
      </c>
      <c r="K136" s="8" t="s">
        <v>13</v>
      </c>
      <c r="L136" s="23" t="s">
        <v>43</v>
      </c>
      <c r="M136" t="b">
        <v>0</v>
      </c>
      <c r="N136" t="s">
        <v>93</v>
      </c>
      <c r="O136">
        <f t="shared" si="6"/>
        <v>57</v>
      </c>
      <c r="P136" s="51">
        <f t="shared" si="7"/>
        <v>67912.319999999992</v>
      </c>
      <c r="Q136" t="str">
        <f t="shared" si="8"/>
        <v>B2B</v>
      </c>
    </row>
    <row r="137" spans="1:17" x14ac:dyDescent="0.2">
      <c r="A137" s="20">
        <v>16033</v>
      </c>
      <c r="B137" s="1">
        <v>4</v>
      </c>
      <c r="C137" s="1">
        <v>6</v>
      </c>
      <c r="D137" s="1">
        <v>5</v>
      </c>
      <c r="E137" s="1">
        <v>3</v>
      </c>
      <c r="F137" s="21">
        <v>1588.03</v>
      </c>
      <c r="G137" s="21">
        <v>2006.36</v>
      </c>
      <c r="H137" s="21">
        <v>2928.73</v>
      </c>
      <c r="I137" s="21">
        <v>1983.59</v>
      </c>
      <c r="J137" s="22">
        <v>8816.4</v>
      </c>
      <c r="K137" s="8" t="s">
        <v>13</v>
      </c>
      <c r="L137" s="23" t="s">
        <v>41</v>
      </c>
      <c r="M137" t="b">
        <v>1</v>
      </c>
      <c r="N137" t="s">
        <v>72</v>
      </c>
      <c r="O137">
        <f t="shared" si="6"/>
        <v>18</v>
      </c>
      <c r="P137" s="51">
        <f t="shared" si="7"/>
        <v>8506.7099999999991</v>
      </c>
      <c r="Q137" t="str">
        <f t="shared" si="8"/>
        <v>B2B</v>
      </c>
    </row>
    <row r="138" spans="1:17" x14ac:dyDescent="0.2">
      <c r="A138" s="20">
        <v>16066</v>
      </c>
      <c r="B138" s="1">
        <v>0</v>
      </c>
      <c r="C138" s="1">
        <v>0</v>
      </c>
      <c r="D138" s="1">
        <v>1</v>
      </c>
      <c r="E138" s="1">
        <v>4</v>
      </c>
      <c r="F138" s="21">
        <v>0</v>
      </c>
      <c r="G138" s="21">
        <v>0</v>
      </c>
      <c r="H138" s="21">
        <v>316.38</v>
      </c>
      <c r="I138" s="21">
        <v>1205.49</v>
      </c>
      <c r="J138" s="22">
        <v>1521.87</v>
      </c>
      <c r="K138" s="8" t="s">
        <v>13</v>
      </c>
      <c r="L138" s="23" t="s">
        <v>48</v>
      </c>
      <c r="M138" t="b">
        <v>0</v>
      </c>
      <c r="N138" t="s">
        <v>78</v>
      </c>
      <c r="O138">
        <f t="shared" si="6"/>
        <v>5</v>
      </c>
      <c r="P138" s="51">
        <f t="shared" si="7"/>
        <v>1521.87</v>
      </c>
      <c r="Q138" t="str">
        <f t="shared" si="8"/>
        <v>Mixed</v>
      </c>
    </row>
    <row r="139" spans="1:17" x14ac:dyDescent="0.2">
      <c r="A139" s="20">
        <v>16094</v>
      </c>
      <c r="B139" s="1">
        <v>0</v>
      </c>
      <c r="C139" s="1">
        <v>1</v>
      </c>
      <c r="D139" s="1">
        <v>0</v>
      </c>
      <c r="E139" s="1">
        <v>3</v>
      </c>
      <c r="F139" s="21">
        <v>0</v>
      </c>
      <c r="G139" s="21">
        <v>252.1</v>
      </c>
      <c r="H139" s="21">
        <v>0</v>
      </c>
      <c r="I139" s="21">
        <v>826.13</v>
      </c>
      <c r="J139" s="22">
        <v>1078.23</v>
      </c>
      <c r="K139" s="8" t="s">
        <v>13</v>
      </c>
      <c r="L139" s="23" t="s">
        <v>40</v>
      </c>
      <c r="M139" t="b">
        <v>1</v>
      </c>
      <c r="N139" t="s">
        <v>74</v>
      </c>
      <c r="O139">
        <f t="shared" si="6"/>
        <v>4</v>
      </c>
      <c r="P139" s="51">
        <f t="shared" si="7"/>
        <v>1078.23</v>
      </c>
      <c r="Q139" t="str">
        <f t="shared" si="8"/>
        <v>Mixed</v>
      </c>
    </row>
    <row r="140" spans="1:17" x14ac:dyDescent="0.2">
      <c r="A140" s="20">
        <v>16133</v>
      </c>
      <c r="B140" s="1">
        <v>2</v>
      </c>
      <c r="C140" s="1">
        <v>10</v>
      </c>
      <c r="D140" s="1">
        <v>13</v>
      </c>
      <c r="E140" s="1">
        <v>8</v>
      </c>
      <c r="F140" s="21">
        <v>630.91</v>
      </c>
      <c r="G140" s="21">
        <v>6160.46</v>
      </c>
      <c r="H140" s="21">
        <v>5286.9</v>
      </c>
      <c r="I140" s="21">
        <v>2510.77</v>
      </c>
      <c r="J140" s="22">
        <v>14589.04</v>
      </c>
      <c r="K140" s="8" t="s">
        <v>13</v>
      </c>
      <c r="L140" s="23" t="s">
        <v>39</v>
      </c>
      <c r="M140" t="b">
        <v>0</v>
      </c>
      <c r="N140" t="s">
        <v>80</v>
      </c>
      <c r="O140">
        <f t="shared" si="6"/>
        <v>33</v>
      </c>
      <c r="P140" s="51">
        <f t="shared" si="7"/>
        <v>14589.04</v>
      </c>
      <c r="Q140" t="str">
        <f t="shared" si="8"/>
        <v>B2B</v>
      </c>
    </row>
    <row r="141" spans="1:17" x14ac:dyDescent="0.2">
      <c r="A141" s="20">
        <v>16145</v>
      </c>
      <c r="B141" s="1">
        <v>2</v>
      </c>
      <c r="C141" s="1">
        <v>2</v>
      </c>
      <c r="D141" s="1">
        <v>4</v>
      </c>
      <c r="E141" s="1">
        <v>2</v>
      </c>
      <c r="F141" s="21">
        <v>676.14</v>
      </c>
      <c r="G141" s="21">
        <v>668.8</v>
      </c>
      <c r="H141" s="21">
        <v>1294.21</v>
      </c>
      <c r="I141" s="21">
        <v>857.56000000000006</v>
      </c>
      <c r="J141" s="22">
        <v>3799.49</v>
      </c>
      <c r="K141" s="8" t="s">
        <v>13</v>
      </c>
      <c r="L141" s="23" t="s">
        <v>55</v>
      </c>
      <c r="M141" t="b">
        <v>0</v>
      </c>
      <c r="N141" t="s">
        <v>75</v>
      </c>
      <c r="O141">
        <f t="shared" si="6"/>
        <v>10</v>
      </c>
      <c r="P141" s="51">
        <f t="shared" si="7"/>
        <v>3496.71</v>
      </c>
      <c r="Q141" t="str">
        <f t="shared" si="8"/>
        <v>Mixed</v>
      </c>
    </row>
    <row r="142" spans="1:17" x14ac:dyDescent="0.2">
      <c r="A142" s="20">
        <v>16161</v>
      </c>
      <c r="B142" s="1">
        <v>4</v>
      </c>
      <c r="C142" s="1">
        <v>4</v>
      </c>
      <c r="D142" s="1">
        <v>3</v>
      </c>
      <c r="E142" s="1">
        <v>5</v>
      </c>
      <c r="F142" s="21">
        <v>739.64</v>
      </c>
      <c r="G142" s="21">
        <v>1277.8599999999999</v>
      </c>
      <c r="H142" s="21">
        <v>1307.83</v>
      </c>
      <c r="I142" s="21">
        <v>1673.93</v>
      </c>
      <c r="J142" s="22">
        <v>5575.56</v>
      </c>
      <c r="K142" s="8" t="s">
        <v>13</v>
      </c>
      <c r="L142" s="23" t="s">
        <v>63</v>
      </c>
      <c r="M142" t="b">
        <v>0</v>
      </c>
      <c r="N142" t="s">
        <v>75</v>
      </c>
      <c r="O142">
        <f t="shared" si="6"/>
        <v>16</v>
      </c>
      <c r="P142" s="51">
        <f t="shared" si="7"/>
        <v>4999.26</v>
      </c>
      <c r="Q142" t="str">
        <f t="shared" si="8"/>
        <v>Likely B2B</v>
      </c>
    </row>
    <row r="143" spans="1:17" x14ac:dyDescent="0.2">
      <c r="A143" s="20">
        <v>16163</v>
      </c>
      <c r="B143" s="1">
        <v>0</v>
      </c>
      <c r="C143" s="1">
        <v>1</v>
      </c>
      <c r="D143" s="1">
        <v>0</v>
      </c>
      <c r="E143" s="1">
        <v>0</v>
      </c>
      <c r="F143" s="21">
        <v>0</v>
      </c>
      <c r="G143" s="21">
        <v>415.00000000000011</v>
      </c>
      <c r="H143" s="21">
        <v>0</v>
      </c>
      <c r="I143" s="21">
        <v>0</v>
      </c>
      <c r="J143" s="22">
        <v>856.60000000000014</v>
      </c>
      <c r="K143" s="8" t="s">
        <v>13</v>
      </c>
      <c r="L143" s="23" t="s">
        <v>50</v>
      </c>
      <c r="M143" t="b">
        <v>0</v>
      </c>
      <c r="N143" t="s">
        <v>72</v>
      </c>
      <c r="O143">
        <f t="shared" si="6"/>
        <v>1</v>
      </c>
      <c r="P143" s="51">
        <f t="shared" si="7"/>
        <v>415.00000000000011</v>
      </c>
      <c r="Q143" t="str">
        <f t="shared" si="8"/>
        <v>B2C</v>
      </c>
    </row>
    <row r="144" spans="1:17" x14ac:dyDescent="0.2">
      <c r="A144" s="20">
        <v>16169</v>
      </c>
      <c r="B144" s="1">
        <v>0</v>
      </c>
      <c r="C144" s="1">
        <v>0</v>
      </c>
      <c r="D144" s="1">
        <v>1</v>
      </c>
      <c r="E144" s="1">
        <v>3</v>
      </c>
      <c r="F144" s="21">
        <v>0</v>
      </c>
      <c r="G144" s="21">
        <v>0</v>
      </c>
      <c r="H144" s="21">
        <v>587.46</v>
      </c>
      <c r="I144" s="21">
        <v>1235.51</v>
      </c>
      <c r="J144" s="22">
        <v>1822.97</v>
      </c>
      <c r="K144" s="8" t="s">
        <v>13</v>
      </c>
      <c r="L144" s="23" t="s">
        <v>48</v>
      </c>
      <c r="M144" t="b">
        <v>0</v>
      </c>
      <c r="N144" t="s">
        <v>74</v>
      </c>
      <c r="O144">
        <f t="shared" si="6"/>
        <v>4</v>
      </c>
      <c r="P144" s="51">
        <f t="shared" si="7"/>
        <v>1822.97</v>
      </c>
      <c r="Q144" t="str">
        <f t="shared" si="8"/>
        <v>Mixed</v>
      </c>
    </row>
    <row r="145" spans="1:17" x14ac:dyDescent="0.2">
      <c r="A145" s="20">
        <v>16209</v>
      </c>
      <c r="B145" s="1">
        <v>0</v>
      </c>
      <c r="C145" s="1">
        <v>3</v>
      </c>
      <c r="D145" s="1">
        <v>2</v>
      </c>
      <c r="E145" s="1">
        <v>0</v>
      </c>
      <c r="F145" s="21">
        <v>0</v>
      </c>
      <c r="G145" s="21">
        <v>1904.26</v>
      </c>
      <c r="H145" s="21">
        <v>358.36</v>
      </c>
      <c r="I145" s="21">
        <v>0</v>
      </c>
      <c r="J145" s="22">
        <v>2262.62</v>
      </c>
      <c r="K145" s="8" t="s">
        <v>13</v>
      </c>
      <c r="L145" s="23" t="s">
        <v>52</v>
      </c>
      <c r="M145" t="b">
        <v>1</v>
      </c>
      <c r="N145" t="s">
        <v>75</v>
      </c>
      <c r="O145">
        <f t="shared" si="6"/>
        <v>5</v>
      </c>
      <c r="P145" s="51">
        <f t="shared" si="7"/>
        <v>2262.62</v>
      </c>
      <c r="Q145" t="str">
        <f t="shared" si="8"/>
        <v>Mixed</v>
      </c>
    </row>
    <row r="146" spans="1:17" x14ac:dyDescent="0.2">
      <c r="A146" s="20">
        <v>16249</v>
      </c>
      <c r="B146" s="1">
        <v>0</v>
      </c>
      <c r="C146" s="1">
        <v>2</v>
      </c>
      <c r="D146" s="1">
        <v>2</v>
      </c>
      <c r="E146" s="1">
        <v>1</v>
      </c>
      <c r="F146" s="21">
        <v>0</v>
      </c>
      <c r="G146" s="21">
        <v>1020.53</v>
      </c>
      <c r="H146" s="21">
        <v>420.24</v>
      </c>
      <c r="I146" s="21">
        <v>359.3</v>
      </c>
      <c r="J146" s="22">
        <v>1800.07</v>
      </c>
      <c r="K146" s="8" t="s">
        <v>13</v>
      </c>
      <c r="L146" s="23" t="s">
        <v>65</v>
      </c>
      <c r="M146" t="b">
        <v>1</v>
      </c>
      <c r="N146" t="s">
        <v>79</v>
      </c>
      <c r="O146">
        <f t="shared" si="6"/>
        <v>5</v>
      </c>
      <c r="P146" s="51">
        <f t="shared" si="7"/>
        <v>1800.07</v>
      </c>
      <c r="Q146" t="str">
        <f t="shared" si="8"/>
        <v>Mixed</v>
      </c>
    </row>
    <row r="147" spans="1:17" x14ac:dyDescent="0.2">
      <c r="A147" s="20">
        <v>16324</v>
      </c>
      <c r="B147" s="1">
        <v>0</v>
      </c>
      <c r="C147" s="1">
        <v>1</v>
      </c>
      <c r="D147" s="1">
        <v>2</v>
      </c>
      <c r="E147" s="1">
        <v>0</v>
      </c>
      <c r="F147" s="21">
        <v>0</v>
      </c>
      <c r="G147" s="21">
        <v>166.56</v>
      </c>
      <c r="H147" s="21">
        <v>262.12</v>
      </c>
      <c r="I147" s="21">
        <v>0</v>
      </c>
      <c r="J147" s="22">
        <v>428.68</v>
      </c>
      <c r="K147" s="8" t="s">
        <v>13</v>
      </c>
      <c r="L147" s="23" t="s">
        <v>55</v>
      </c>
      <c r="M147" t="b">
        <v>1</v>
      </c>
      <c r="N147" t="s">
        <v>81</v>
      </c>
      <c r="O147">
        <f t="shared" si="6"/>
        <v>3</v>
      </c>
      <c r="P147" s="51">
        <f t="shared" si="7"/>
        <v>428.68</v>
      </c>
      <c r="Q147" t="str">
        <f t="shared" si="8"/>
        <v>B2C</v>
      </c>
    </row>
    <row r="148" spans="1:17" x14ac:dyDescent="0.2">
      <c r="A148" s="20">
        <v>16359</v>
      </c>
      <c r="B148" s="1">
        <v>3</v>
      </c>
      <c r="C148" s="1">
        <v>3</v>
      </c>
      <c r="D148" s="1">
        <v>1</v>
      </c>
      <c r="E148" s="1">
        <v>2</v>
      </c>
      <c r="F148" s="21">
        <v>432.21</v>
      </c>
      <c r="G148" s="21">
        <v>814.62</v>
      </c>
      <c r="H148" s="21">
        <v>164.4</v>
      </c>
      <c r="I148" s="21">
        <v>339.69</v>
      </c>
      <c r="J148" s="22">
        <v>1750.92</v>
      </c>
      <c r="K148" s="8" t="s">
        <v>13</v>
      </c>
      <c r="L148" s="23" t="s">
        <v>63</v>
      </c>
      <c r="M148" t="b">
        <v>1</v>
      </c>
      <c r="N148" t="s">
        <v>72</v>
      </c>
      <c r="O148">
        <f t="shared" si="6"/>
        <v>9</v>
      </c>
      <c r="P148" s="51">
        <f t="shared" si="7"/>
        <v>1750.92</v>
      </c>
      <c r="Q148" t="str">
        <f t="shared" si="8"/>
        <v>Mixed</v>
      </c>
    </row>
    <row r="149" spans="1:17" x14ac:dyDescent="0.2">
      <c r="A149" s="20">
        <v>16362</v>
      </c>
      <c r="B149" s="1">
        <v>0</v>
      </c>
      <c r="C149" s="1">
        <v>0</v>
      </c>
      <c r="D149" s="1">
        <v>3</v>
      </c>
      <c r="E149" s="1">
        <v>2</v>
      </c>
      <c r="F149" s="21">
        <v>0</v>
      </c>
      <c r="G149" s="21">
        <v>0</v>
      </c>
      <c r="H149" s="21">
        <v>380.05</v>
      </c>
      <c r="I149" s="21">
        <v>354.72</v>
      </c>
      <c r="J149" s="22">
        <v>734.77</v>
      </c>
      <c r="K149" s="8" t="s">
        <v>13</v>
      </c>
      <c r="L149" s="23" t="s">
        <v>38</v>
      </c>
      <c r="M149" t="b">
        <v>1</v>
      </c>
      <c r="N149" t="s">
        <v>74</v>
      </c>
      <c r="O149">
        <f t="shared" si="6"/>
        <v>5</v>
      </c>
      <c r="P149" s="51">
        <f t="shared" si="7"/>
        <v>734.77</v>
      </c>
      <c r="Q149" t="str">
        <f t="shared" si="8"/>
        <v>Mixed</v>
      </c>
    </row>
    <row r="150" spans="1:17" x14ac:dyDescent="0.2">
      <c r="A150" s="20">
        <v>16431</v>
      </c>
      <c r="B150" s="1">
        <v>2</v>
      </c>
      <c r="C150" s="1">
        <v>1</v>
      </c>
      <c r="D150" s="1">
        <v>0</v>
      </c>
      <c r="E150" s="1">
        <v>0</v>
      </c>
      <c r="F150" s="21">
        <v>343.92999999999989</v>
      </c>
      <c r="G150" s="21">
        <v>298.88</v>
      </c>
      <c r="H150" s="21">
        <v>0</v>
      </c>
      <c r="I150" s="21">
        <v>0</v>
      </c>
      <c r="J150" s="22">
        <v>642.80999999999995</v>
      </c>
      <c r="K150" s="8" t="s">
        <v>13</v>
      </c>
      <c r="L150" s="23" t="s">
        <v>42</v>
      </c>
      <c r="M150" t="b">
        <v>0</v>
      </c>
      <c r="N150" t="s">
        <v>80</v>
      </c>
      <c r="O150">
        <f t="shared" si="6"/>
        <v>3</v>
      </c>
      <c r="P150" s="51">
        <f t="shared" si="7"/>
        <v>642.80999999999995</v>
      </c>
      <c r="Q150" t="str">
        <f t="shared" si="8"/>
        <v>B2C</v>
      </c>
    </row>
    <row r="151" spans="1:17" x14ac:dyDescent="0.2">
      <c r="A151" s="20">
        <v>16440</v>
      </c>
      <c r="B151" s="1">
        <v>0</v>
      </c>
      <c r="C151" s="1">
        <v>1</v>
      </c>
      <c r="D151" s="1">
        <v>0</v>
      </c>
      <c r="E151" s="1">
        <v>4</v>
      </c>
      <c r="F151" s="21">
        <v>0</v>
      </c>
      <c r="G151" s="21">
        <v>272.45999999999998</v>
      </c>
      <c r="H151" s="21">
        <v>0</v>
      </c>
      <c r="I151" s="21">
        <v>3368.21</v>
      </c>
      <c r="J151" s="22">
        <v>3640.67</v>
      </c>
      <c r="K151" s="8" t="s">
        <v>13</v>
      </c>
      <c r="L151" s="23" t="s">
        <v>50</v>
      </c>
      <c r="M151" t="b">
        <v>0</v>
      </c>
      <c r="N151" t="s">
        <v>79</v>
      </c>
      <c r="O151">
        <f t="shared" si="6"/>
        <v>5</v>
      </c>
      <c r="P151" s="51">
        <f t="shared" si="7"/>
        <v>3640.67</v>
      </c>
      <c r="Q151" t="str">
        <f t="shared" si="8"/>
        <v>Mixed</v>
      </c>
    </row>
    <row r="152" spans="1:17" x14ac:dyDescent="0.2">
      <c r="A152" s="20">
        <v>16446</v>
      </c>
      <c r="B152" s="1">
        <v>0</v>
      </c>
      <c r="C152" s="1">
        <v>1</v>
      </c>
      <c r="D152" s="1">
        <v>0</v>
      </c>
      <c r="E152" s="1">
        <v>1</v>
      </c>
      <c r="F152" s="21">
        <v>0</v>
      </c>
      <c r="G152" s="21">
        <v>2.9</v>
      </c>
      <c r="H152" s="21">
        <v>0</v>
      </c>
      <c r="I152" s="21">
        <v>168469.6</v>
      </c>
      <c r="J152" s="22">
        <v>168472.5</v>
      </c>
      <c r="K152" s="8" t="s">
        <v>13</v>
      </c>
      <c r="L152" s="23" t="s">
        <v>64</v>
      </c>
      <c r="M152" t="b">
        <v>1</v>
      </c>
      <c r="N152" t="s">
        <v>94</v>
      </c>
      <c r="O152">
        <f t="shared" si="6"/>
        <v>2</v>
      </c>
      <c r="P152" s="51">
        <f t="shared" si="7"/>
        <v>168472.5</v>
      </c>
      <c r="Q152" t="str">
        <f t="shared" si="8"/>
        <v>Likely B2B</v>
      </c>
    </row>
    <row r="153" spans="1:17" x14ac:dyDescent="0.2">
      <c r="A153" s="20">
        <v>16463</v>
      </c>
      <c r="B153" s="1">
        <v>0</v>
      </c>
      <c r="C153" s="1">
        <v>1</v>
      </c>
      <c r="D153" s="1">
        <v>0</v>
      </c>
      <c r="E153" s="1">
        <v>3</v>
      </c>
      <c r="F153" s="21">
        <v>0</v>
      </c>
      <c r="G153" s="21">
        <v>319.37</v>
      </c>
      <c r="H153" s="21">
        <v>0</v>
      </c>
      <c r="I153" s="21">
        <v>1103.03</v>
      </c>
      <c r="J153" s="22">
        <v>1422.4</v>
      </c>
      <c r="K153" s="8" t="s">
        <v>13</v>
      </c>
      <c r="L153" s="23" t="s">
        <v>42</v>
      </c>
      <c r="M153" t="b">
        <v>0</v>
      </c>
      <c r="N153" t="s">
        <v>80</v>
      </c>
      <c r="O153">
        <f t="shared" si="6"/>
        <v>4</v>
      </c>
      <c r="P153" s="51">
        <f t="shared" si="7"/>
        <v>1422.4</v>
      </c>
      <c r="Q153" t="str">
        <f t="shared" si="8"/>
        <v>Mixed</v>
      </c>
    </row>
    <row r="154" spans="1:17" x14ac:dyDescent="0.2">
      <c r="A154" s="20">
        <v>16470</v>
      </c>
      <c r="B154" s="1">
        <v>0</v>
      </c>
      <c r="C154" s="1">
        <v>1</v>
      </c>
      <c r="D154" s="1">
        <v>1</v>
      </c>
      <c r="E154" s="1">
        <v>1</v>
      </c>
      <c r="F154" s="21">
        <v>0</v>
      </c>
      <c r="G154" s="21">
        <v>129.32</v>
      </c>
      <c r="H154" s="21">
        <v>193.47</v>
      </c>
      <c r="I154" s="21">
        <v>223.26</v>
      </c>
      <c r="J154" s="22">
        <v>762.39</v>
      </c>
      <c r="K154" s="8" t="s">
        <v>13</v>
      </c>
      <c r="L154" s="23" t="s">
        <v>44</v>
      </c>
      <c r="M154" t="b">
        <v>1</v>
      </c>
      <c r="N154" t="s">
        <v>75</v>
      </c>
      <c r="O154">
        <f t="shared" si="6"/>
        <v>3</v>
      </c>
      <c r="P154" s="51">
        <f t="shared" si="7"/>
        <v>546.04999999999995</v>
      </c>
      <c r="Q154" t="str">
        <f t="shared" si="8"/>
        <v>B2C</v>
      </c>
    </row>
    <row r="155" spans="1:17" x14ac:dyDescent="0.2">
      <c r="A155" s="20">
        <v>16475</v>
      </c>
      <c r="B155" s="1">
        <v>1</v>
      </c>
      <c r="C155" s="1">
        <v>1</v>
      </c>
      <c r="D155" s="1">
        <v>2</v>
      </c>
      <c r="E155" s="1">
        <v>0</v>
      </c>
      <c r="F155" s="21">
        <v>310</v>
      </c>
      <c r="G155" s="21">
        <v>57.900000000000013</v>
      </c>
      <c r="H155" s="21">
        <v>176.4</v>
      </c>
      <c r="I155" s="21">
        <v>0</v>
      </c>
      <c r="J155" s="22">
        <v>544.29999999999995</v>
      </c>
      <c r="K155" s="8" t="s">
        <v>13</v>
      </c>
      <c r="L155" s="23" t="s">
        <v>59</v>
      </c>
      <c r="M155" t="b">
        <v>0</v>
      </c>
      <c r="N155" t="s">
        <v>80</v>
      </c>
      <c r="O155">
        <f t="shared" si="6"/>
        <v>4</v>
      </c>
      <c r="P155" s="51">
        <f t="shared" si="7"/>
        <v>544.30000000000007</v>
      </c>
      <c r="Q155" t="str">
        <f t="shared" si="8"/>
        <v>B2C</v>
      </c>
    </row>
    <row r="156" spans="1:17" x14ac:dyDescent="0.2">
      <c r="A156" s="20">
        <v>16477</v>
      </c>
      <c r="B156" s="1">
        <v>2</v>
      </c>
      <c r="C156" s="1">
        <v>1</v>
      </c>
      <c r="D156" s="1">
        <v>1</v>
      </c>
      <c r="E156" s="1">
        <v>1</v>
      </c>
      <c r="F156" s="21">
        <v>631.80999999999995</v>
      </c>
      <c r="G156" s="21">
        <v>376.3</v>
      </c>
      <c r="H156" s="21">
        <v>446.75</v>
      </c>
      <c r="I156" s="21">
        <v>495.2</v>
      </c>
      <c r="J156" s="22">
        <v>2494.46</v>
      </c>
      <c r="K156" s="8" t="s">
        <v>13</v>
      </c>
      <c r="L156" s="23" t="s">
        <v>57</v>
      </c>
      <c r="M156" t="b">
        <v>0</v>
      </c>
      <c r="N156" t="s">
        <v>75</v>
      </c>
      <c r="O156">
        <f t="shared" si="6"/>
        <v>5</v>
      </c>
      <c r="P156" s="51">
        <f t="shared" si="7"/>
        <v>1950.06</v>
      </c>
      <c r="Q156" t="str">
        <f t="shared" si="8"/>
        <v>Mixed</v>
      </c>
    </row>
    <row r="157" spans="1:17" x14ac:dyDescent="0.2">
      <c r="A157" s="20">
        <v>16513</v>
      </c>
      <c r="B157" s="1">
        <v>0</v>
      </c>
      <c r="C157" s="1">
        <v>0</v>
      </c>
      <c r="D157" s="1">
        <v>0</v>
      </c>
      <c r="E157" s="1">
        <v>4</v>
      </c>
      <c r="F157" s="21">
        <v>0</v>
      </c>
      <c r="G157" s="21">
        <v>0</v>
      </c>
      <c r="H157" s="21">
        <v>0</v>
      </c>
      <c r="I157" s="21">
        <v>874.59</v>
      </c>
      <c r="J157" s="22">
        <v>874.59</v>
      </c>
      <c r="K157" s="8" t="s">
        <v>13</v>
      </c>
      <c r="L157" s="23" t="s">
        <v>63</v>
      </c>
      <c r="M157" t="b">
        <v>0</v>
      </c>
      <c r="N157" t="s">
        <v>79</v>
      </c>
      <c r="O157">
        <f t="shared" si="6"/>
        <v>4</v>
      </c>
      <c r="P157" s="51">
        <f t="shared" si="7"/>
        <v>874.59</v>
      </c>
      <c r="Q157" t="str">
        <f t="shared" si="8"/>
        <v>B2C</v>
      </c>
    </row>
    <row r="158" spans="1:17" x14ac:dyDescent="0.2">
      <c r="A158" s="20">
        <v>16523</v>
      </c>
      <c r="B158" s="1">
        <v>3</v>
      </c>
      <c r="C158" s="1">
        <v>6</v>
      </c>
      <c r="D158" s="1">
        <v>6</v>
      </c>
      <c r="E158" s="1">
        <v>6</v>
      </c>
      <c r="F158" s="21">
        <v>1357.6</v>
      </c>
      <c r="G158" s="21">
        <v>1870</v>
      </c>
      <c r="H158" s="21">
        <v>3553.81</v>
      </c>
      <c r="I158" s="21">
        <v>2637.06</v>
      </c>
      <c r="J158" s="22">
        <v>9418.4699999999993</v>
      </c>
      <c r="K158" s="8" t="s">
        <v>13</v>
      </c>
      <c r="L158" s="23" t="s">
        <v>45</v>
      </c>
      <c r="M158" t="b">
        <v>0</v>
      </c>
      <c r="N158" t="s">
        <v>74</v>
      </c>
      <c r="O158">
        <f t="shared" si="6"/>
        <v>21</v>
      </c>
      <c r="P158" s="51">
        <f t="shared" si="7"/>
        <v>9418.4699999999993</v>
      </c>
      <c r="Q158" t="str">
        <f t="shared" si="8"/>
        <v>B2B</v>
      </c>
    </row>
    <row r="159" spans="1:17" x14ac:dyDescent="0.2">
      <c r="A159" s="20">
        <v>16572</v>
      </c>
      <c r="B159" s="1">
        <v>1</v>
      </c>
      <c r="C159" s="1">
        <v>0</v>
      </c>
      <c r="D159" s="1">
        <v>2</v>
      </c>
      <c r="E159" s="1">
        <v>0</v>
      </c>
      <c r="F159" s="21">
        <v>342.58</v>
      </c>
      <c r="G159" s="21">
        <v>0</v>
      </c>
      <c r="H159" s="21">
        <v>667.02</v>
      </c>
      <c r="I159" s="21">
        <v>0</v>
      </c>
      <c r="J159" s="22">
        <v>1009.6</v>
      </c>
      <c r="K159" s="8" t="s">
        <v>13</v>
      </c>
      <c r="L159" s="23" t="s">
        <v>49</v>
      </c>
      <c r="M159" t="b">
        <v>1</v>
      </c>
      <c r="N159" t="s">
        <v>74</v>
      </c>
      <c r="O159">
        <f t="shared" si="6"/>
        <v>3</v>
      </c>
      <c r="P159" s="51">
        <f t="shared" si="7"/>
        <v>1009.5999999999999</v>
      </c>
      <c r="Q159" t="str">
        <f t="shared" si="8"/>
        <v>B2C</v>
      </c>
    </row>
    <row r="160" spans="1:17" x14ac:dyDescent="0.2">
      <c r="A160" s="20">
        <v>16618</v>
      </c>
      <c r="B160" s="1">
        <v>2</v>
      </c>
      <c r="C160" s="1">
        <v>2</v>
      </c>
      <c r="D160" s="1">
        <v>0</v>
      </c>
      <c r="E160" s="1">
        <v>1</v>
      </c>
      <c r="F160" s="21">
        <v>1082.82</v>
      </c>
      <c r="G160" s="21">
        <v>358.47</v>
      </c>
      <c r="H160" s="21">
        <v>0</v>
      </c>
      <c r="I160" s="21">
        <v>1206.3</v>
      </c>
      <c r="J160" s="22">
        <v>2647.59</v>
      </c>
      <c r="K160" s="8" t="s">
        <v>13</v>
      </c>
      <c r="L160" s="23" t="s">
        <v>49</v>
      </c>
      <c r="M160" t="b">
        <v>0</v>
      </c>
      <c r="N160" t="s">
        <v>72</v>
      </c>
      <c r="O160">
        <f t="shared" si="6"/>
        <v>5</v>
      </c>
      <c r="P160" s="51">
        <f t="shared" si="7"/>
        <v>2647.59</v>
      </c>
      <c r="Q160" t="str">
        <f t="shared" si="8"/>
        <v>Mixed</v>
      </c>
    </row>
    <row r="161" spans="1:17" x14ac:dyDescent="0.2">
      <c r="A161" s="20">
        <v>16637</v>
      </c>
      <c r="B161" s="1">
        <v>0</v>
      </c>
      <c r="C161" s="1">
        <v>1</v>
      </c>
      <c r="D161" s="1">
        <v>1</v>
      </c>
      <c r="E161" s="1">
        <v>2</v>
      </c>
      <c r="F161" s="21">
        <v>0</v>
      </c>
      <c r="G161" s="21">
        <v>303.62</v>
      </c>
      <c r="H161" s="21">
        <v>226.93</v>
      </c>
      <c r="I161" s="21">
        <v>623.92000000000007</v>
      </c>
      <c r="J161" s="22">
        <v>1154.47</v>
      </c>
      <c r="K161" s="8" t="s">
        <v>13</v>
      </c>
      <c r="L161" s="23" t="s">
        <v>55</v>
      </c>
      <c r="M161" t="b">
        <v>1</v>
      </c>
      <c r="N161" t="s">
        <v>81</v>
      </c>
      <c r="O161">
        <f t="shared" si="6"/>
        <v>4</v>
      </c>
      <c r="P161" s="51">
        <f t="shared" si="7"/>
        <v>1154.47</v>
      </c>
      <c r="Q161" t="str">
        <f t="shared" si="8"/>
        <v>Mixed</v>
      </c>
    </row>
    <row r="162" spans="1:17" x14ac:dyDescent="0.2">
      <c r="A162" s="20">
        <v>16638</v>
      </c>
      <c r="B162" s="1">
        <v>4</v>
      </c>
      <c r="C162" s="1">
        <v>0</v>
      </c>
      <c r="D162" s="1">
        <v>3</v>
      </c>
      <c r="E162" s="1">
        <v>1</v>
      </c>
      <c r="F162" s="21">
        <v>1140.6400000000001</v>
      </c>
      <c r="G162" s="21">
        <v>0</v>
      </c>
      <c r="H162" s="21">
        <v>339.5</v>
      </c>
      <c r="I162" s="21">
        <v>129.78</v>
      </c>
      <c r="J162" s="22">
        <v>1680.72</v>
      </c>
      <c r="K162" s="8" t="s">
        <v>13</v>
      </c>
      <c r="L162" s="23" t="s">
        <v>59</v>
      </c>
      <c r="M162" t="b">
        <v>0</v>
      </c>
      <c r="N162" t="s">
        <v>80</v>
      </c>
      <c r="O162">
        <f t="shared" si="6"/>
        <v>8</v>
      </c>
      <c r="P162" s="51">
        <f t="shared" si="7"/>
        <v>1609.92</v>
      </c>
      <c r="Q162" t="str">
        <f t="shared" si="8"/>
        <v>Mixed</v>
      </c>
    </row>
    <row r="163" spans="1:17" x14ac:dyDescent="0.2">
      <c r="A163" s="20">
        <v>16652</v>
      </c>
      <c r="B163" s="1">
        <v>1</v>
      </c>
      <c r="C163" s="1">
        <v>2</v>
      </c>
      <c r="D163" s="1">
        <v>2</v>
      </c>
      <c r="E163" s="1">
        <v>2</v>
      </c>
      <c r="F163" s="21">
        <v>1588.16</v>
      </c>
      <c r="G163" s="21">
        <v>1466.46</v>
      </c>
      <c r="H163" s="21">
        <v>1471.25</v>
      </c>
      <c r="I163" s="21">
        <v>2248.1</v>
      </c>
      <c r="J163" s="22">
        <v>6773.97</v>
      </c>
      <c r="K163" s="8" t="s">
        <v>13</v>
      </c>
      <c r="L163" s="23" t="s">
        <v>64</v>
      </c>
      <c r="M163" t="b">
        <v>0</v>
      </c>
      <c r="N163" t="s">
        <v>74</v>
      </c>
      <c r="O163">
        <f t="shared" si="6"/>
        <v>7</v>
      </c>
      <c r="P163" s="51">
        <f t="shared" si="7"/>
        <v>6773.9699999999993</v>
      </c>
      <c r="Q163" t="str">
        <f t="shared" si="8"/>
        <v>Likely B2B</v>
      </c>
    </row>
    <row r="164" spans="1:17" x14ac:dyDescent="0.2">
      <c r="A164" s="20">
        <v>16660</v>
      </c>
      <c r="B164" s="1">
        <v>1</v>
      </c>
      <c r="C164" s="1">
        <v>1</v>
      </c>
      <c r="D164" s="1">
        <v>0</v>
      </c>
      <c r="E164" s="1">
        <v>2</v>
      </c>
      <c r="F164" s="21">
        <v>282.60000000000002</v>
      </c>
      <c r="G164" s="21">
        <v>101.76</v>
      </c>
      <c r="H164" s="21">
        <v>0</v>
      </c>
      <c r="I164" s="21">
        <v>883.29</v>
      </c>
      <c r="J164" s="22">
        <v>1267.6500000000001</v>
      </c>
      <c r="K164" s="8" t="s">
        <v>13</v>
      </c>
      <c r="L164" s="23" t="s">
        <v>54</v>
      </c>
      <c r="M164" t="b">
        <v>0</v>
      </c>
      <c r="N164" t="s">
        <v>79</v>
      </c>
      <c r="O164">
        <f t="shared" si="6"/>
        <v>4</v>
      </c>
      <c r="P164" s="51">
        <f t="shared" si="7"/>
        <v>1267.6500000000001</v>
      </c>
      <c r="Q164" t="str">
        <f t="shared" si="8"/>
        <v>Mixed</v>
      </c>
    </row>
    <row r="165" spans="1:17" x14ac:dyDescent="0.2">
      <c r="A165" s="20">
        <v>16710</v>
      </c>
      <c r="B165" s="1">
        <v>2</v>
      </c>
      <c r="C165" s="1">
        <v>2</v>
      </c>
      <c r="D165" s="1">
        <v>2</v>
      </c>
      <c r="E165" s="1">
        <v>2</v>
      </c>
      <c r="F165" s="21">
        <v>364.61</v>
      </c>
      <c r="G165" s="21">
        <v>748.06</v>
      </c>
      <c r="H165" s="21">
        <v>455.95</v>
      </c>
      <c r="I165" s="21">
        <v>389.45</v>
      </c>
      <c r="J165" s="22">
        <v>2483.04</v>
      </c>
      <c r="K165" s="8" t="s">
        <v>13</v>
      </c>
      <c r="L165" s="23" t="s">
        <v>47</v>
      </c>
      <c r="M165" t="b">
        <v>0</v>
      </c>
      <c r="N165" t="s">
        <v>74</v>
      </c>
      <c r="O165">
        <f t="shared" si="6"/>
        <v>8</v>
      </c>
      <c r="P165" s="51">
        <f t="shared" si="7"/>
        <v>1958.0700000000002</v>
      </c>
      <c r="Q165" t="str">
        <f t="shared" si="8"/>
        <v>Mixed</v>
      </c>
    </row>
    <row r="166" spans="1:17" x14ac:dyDescent="0.2">
      <c r="A166" s="20">
        <v>16717</v>
      </c>
      <c r="B166" s="1">
        <v>0</v>
      </c>
      <c r="C166" s="1">
        <v>2</v>
      </c>
      <c r="D166" s="1">
        <v>1</v>
      </c>
      <c r="E166" s="1">
        <v>2</v>
      </c>
      <c r="F166" s="21">
        <v>0</v>
      </c>
      <c r="G166" s="21">
        <v>828.91000000000008</v>
      </c>
      <c r="H166" s="21">
        <v>423.5</v>
      </c>
      <c r="I166" s="21">
        <v>2298.7199999999998</v>
      </c>
      <c r="J166" s="22">
        <v>3858.38</v>
      </c>
      <c r="K166" s="8" t="s">
        <v>13</v>
      </c>
      <c r="L166" s="23" t="s">
        <v>52</v>
      </c>
      <c r="M166" t="b">
        <v>1</v>
      </c>
      <c r="N166" t="s">
        <v>74</v>
      </c>
      <c r="O166">
        <f t="shared" si="6"/>
        <v>5</v>
      </c>
      <c r="P166" s="51">
        <f t="shared" si="7"/>
        <v>3551.13</v>
      </c>
      <c r="Q166" t="str">
        <f t="shared" si="8"/>
        <v>Mixed</v>
      </c>
    </row>
    <row r="167" spans="1:17" x14ac:dyDescent="0.2">
      <c r="A167" s="20">
        <v>16764</v>
      </c>
      <c r="B167" s="1">
        <v>0</v>
      </c>
      <c r="C167" s="1">
        <v>0</v>
      </c>
      <c r="D167" s="1">
        <v>6</v>
      </c>
      <c r="E167" s="1">
        <v>7</v>
      </c>
      <c r="F167" s="21">
        <v>0</v>
      </c>
      <c r="G167" s="21">
        <v>0</v>
      </c>
      <c r="H167" s="21">
        <v>1085.72</v>
      </c>
      <c r="I167" s="21">
        <v>1713.53</v>
      </c>
      <c r="J167" s="22">
        <v>2799.25</v>
      </c>
      <c r="K167" s="8" t="s">
        <v>13</v>
      </c>
      <c r="L167" s="23" t="s">
        <v>63</v>
      </c>
      <c r="M167" t="b">
        <v>0</v>
      </c>
      <c r="N167" t="s">
        <v>80</v>
      </c>
      <c r="O167">
        <f t="shared" si="6"/>
        <v>13</v>
      </c>
      <c r="P167" s="51">
        <f t="shared" si="7"/>
        <v>2799.25</v>
      </c>
      <c r="Q167" t="str">
        <f t="shared" si="8"/>
        <v>Mixed</v>
      </c>
    </row>
    <row r="168" spans="1:17" x14ac:dyDescent="0.2">
      <c r="A168" s="20">
        <v>16790</v>
      </c>
      <c r="B168" s="1">
        <v>0</v>
      </c>
      <c r="C168" s="1">
        <v>0</v>
      </c>
      <c r="D168" s="1">
        <v>0</v>
      </c>
      <c r="E168" s="1">
        <v>6</v>
      </c>
      <c r="F168" s="21">
        <v>0</v>
      </c>
      <c r="G168" s="21">
        <v>0</v>
      </c>
      <c r="H168" s="21">
        <v>0</v>
      </c>
      <c r="I168" s="21">
        <v>1545.62</v>
      </c>
      <c r="J168" s="22">
        <v>1545.62</v>
      </c>
      <c r="K168" s="8" t="s">
        <v>13</v>
      </c>
      <c r="L168" s="23" t="s">
        <v>36</v>
      </c>
      <c r="M168" t="b">
        <v>1</v>
      </c>
      <c r="N168" t="s">
        <v>80</v>
      </c>
      <c r="O168">
        <f t="shared" si="6"/>
        <v>6</v>
      </c>
      <c r="P168" s="51">
        <f t="shared" si="7"/>
        <v>1545.62</v>
      </c>
      <c r="Q168" t="str">
        <f t="shared" si="8"/>
        <v>Mixed</v>
      </c>
    </row>
    <row r="169" spans="1:17" x14ac:dyDescent="0.2">
      <c r="A169" s="20">
        <v>16794</v>
      </c>
      <c r="B169" s="1">
        <v>0</v>
      </c>
      <c r="C169" s="1">
        <v>2</v>
      </c>
      <c r="D169" s="1">
        <v>3</v>
      </c>
      <c r="E169" s="1">
        <v>5</v>
      </c>
      <c r="F169" s="21">
        <v>0</v>
      </c>
      <c r="G169" s="21">
        <v>278.06</v>
      </c>
      <c r="H169" s="21">
        <v>442.82</v>
      </c>
      <c r="I169" s="21">
        <v>501.83</v>
      </c>
      <c r="J169" s="22">
        <v>1222.71</v>
      </c>
      <c r="K169" s="8" t="s">
        <v>13</v>
      </c>
      <c r="L169" s="23" t="s">
        <v>36</v>
      </c>
      <c r="M169" t="b">
        <v>1</v>
      </c>
      <c r="N169" t="s">
        <v>75</v>
      </c>
      <c r="O169">
        <f t="shared" si="6"/>
        <v>10</v>
      </c>
      <c r="P169" s="51">
        <f t="shared" si="7"/>
        <v>1222.71</v>
      </c>
      <c r="Q169" t="str">
        <f t="shared" si="8"/>
        <v>Mixed</v>
      </c>
    </row>
    <row r="170" spans="1:17" x14ac:dyDescent="0.2">
      <c r="A170" s="20">
        <v>16851</v>
      </c>
      <c r="B170" s="1">
        <v>0</v>
      </c>
      <c r="C170" s="1">
        <v>0</v>
      </c>
      <c r="D170" s="1">
        <v>0</v>
      </c>
      <c r="E170" s="1">
        <v>3</v>
      </c>
      <c r="F170" s="21">
        <v>0</v>
      </c>
      <c r="G170" s="21">
        <v>0</v>
      </c>
      <c r="H170" s="21">
        <v>0</v>
      </c>
      <c r="I170" s="21">
        <v>342.45</v>
      </c>
      <c r="J170" s="22">
        <v>342.45</v>
      </c>
      <c r="K170" s="8" t="s">
        <v>13</v>
      </c>
      <c r="L170" s="23" t="s">
        <v>57</v>
      </c>
      <c r="M170" t="b">
        <v>0</v>
      </c>
      <c r="N170" t="s">
        <v>81</v>
      </c>
      <c r="O170">
        <f t="shared" si="6"/>
        <v>3</v>
      </c>
      <c r="P170" s="51">
        <f t="shared" si="7"/>
        <v>342.45</v>
      </c>
      <c r="Q170" t="str">
        <f t="shared" si="8"/>
        <v>B2C</v>
      </c>
    </row>
    <row r="171" spans="1:17" x14ac:dyDescent="0.2">
      <c r="A171" s="20">
        <v>16861</v>
      </c>
      <c r="B171" s="1">
        <v>0</v>
      </c>
      <c r="C171" s="1">
        <v>0</v>
      </c>
      <c r="D171" s="1">
        <v>1</v>
      </c>
      <c r="E171" s="1">
        <v>1</v>
      </c>
      <c r="F171" s="21">
        <v>0</v>
      </c>
      <c r="G171" s="21">
        <v>0</v>
      </c>
      <c r="H171" s="21">
        <v>70.800000000000011</v>
      </c>
      <c r="I171" s="21">
        <v>102.96</v>
      </c>
      <c r="J171" s="22">
        <v>173.76</v>
      </c>
      <c r="K171" s="8" t="s">
        <v>13</v>
      </c>
      <c r="L171" s="23" t="s">
        <v>48</v>
      </c>
      <c r="M171" t="b">
        <v>0</v>
      </c>
      <c r="N171" t="s">
        <v>74</v>
      </c>
      <c r="O171">
        <f t="shared" si="6"/>
        <v>2</v>
      </c>
      <c r="P171" s="51">
        <f t="shared" si="7"/>
        <v>173.76</v>
      </c>
      <c r="Q171" t="str">
        <f t="shared" si="8"/>
        <v>B2C</v>
      </c>
    </row>
    <row r="172" spans="1:17" x14ac:dyDescent="0.2">
      <c r="A172" s="20">
        <v>16871</v>
      </c>
      <c r="B172" s="1">
        <v>3</v>
      </c>
      <c r="C172" s="1">
        <v>1</v>
      </c>
      <c r="D172" s="1">
        <v>1</v>
      </c>
      <c r="E172" s="1">
        <v>1</v>
      </c>
      <c r="F172" s="21">
        <v>927.31</v>
      </c>
      <c r="G172" s="21">
        <v>1110.51</v>
      </c>
      <c r="H172" s="21">
        <v>329.44</v>
      </c>
      <c r="I172" s="21">
        <v>445.08</v>
      </c>
      <c r="J172" s="22">
        <v>2812.34</v>
      </c>
      <c r="K172" s="8" t="s">
        <v>13</v>
      </c>
      <c r="L172" s="23" t="s">
        <v>37</v>
      </c>
      <c r="M172" t="b">
        <v>0</v>
      </c>
      <c r="N172" t="s">
        <v>74</v>
      </c>
      <c r="O172">
        <f t="shared" si="6"/>
        <v>6</v>
      </c>
      <c r="P172" s="51">
        <f t="shared" si="7"/>
        <v>2812.3399999999997</v>
      </c>
      <c r="Q172" t="str">
        <f t="shared" si="8"/>
        <v>Mixed</v>
      </c>
    </row>
    <row r="173" spans="1:17" x14ac:dyDescent="0.2">
      <c r="A173" s="20">
        <v>16892</v>
      </c>
      <c r="B173" s="1">
        <v>0</v>
      </c>
      <c r="C173" s="1">
        <v>1</v>
      </c>
      <c r="D173" s="1">
        <v>0</v>
      </c>
      <c r="E173" s="1">
        <v>4</v>
      </c>
      <c r="F173" s="21">
        <v>0</v>
      </c>
      <c r="G173" s="21">
        <v>102.98</v>
      </c>
      <c r="H173" s="21">
        <v>0</v>
      </c>
      <c r="I173" s="21">
        <v>422.56</v>
      </c>
      <c r="J173" s="22">
        <v>525.54</v>
      </c>
      <c r="K173" s="8" t="s">
        <v>13</v>
      </c>
      <c r="L173" s="23" t="s">
        <v>41</v>
      </c>
      <c r="M173" t="b">
        <v>0</v>
      </c>
      <c r="N173" t="s">
        <v>74</v>
      </c>
      <c r="O173">
        <f t="shared" si="6"/>
        <v>5</v>
      </c>
      <c r="P173" s="51">
        <f t="shared" si="7"/>
        <v>525.54</v>
      </c>
      <c r="Q173" t="str">
        <f t="shared" si="8"/>
        <v>Mixed</v>
      </c>
    </row>
    <row r="174" spans="1:17" x14ac:dyDescent="0.2">
      <c r="A174" s="20">
        <v>16919</v>
      </c>
      <c r="B174" s="1">
        <v>0</v>
      </c>
      <c r="C174" s="1">
        <v>8</v>
      </c>
      <c r="D174" s="1">
        <v>1</v>
      </c>
      <c r="E174" s="1">
        <v>0</v>
      </c>
      <c r="F174" s="21">
        <v>0</v>
      </c>
      <c r="G174" s="21">
        <v>1840.7</v>
      </c>
      <c r="H174" s="21">
        <v>215.74</v>
      </c>
      <c r="I174" s="21">
        <v>0</v>
      </c>
      <c r="J174" s="22">
        <v>2596.4499999999998</v>
      </c>
      <c r="K174" s="8" t="s">
        <v>13</v>
      </c>
      <c r="L174" s="23" t="s">
        <v>51</v>
      </c>
      <c r="M174" t="b">
        <v>1</v>
      </c>
      <c r="N174" t="s">
        <v>81</v>
      </c>
      <c r="O174">
        <f t="shared" si="6"/>
        <v>9</v>
      </c>
      <c r="P174" s="51">
        <f t="shared" si="7"/>
        <v>2056.44</v>
      </c>
      <c r="Q174" t="str">
        <f t="shared" si="8"/>
        <v>Mixed</v>
      </c>
    </row>
    <row r="175" spans="1:17" x14ac:dyDescent="0.2">
      <c r="A175" s="20">
        <v>16938</v>
      </c>
      <c r="B175" s="1">
        <v>1</v>
      </c>
      <c r="C175" s="1">
        <v>2</v>
      </c>
      <c r="D175" s="1">
        <v>0</v>
      </c>
      <c r="E175" s="1">
        <v>1</v>
      </c>
      <c r="F175" s="21">
        <v>267.60000000000002</v>
      </c>
      <c r="G175" s="21">
        <v>2143.15</v>
      </c>
      <c r="H175" s="21">
        <v>0</v>
      </c>
      <c r="I175" s="21">
        <v>325.63</v>
      </c>
      <c r="J175" s="22">
        <v>2736.38</v>
      </c>
      <c r="K175" s="8" t="s">
        <v>13</v>
      </c>
      <c r="L175" s="23" t="s">
        <v>55</v>
      </c>
      <c r="M175" t="b">
        <v>0</v>
      </c>
      <c r="N175" t="s">
        <v>80</v>
      </c>
      <c r="O175">
        <f t="shared" si="6"/>
        <v>4</v>
      </c>
      <c r="P175" s="51">
        <f t="shared" si="7"/>
        <v>2736.38</v>
      </c>
      <c r="Q175" t="str">
        <f t="shared" si="8"/>
        <v>Mixed</v>
      </c>
    </row>
    <row r="176" spans="1:17" x14ac:dyDescent="0.2">
      <c r="A176" s="20">
        <v>17001</v>
      </c>
      <c r="B176" s="1">
        <v>2</v>
      </c>
      <c r="C176" s="1">
        <v>3</v>
      </c>
      <c r="D176" s="1">
        <v>2</v>
      </c>
      <c r="E176" s="1">
        <v>3</v>
      </c>
      <c r="F176" s="21">
        <v>708.13</v>
      </c>
      <c r="G176" s="21">
        <v>1104.3</v>
      </c>
      <c r="H176" s="21">
        <v>583.09999999999991</v>
      </c>
      <c r="I176" s="21">
        <v>1196.08</v>
      </c>
      <c r="J176" s="22">
        <v>3989.57</v>
      </c>
      <c r="K176" s="8" t="s">
        <v>13</v>
      </c>
      <c r="L176" s="23" t="s">
        <v>43</v>
      </c>
      <c r="M176" t="b">
        <v>0</v>
      </c>
      <c r="N176" t="s">
        <v>78</v>
      </c>
      <c r="O176">
        <f t="shared" si="6"/>
        <v>10</v>
      </c>
      <c r="P176" s="51">
        <f t="shared" si="7"/>
        <v>3591.6099999999997</v>
      </c>
      <c r="Q176" t="str">
        <f t="shared" si="8"/>
        <v>Mixed</v>
      </c>
    </row>
    <row r="177" spans="1:17" x14ac:dyDescent="0.2">
      <c r="A177" s="20">
        <v>17017</v>
      </c>
      <c r="B177" s="1">
        <v>3</v>
      </c>
      <c r="C177" s="1">
        <v>6</v>
      </c>
      <c r="D177" s="1">
        <v>1</v>
      </c>
      <c r="E177" s="1">
        <v>5</v>
      </c>
      <c r="F177" s="21">
        <v>1277.08</v>
      </c>
      <c r="G177" s="21">
        <v>1796.56</v>
      </c>
      <c r="H177" s="21">
        <v>815.04</v>
      </c>
      <c r="I177" s="21">
        <v>2447.94</v>
      </c>
      <c r="J177" s="22">
        <v>8694.26</v>
      </c>
      <c r="K177" s="8" t="s">
        <v>13</v>
      </c>
      <c r="L177" s="23" t="s">
        <v>52</v>
      </c>
      <c r="M177" t="b">
        <v>0</v>
      </c>
      <c r="N177" t="s">
        <v>74</v>
      </c>
      <c r="O177">
        <f t="shared" si="6"/>
        <v>15</v>
      </c>
      <c r="P177" s="51">
        <f t="shared" si="7"/>
        <v>6336.62</v>
      </c>
      <c r="Q177" t="str">
        <f t="shared" si="8"/>
        <v>Mixed</v>
      </c>
    </row>
    <row r="178" spans="1:17" x14ac:dyDescent="0.2">
      <c r="A178" s="20">
        <v>17064</v>
      </c>
      <c r="B178" s="1">
        <v>1</v>
      </c>
      <c r="C178" s="1">
        <v>1</v>
      </c>
      <c r="D178" s="1">
        <v>0</v>
      </c>
      <c r="E178" s="1">
        <v>1</v>
      </c>
      <c r="F178" s="21">
        <v>147.85</v>
      </c>
      <c r="G178" s="21">
        <v>313.45</v>
      </c>
      <c r="H178" s="21">
        <v>0</v>
      </c>
      <c r="I178" s="21">
        <v>398.05</v>
      </c>
      <c r="J178" s="22">
        <v>859.35000000000014</v>
      </c>
      <c r="K178" s="8" t="s">
        <v>13</v>
      </c>
      <c r="L178" s="23" t="s">
        <v>45</v>
      </c>
      <c r="M178" t="b">
        <v>1</v>
      </c>
      <c r="N178" t="s">
        <v>75</v>
      </c>
      <c r="O178">
        <f t="shared" si="6"/>
        <v>3</v>
      </c>
      <c r="P178" s="51">
        <f t="shared" si="7"/>
        <v>859.34999999999991</v>
      </c>
      <c r="Q178" t="str">
        <f t="shared" si="8"/>
        <v>B2C</v>
      </c>
    </row>
    <row r="179" spans="1:17" x14ac:dyDescent="0.2">
      <c r="A179" s="20">
        <v>17069</v>
      </c>
      <c r="B179" s="1">
        <v>0</v>
      </c>
      <c r="C179" s="1">
        <v>2</v>
      </c>
      <c r="D179" s="1">
        <v>3</v>
      </c>
      <c r="E179" s="1">
        <v>2</v>
      </c>
      <c r="F179" s="21">
        <v>0</v>
      </c>
      <c r="G179" s="21">
        <v>489.87</v>
      </c>
      <c r="H179" s="21">
        <v>985.84</v>
      </c>
      <c r="I179" s="21">
        <v>650.79</v>
      </c>
      <c r="J179" s="22">
        <v>2709.7</v>
      </c>
      <c r="K179" s="8" t="s">
        <v>13</v>
      </c>
      <c r="L179" s="23" t="s">
        <v>37</v>
      </c>
      <c r="M179" t="b">
        <v>0</v>
      </c>
      <c r="N179" t="s">
        <v>75</v>
      </c>
      <c r="O179">
        <f t="shared" si="6"/>
        <v>7</v>
      </c>
      <c r="P179" s="51">
        <f t="shared" si="7"/>
        <v>2126.5</v>
      </c>
      <c r="Q179" t="str">
        <f t="shared" si="8"/>
        <v>Mixed</v>
      </c>
    </row>
    <row r="180" spans="1:17" x14ac:dyDescent="0.2">
      <c r="A180" s="20">
        <v>17071</v>
      </c>
      <c r="B180" s="1">
        <v>2</v>
      </c>
      <c r="C180" s="1">
        <v>2</v>
      </c>
      <c r="D180" s="1">
        <v>3</v>
      </c>
      <c r="E180" s="1">
        <v>2</v>
      </c>
      <c r="F180" s="21">
        <v>513.33000000000004</v>
      </c>
      <c r="G180" s="21">
        <v>530.69000000000005</v>
      </c>
      <c r="H180" s="21">
        <v>650.20000000000005</v>
      </c>
      <c r="I180" s="21">
        <v>734.81000000000006</v>
      </c>
      <c r="J180" s="22">
        <v>2429.0300000000002</v>
      </c>
      <c r="K180" s="8" t="s">
        <v>13</v>
      </c>
      <c r="L180" s="23" t="s">
        <v>38</v>
      </c>
      <c r="M180" t="b">
        <v>0</v>
      </c>
      <c r="N180" t="s">
        <v>75</v>
      </c>
      <c r="O180">
        <f t="shared" si="6"/>
        <v>9</v>
      </c>
      <c r="P180" s="51">
        <f t="shared" si="7"/>
        <v>2429.0300000000002</v>
      </c>
      <c r="Q180" t="str">
        <f t="shared" si="8"/>
        <v>Mixed</v>
      </c>
    </row>
    <row r="181" spans="1:17" x14ac:dyDescent="0.2">
      <c r="A181" s="20">
        <v>17075</v>
      </c>
      <c r="B181" s="1">
        <v>3</v>
      </c>
      <c r="C181" s="1">
        <v>0</v>
      </c>
      <c r="D181" s="1">
        <v>0</v>
      </c>
      <c r="E181" s="1">
        <v>1</v>
      </c>
      <c r="F181" s="21">
        <v>696.07</v>
      </c>
      <c r="G181" s="21">
        <v>0</v>
      </c>
      <c r="H181" s="21">
        <v>0</v>
      </c>
      <c r="I181" s="21">
        <v>138.05000000000001</v>
      </c>
      <c r="J181" s="22">
        <v>834.12</v>
      </c>
      <c r="K181" s="8" t="s">
        <v>13</v>
      </c>
      <c r="L181" s="23" t="s">
        <v>63</v>
      </c>
      <c r="M181" t="b">
        <v>1</v>
      </c>
      <c r="N181" t="s">
        <v>80</v>
      </c>
      <c r="O181">
        <f t="shared" si="6"/>
        <v>4</v>
      </c>
      <c r="P181" s="51">
        <f t="shared" si="7"/>
        <v>834.12000000000012</v>
      </c>
      <c r="Q181" t="str">
        <f t="shared" si="8"/>
        <v>B2C</v>
      </c>
    </row>
    <row r="182" spans="1:17" x14ac:dyDescent="0.2">
      <c r="A182" s="20">
        <v>17091</v>
      </c>
      <c r="B182" s="1">
        <v>1</v>
      </c>
      <c r="C182" s="1">
        <v>3</v>
      </c>
      <c r="D182" s="1">
        <v>2</v>
      </c>
      <c r="E182" s="1">
        <v>2</v>
      </c>
      <c r="F182" s="21">
        <v>594.70000000000005</v>
      </c>
      <c r="G182" s="21">
        <v>1106.26</v>
      </c>
      <c r="H182" s="21">
        <v>697.59</v>
      </c>
      <c r="I182" s="21">
        <v>1135.76</v>
      </c>
      <c r="J182" s="22">
        <v>3827.76</v>
      </c>
      <c r="K182" s="8" t="s">
        <v>13</v>
      </c>
      <c r="L182" s="23" t="s">
        <v>43</v>
      </c>
      <c r="M182" t="b">
        <v>0</v>
      </c>
      <c r="N182" t="s">
        <v>75</v>
      </c>
      <c r="O182">
        <f t="shared" si="6"/>
        <v>8</v>
      </c>
      <c r="P182" s="51">
        <f t="shared" si="7"/>
        <v>3534.3100000000004</v>
      </c>
      <c r="Q182" t="str">
        <f t="shared" si="8"/>
        <v>Mixed</v>
      </c>
    </row>
    <row r="183" spans="1:17" x14ac:dyDescent="0.2">
      <c r="A183" s="20">
        <v>17096</v>
      </c>
      <c r="B183" s="1">
        <v>1</v>
      </c>
      <c r="C183" s="1">
        <v>0</v>
      </c>
      <c r="D183" s="1">
        <v>1</v>
      </c>
      <c r="E183" s="1">
        <v>2</v>
      </c>
      <c r="F183" s="21">
        <v>133.49</v>
      </c>
      <c r="G183" s="21">
        <v>0</v>
      </c>
      <c r="H183" s="21">
        <v>310.45</v>
      </c>
      <c r="I183" s="21">
        <v>578.19000000000005</v>
      </c>
      <c r="J183" s="22">
        <v>1022.13</v>
      </c>
      <c r="K183" s="8" t="s">
        <v>13</v>
      </c>
      <c r="L183" s="23" t="s">
        <v>59</v>
      </c>
      <c r="M183" t="b">
        <v>0</v>
      </c>
      <c r="N183" t="s">
        <v>81</v>
      </c>
      <c r="O183">
        <f t="shared" si="6"/>
        <v>4</v>
      </c>
      <c r="P183" s="51">
        <f t="shared" si="7"/>
        <v>1022.1300000000001</v>
      </c>
      <c r="Q183" t="str">
        <f t="shared" si="8"/>
        <v>Mixed</v>
      </c>
    </row>
    <row r="184" spans="1:17" x14ac:dyDescent="0.2">
      <c r="A184" s="20">
        <v>17166</v>
      </c>
      <c r="B184" s="1">
        <v>0</v>
      </c>
      <c r="C184" s="1">
        <v>1</v>
      </c>
      <c r="D184" s="1">
        <v>0</v>
      </c>
      <c r="E184" s="1">
        <v>1</v>
      </c>
      <c r="F184" s="21">
        <v>0</v>
      </c>
      <c r="G184" s="21">
        <v>127.59</v>
      </c>
      <c r="H184" s="21">
        <v>0</v>
      </c>
      <c r="I184" s="21">
        <v>78.75</v>
      </c>
      <c r="J184" s="22">
        <v>206.34</v>
      </c>
      <c r="K184" s="8" t="s">
        <v>13</v>
      </c>
      <c r="L184" s="23" t="s">
        <v>57</v>
      </c>
      <c r="M184" t="b">
        <v>1</v>
      </c>
      <c r="N184" t="s">
        <v>74</v>
      </c>
      <c r="O184">
        <f t="shared" si="6"/>
        <v>2</v>
      </c>
      <c r="P184" s="51">
        <f t="shared" si="7"/>
        <v>206.34</v>
      </c>
      <c r="Q184" t="str">
        <f t="shared" si="8"/>
        <v>B2C</v>
      </c>
    </row>
    <row r="185" spans="1:17" x14ac:dyDescent="0.2">
      <c r="A185" s="20">
        <v>17183</v>
      </c>
      <c r="B185" s="1">
        <v>0</v>
      </c>
      <c r="C185" s="1">
        <v>0</v>
      </c>
      <c r="D185" s="1">
        <v>1</v>
      </c>
      <c r="E185" s="1">
        <v>5</v>
      </c>
      <c r="F185" s="21">
        <v>0</v>
      </c>
      <c r="G185" s="21">
        <v>0</v>
      </c>
      <c r="H185" s="21">
        <v>329.67</v>
      </c>
      <c r="I185" s="21">
        <v>3017.64</v>
      </c>
      <c r="J185" s="22">
        <v>3347.31</v>
      </c>
      <c r="K185" s="8" t="s">
        <v>13</v>
      </c>
      <c r="L185" s="23" t="s">
        <v>33</v>
      </c>
      <c r="M185" t="b">
        <v>1</v>
      </c>
      <c r="N185" t="s">
        <v>80</v>
      </c>
      <c r="O185">
        <f t="shared" si="6"/>
        <v>6</v>
      </c>
      <c r="P185" s="51">
        <f t="shared" si="7"/>
        <v>3347.31</v>
      </c>
      <c r="Q185" t="str">
        <f t="shared" si="8"/>
        <v>Mixed</v>
      </c>
    </row>
    <row r="186" spans="1:17" x14ac:dyDescent="0.2">
      <c r="A186" s="20">
        <v>17190</v>
      </c>
      <c r="B186" s="1">
        <v>0</v>
      </c>
      <c r="C186" s="1">
        <v>1</v>
      </c>
      <c r="D186" s="1">
        <v>0</v>
      </c>
      <c r="E186" s="1">
        <v>1</v>
      </c>
      <c r="F186" s="21">
        <v>0</v>
      </c>
      <c r="G186" s="21">
        <v>195</v>
      </c>
      <c r="H186" s="21">
        <v>0</v>
      </c>
      <c r="I186" s="21">
        <v>249.74</v>
      </c>
      <c r="J186" s="22">
        <v>444.74</v>
      </c>
      <c r="K186" s="8" t="s">
        <v>13</v>
      </c>
      <c r="L186" s="23" t="s">
        <v>33</v>
      </c>
      <c r="M186" t="b">
        <v>0</v>
      </c>
      <c r="N186" t="s">
        <v>74</v>
      </c>
      <c r="O186">
        <f t="shared" si="6"/>
        <v>2</v>
      </c>
      <c r="P186" s="51">
        <f t="shared" si="7"/>
        <v>444.74</v>
      </c>
      <c r="Q186" t="str">
        <f t="shared" si="8"/>
        <v>B2C</v>
      </c>
    </row>
    <row r="187" spans="1:17" x14ac:dyDescent="0.2">
      <c r="A187" s="20">
        <v>17287</v>
      </c>
      <c r="B187" s="1">
        <v>0</v>
      </c>
      <c r="C187" s="1">
        <v>2</v>
      </c>
      <c r="D187" s="1">
        <v>2</v>
      </c>
      <c r="E187" s="1">
        <v>1</v>
      </c>
      <c r="F187" s="21">
        <v>0</v>
      </c>
      <c r="G187" s="21">
        <v>277.64</v>
      </c>
      <c r="H187" s="21">
        <v>379.96</v>
      </c>
      <c r="I187" s="21">
        <v>183.81</v>
      </c>
      <c r="J187" s="22">
        <v>1064.1099999999999</v>
      </c>
      <c r="K187" s="8" t="s">
        <v>13</v>
      </c>
      <c r="L187" s="23" t="s">
        <v>65</v>
      </c>
      <c r="M187" t="b">
        <v>1</v>
      </c>
      <c r="N187" t="s">
        <v>79</v>
      </c>
      <c r="O187">
        <f t="shared" si="6"/>
        <v>5</v>
      </c>
      <c r="P187" s="51">
        <f t="shared" si="7"/>
        <v>841.40999999999985</v>
      </c>
      <c r="Q187" t="str">
        <f t="shared" si="8"/>
        <v>Mixed</v>
      </c>
    </row>
    <row r="188" spans="1:17" x14ac:dyDescent="0.2">
      <c r="A188" s="20">
        <v>17314</v>
      </c>
      <c r="B188" s="1">
        <v>3</v>
      </c>
      <c r="C188" s="1">
        <v>1</v>
      </c>
      <c r="D188" s="1">
        <v>1</v>
      </c>
      <c r="E188" s="1">
        <v>3</v>
      </c>
      <c r="F188" s="21">
        <v>787</v>
      </c>
      <c r="G188" s="21">
        <v>517.04999999999995</v>
      </c>
      <c r="H188" s="21">
        <v>202.87</v>
      </c>
      <c r="I188" s="21">
        <v>1021</v>
      </c>
      <c r="J188" s="22">
        <v>2527.92</v>
      </c>
      <c r="K188" s="8" t="s">
        <v>13</v>
      </c>
      <c r="L188" s="23" t="s">
        <v>55</v>
      </c>
      <c r="M188" t="b">
        <v>1</v>
      </c>
      <c r="N188" t="s">
        <v>75</v>
      </c>
      <c r="O188">
        <f t="shared" si="6"/>
        <v>8</v>
      </c>
      <c r="P188" s="51">
        <f t="shared" si="7"/>
        <v>2527.92</v>
      </c>
      <c r="Q188" t="str">
        <f t="shared" si="8"/>
        <v>Mixed</v>
      </c>
    </row>
    <row r="189" spans="1:17" x14ac:dyDescent="0.2">
      <c r="A189" s="20">
        <v>17323</v>
      </c>
      <c r="B189" s="1">
        <v>1</v>
      </c>
      <c r="C189" s="1">
        <v>2</v>
      </c>
      <c r="D189" s="1">
        <v>1</v>
      </c>
      <c r="E189" s="1">
        <v>3</v>
      </c>
      <c r="F189" s="21">
        <v>141.69</v>
      </c>
      <c r="G189" s="21">
        <v>291.05</v>
      </c>
      <c r="H189" s="21">
        <v>104.51</v>
      </c>
      <c r="I189" s="21">
        <v>383.82</v>
      </c>
      <c r="J189" s="22">
        <v>921.06999999999994</v>
      </c>
      <c r="K189" s="8" t="s">
        <v>13</v>
      </c>
      <c r="L189" s="23" t="s">
        <v>50</v>
      </c>
      <c r="M189" t="b">
        <v>0</v>
      </c>
      <c r="N189" t="s">
        <v>72</v>
      </c>
      <c r="O189">
        <f t="shared" si="6"/>
        <v>7</v>
      </c>
      <c r="P189" s="51">
        <f t="shared" si="7"/>
        <v>921.06999999999994</v>
      </c>
      <c r="Q189" t="str">
        <f t="shared" si="8"/>
        <v>Mixed</v>
      </c>
    </row>
    <row r="190" spans="1:17" x14ac:dyDescent="0.2">
      <c r="A190" s="20">
        <v>17365</v>
      </c>
      <c r="B190" s="1">
        <v>3</v>
      </c>
      <c r="C190" s="1">
        <v>2</v>
      </c>
      <c r="D190" s="1">
        <v>1</v>
      </c>
      <c r="E190" s="1">
        <v>2</v>
      </c>
      <c r="F190" s="21">
        <v>1286.26</v>
      </c>
      <c r="G190" s="21">
        <v>1084.75</v>
      </c>
      <c r="H190" s="21">
        <v>1126.47</v>
      </c>
      <c r="I190" s="21">
        <v>1304.08</v>
      </c>
      <c r="J190" s="22">
        <v>4801.5600000000004</v>
      </c>
      <c r="K190" s="8" t="s">
        <v>13</v>
      </c>
      <c r="L190" s="23" t="s">
        <v>41</v>
      </c>
      <c r="M190" t="b">
        <v>1</v>
      </c>
      <c r="N190" t="s">
        <v>75</v>
      </c>
      <c r="O190">
        <f t="shared" si="6"/>
        <v>8</v>
      </c>
      <c r="P190" s="51">
        <f t="shared" si="7"/>
        <v>4801.5600000000004</v>
      </c>
      <c r="Q190" t="str">
        <f t="shared" si="8"/>
        <v>Mixed</v>
      </c>
    </row>
    <row r="191" spans="1:17" x14ac:dyDescent="0.2">
      <c r="A191" s="20">
        <v>17402</v>
      </c>
      <c r="B191" s="1">
        <v>1</v>
      </c>
      <c r="C191" s="1">
        <v>3</v>
      </c>
      <c r="D191" s="1">
        <v>3</v>
      </c>
      <c r="E191" s="1">
        <v>4</v>
      </c>
      <c r="F191" s="21">
        <v>111.9</v>
      </c>
      <c r="G191" s="21">
        <v>590.44000000000005</v>
      </c>
      <c r="H191" s="21">
        <v>685.34</v>
      </c>
      <c r="I191" s="21">
        <v>786.2</v>
      </c>
      <c r="J191" s="22">
        <v>2633.85</v>
      </c>
      <c r="K191" s="8" t="s">
        <v>13</v>
      </c>
      <c r="L191" s="23" t="s">
        <v>43</v>
      </c>
      <c r="M191" t="b">
        <v>0</v>
      </c>
      <c r="N191" t="s">
        <v>74</v>
      </c>
      <c r="O191">
        <f t="shared" si="6"/>
        <v>11</v>
      </c>
      <c r="P191" s="51">
        <f t="shared" si="7"/>
        <v>2173.88</v>
      </c>
      <c r="Q191" t="str">
        <f t="shared" si="8"/>
        <v>Mixed</v>
      </c>
    </row>
    <row r="192" spans="1:17" x14ac:dyDescent="0.2">
      <c r="A192" s="20">
        <v>17419</v>
      </c>
      <c r="B192" s="1">
        <v>4</v>
      </c>
      <c r="C192" s="1">
        <v>1</v>
      </c>
      <c r="D192" s="1">
        <v>1</v>
      </c>
      <c r="E192" s="1">
        <v>4</v>
      </c>
      <c r="F192" s="21">
        <v>1314.03</v>
      </c>
      <c r="G192" s="21">
        <v>357.5</v>
      </c>
      <c r="H192" s="21">
        <v>614.20000000000005</v>
      </c>
      <c r="I192" s="21">
        <v>1566.57</v>
      </c>
      <c r="J192" s="22">
        <v>4226.57</v>
      </c>
      <c r="K192" s="8" t="s">
        <v>13</v>
      </c>
      <c r="L192" s="23" t="s">
        <v>60</v>
      </c>
      <c r="M192" t="b">
        <v>0</v>
      </c>
      <c r="N192" t="s">
        <v>75</v>
      </c>
      <c r="O192">
        <f t="shared" si="6"/>
        <v>10</v>
      </c>
      <c r="P192" s="51">
        <f t="shared" si="7"/>
        <v>3852.3</v>
      </c>
      <c r="Q192" t="str">
        <f t="shared" si="8"/>
        <v>Mixed</v>
      </c>
    </row>
    <row r="193" spans="1:17" x14ac:dyDescent="0.2">
      <c r="A193" s="20">
        <v>17428</v>
      </c>
      <c r="B193" s="1">
        <v>6</v>
      </c>
      <c r="C193" s="1">
        <v>9</v>
      </c>
      <c r="D193" s="1">
        <v>4</v>
      </c>
      <c r="E193" s="1">
        <v>7</v>
      </c>
      <c r="F193" s="21">
        <v>3171.39</v>
      </c>
      <c r="G193" s="21">
        <v>4545.3</v>
      </c>
      <c r="H193" s="21">
        <v>6140.73</v>
      </c>
      <c r="I193" s="21">
        <v>2505.48</v>
      </c>
      <c r="J193" s="22">
        <v>17256.849999999999</v>
      </c>
      <c r="K193" s="8" t="s">
        <v>13</v>
      </c>
      <c r="L193" s="23" t="s">
        <v>57</v>
      </c>
      <c r="M193" t="b">
        <v>0</v>
      </c>
      <c r="N193" t="s">
        <v>72</v>
      </c>
      <c r="O193">
        <f t="shared" si="6"/>
        <v>26</v>
      </c>
      <c r="P193" s="51">
        <f t="shared" si="7"/>
        <v>16362.9</v>
      </c>
      <c r="Q193" t="str">
        <f t="shared" si="8"/>
        <v>B2B</v>
      </c>
    </row>
    <row r="194" spans="1:17" x14ac:dyDescent="0.2">
      <c r="A194" s="20">
        <v>17450</v>
      </c>
      <c r="B194" s="1">
        <v>6</v>
      </c>
      <c r="C194" s="1">
        <v>7</v>
      </c>
      <c r="D194" s="1">
        <v>18</v>
      </c>
      <c r="E194" s="1">
        <v>13</v>
      </c>
      <c r="F194" s="21">
        <v>32120.7</v>
      </c>
      <c r="G194" s="21">
        <v>27016.2</v>
      </c>
      <c r="H194" s="21">
        <v>100017.24</v>
      </c>
      <c r="I194" s="21">
        <v>33367.81</v>
      </c>
      <c r="J194" s="22">
        <v>194550.79</v>
      </c>
      <c r="K194" s="8" t="s">
        <v>13</v>
      </c>
      <c r="L194" s="23" t="s">
        <v>33</v>
      </c>
      <c r="M194" t="b">
        <v>1</v>
      </c>
      <c r="N194" t="s">
        <v>95</v>
      </c>
      <c r="O194">
        <f t="shared" si="6"/>
        <v>44</v>
      </c>
      <c r="P194" s="51">
        <f t="shared" si="7"/>
        <v>192521.95</v>
      </c>
      <c r="Q194" t="str">
        <f t="shared" si="8"/>
        <v>B2B</v>
      </c>
    </row>
    <row r="195" spans="1:17" x14ac:dyDescent="0.2">
      <c r="A195" s="20">
        <v>17469</v>
      </c>
      <c r="B195" s="1">
        <v>0</v>
      </c>
      <c r="C195" s="1">
        <v>1</v>
      </c>
      <c r="D195" s="1">
        <v>3</v>
      </c>
      <c r="E195" s="1">
        <v>1</v>
      </c>
      <c r="F195" s="21">
        <v>0</v>
      </c>
      <c r="G195" s="21">
        <v>305.36</v>
      </c>
      <c r="H195" s="21">
        <v>1186.71</v>
      </c>
      <c r="I195" s="21">
        <v>378.9</v>
      </c>
      <c r="J195" s="22">
        <v>1870.97</v>
      </c>
      <c r="K195" s="8" t="s">
        <v>13</v>
      </c>
      <c r="L195" s="23" t="s">
        <v>52</v>
      </c>
      <c r="M195" t="b">
        <v>0</v>
      </c>
      <c r="N195" t="s">
        <v>80</v>
      </c>
      <c r="O195">
        <f t="shared" si="6"/>
        <v>5</v>
      </c>
      <c r="P195" s="51">
        <f t="shared" si="7"/>
        <v>1870.9700000000003</v>
      </c>
      <c r="Q195" t="str">
        <f t="shared" si="8"/>
        <v>Mixed</v>
      </c>
    </row>
    <row r="196" spans="1:17" x14ac:dyDescent="0.2">
      <c r="A196" s="20">
        <v>17504</v>
      </c>
      <c r="B196" s="1">
        <v>3</v>
      </c>
      <c r="C196" s="1">
        <v>6</v>
      </c>
      <c r="D196" s="1">
        <v>0</v>
      </c>
      <c r="E196" s="1">
        <v>0</v>
      </c>
      <c r="F196" s="21">
        <v>1646.44</v>
      </c>
      <c r="G196" s="21">
        <v>1350.59</v>
      </c>
      <c r="H196" s="21">
        <v>0</v>
      </c>
      <c r="I196" s="21">
        <v>0</v>
      </c>
      <c r="J196" s="22">
        <v>2997.03</v>
      </c>
      <c r="K196" s="8" t="s">
        <v>13</v>
      </c>
      <c r="L196" s="23" t="s">
        <v>49</v>
      </c>
      <c r="M196" t="b">
        <v>0</v>
      </c>
      <c r="N196" t="s">
        <v>74</v>
      </c>
      <c r="O196">
        <f t="shared" si="6"/>
        <v>9</v>
      </c>
      <c r="P196" s="51">
        <f t="shared" si="7"/>
        <v>2997.0299999999997</v>
      </c>
      <c r="Q196" t="str">
        <f t="shared" si="8"/>
        <v>Mixed</v>
      </c>
    </row>
    <row r="197" spans="1:17" x14ac:dyDescent="0.2">
      <c r="A197" s="20">
        <v>17509</v>
      </c>
      <c r="B197" s="1">
        <v>0</v>
      </c>
      <c r="C197" s="1">
        <v>0</v>
      </c>
      <c r="D197" s="1">
        <v>0</v>
      </c>
      <c r="E197" s="1">
        <v>8</v>
      </c>
      <c r="F197" s="21">
        <v>0</v>
      </c>
      <c r="G197" s="21">
        <v>0</v>
      </c>
      <c r="H197" s="21">
        <v>0</v>
      </c>
      <c r="I197" s="21">
        <v>6115.14</v>
      </c>
      <c r="J197" s="22">
        <v>6115.14</v>
      </c>
      <c r="K197" s="8" t="s">
        <v>13</v>
      </c>
      <c r="L197" s="23" t="s">
        <v>45</v>
      </c>
      <c r="M197" t="b">
        <v>0</v>
      </c>
      <c r="N197" t="s">
        <v>74</v>
      </c>
      <c r="O197">
        <f t="shared" si="6"/>
        <v>8</v>
      </c>
      <c r="P197" s="51">
        <f t="shared" si="7"/>
        <v>6115.14</v>
      </c>
      <c r="Q197" t="str">
        <f t="shared" si="8"/>
        <v>Mixed</v>
      </c>
    </row>
    <row r="198" spans="1:17" x14ac:dyDescent="0.2">
      <c r="A198" s="20">
        <v>17526</v>
      </c>
      <c r="B198" s="1">
        <v>1</v>
      </c>
      <c r="C198" s="1">
        <v>0</v>
      </c>
      <c r="D198" s="1">
        <v>0</v>
      </c>
      <c r="E198" s="1">
        <v>1</v>
      </c>
      <c r="F198" s="21">
        <v>634.20000000000005</v>
      </c>
      <c r="G198" s="21">
        <v>0</v>
      </c>
      <c r="H198" s="21">
        <v>0</v>
      </c>
      <c r="I198" s="21">
        <v>323.10000000000002</v>
      </c>
      <c r="J198" s="22">
        <v>1195.9000000000001</v>
      </c>
      <c r="K198" s="8" t="s">
        <v>13</v>
      </c>
      <c r="L198" s="23" t="s">
        <v>49</v>
      </c>
      <c r="M198" t="b">
        <v>0</v>
      </c>
      <c r="N198" t="s">
        <v>79</v>
      </c>
      <c r="O198">
        <f t="shared" si="6"/>
        <v>2</v>
      </c>
      <c r="P198" s="51">
        <f t="shared" si="7"/>
        <v>957.30000000000007</v>
      </c>
      <c r="Q198" t="str">
        <f t="shared" si="8"/>
        <v>B2C</v>
      </c>
    </row>
    <row r="199" spans="1:17" x14ac:dyDescent="0.2">
      <c r="A199" s="20">
        <v>17579</v>
      </c>
      <c r="B199" s="1">
        <v>0</v>
      </c>
      <c r="C199" s="1">
        <v>1</v>
      </c>
      <c r="D199" s="1">
        <v>1</v>
      </c>
      <c r="E199" s="1">
        <v>1</v>
      </c>
      <c r="F199" s="21">
        <v>0</v>
      </c>
      <c r="G199" s="21">
        <v>164.41</v>
      </c>
      <c r="H199" s="21">
        <v>106.45</v>
      </c>
      <c r="I199" s="21">
        <v>178.04</v>
      </c>
      <c r="J199" s="22">
        <v>448.9</v>
      </c>
      <c r="K199" s="8" t="s">
        <v>13</v>
      </c>
      <c r="L199" s="23" t="s">
        <v>49</v>
      </c>
      <c r="M199" t="b">
        <v>0</v>
      </c>
      <c r="N199" t="s">
        <v>80</v>
      </c>
      <c r="O199">
        <f t="shared" ref="O199:O231" si="9">SUM(B199:E199)</f>
        <v>3</v>
      </c>
      <c r="P199" s="51">
        <f t="shared" ref="P199:P231" si="10">SUM(F199:I199)</f>
        <v>448.9</v>
      </c>
      <c r="Q199" t="str">
        <f t="shared" ref="Q199:Q231" si="11">IF(AND(O199&lt;=_xlfn.PERCENTILE.INC($O$6:$O$1000,0.2),P199&lt;=_xlfn.PERCENTILE.INC($P$6:$P$1000,0.2)),"B2C",
   IF(AND(O199&gt;=_xlfn.PERCENTILE.INC($O$6:$O$1000,0.8),P199&gt;=_xlfn.PERCENTILE.INC($P$6:$P$1000,0.8)),"B2B",
   IF(OR(O199&gt;=_xlfn.PERCENTILE.INC($O$6:$O$1000,0.8),P199&gt;=_xlfn.PERCENTILE.INC($P$6:$P$1000,0.8)),"Likely B2B","Mixed")))</f>
        <v>B2C</v>
      </c>
    </row>
    <row r="200" spans="1:17" x14ac:dyDescent="0.2">
      <c r="A200" s="20">
        <v>17644</v>
      </c>
      <c r="B200" s="1">
        <v>1</v>
      </c>
      <c r="C200" s="1">
        <v>3</v>
      </c>
      <c r="D200" s="1">
        <v>4</v>
      </c>
      <c r="E200" s="1">
        <v>3</v>
      </c>
      <c r="F200" s="21">
        <v>442.47</v>
      </c>
      <c r="G200" s="21">
        <v>511.85</v>
      </c>
      <c r="H200" s="21">
        <v>1178.3499999999999</v>
      </c>
      <c r="I200" s="21">
        <v>762.97</v>
      </c>
      <c r="J200" s="22">
        <v>2895.64</v>
      </c>
      <c r="K200" s="8" t="s">
        <v>13</v>
      </c>
      <c r="L200" s="23" t="s">
        <v>65</v>
      </c>
      <c r="M200" t="b">
        <v>0</v>
      </c>
      <c r="N200" t="s">
        <v>79</v>
      </c>
      <c r="O200">
        <f t="shared" si="9"/>
        <v>11</v>
      </c>
      <c r="P200" s="51">
        <f t="shared" si="10"/>
        <v>2895.6400000000003</v>
      </c>
      <c r="Q200" t="str">
        <f t="shared" si="11"/>
        <v>Mixed</v>
      </c>
    </row>
    <row r="201" spans="1:17" x14ac:dyDescent="0.2">
      <c r="A201" s="20">
        <v>17667</v>
      </c>
      <c r="B201" s="1">
        <v>1</v>
      </c>
      <c r="C201" s="1">
        <v>2</v>
      </c>
      <c r="D201" s="1">
        <v>1</v>
      </c>
      <c r="E201" s="1">
        <v>1</v>
      </c>
      <c r="F201" s="21">
        <v>928.05</v>
      </c>
      <c r="G201" s="21">
        <v>428.62</v>
      </c>
      <c r="H201" s="21">
        <v>394.34</v>
      </c>
      <c r="I201" s="21">
        <v>304.5</v>
      </c>
      <c r="J201" s="22">
        <v>2055.5100000000002</v>
      </c>
      <c r="K201" s="8" t="s">
        <v>13</v>
      </c>
      <c r="L201" s="23" t="s">
        <v>49</v>
      </c>
      <c r="M201" t="b">
        <v>0</v>
      </c>
      <c r="N201" t="s">
        <v>75</v>
      </c>
      <c r="O201">
        <f t="shared" si="9"/>
        <v>5</v>
      </c>
      <c r="P201" s="51">
        <f t="shared" si="10"/>
        <v>2055.5100000000002</v>
      </c>
      <c r="Q201" t="str">
        <f t="shared" si="11"/>
        <v>Mixed</v>
      </c>
    </row>
    <row r="202" spans="1:17" x14ac:dyDescent="0.2">
      <c r="A202" s="20">
        <v>17669</v>
      </c>
      <c r="B202" s="1">
        <v>0</v>
      </c>
      <c r="C202" s="1">
        <v>4</v>
      </c>
      <c r="D202" s="1">
        <v>2</v>
      </c>
      <c r="E202" s="1">
        <v>1</v>
      </c>
      <c r="F202" s="21">
        <v>0</v>
      </c>
      <c r="G202" s="21">
        <v>2064.7199999999998</v>
      </c>
      <c r="H202" s="21">
        <v>1130</v>
      </c>
      <c r="I202" s="21">
        <v>212</v>
      </c>
      <c r="J202" s="22">
        <v>3406.72</v>
      </c>
      <c r="K202" s="8" t="s">
        <v>13</v>
      </c>
      <c r="L202" s="23" t="s">
        <v>36</v>
      </c>
      <c r="M202" t="b">
        <v>0</v>
      </c>
      <c r="N202" t="s">
        <v>74</v>
      </c>
      <c r="O202">
        <f t="shared" si="9"/>
        <v>7</v>
      </c>
      <c r="P202" s="51">
        <f t="shared" si="10"/>
        <v>3406.72</v>
      </c>
      <c r="Q202" t="str">
        <f t="shared" si="11"/>
        <v>Mixed</v>
      </c>
    </row>
    <row r="203" spans="1:17" x14ac:dyDescent="0.2">
      <c r="A203" s="20">
        <v>17675</v>
      </c>
      <c r="B203" s="1">
        <v>6</v>
      </c>
      <c r="C203" s="1">
        <v>7</v>
      </c>
      <c r="D203" s="1">
        <v>10</v>
      </c>
      <c r="E203" s="1">
        <v>6</v>
      </c>
      <c r="F203" s="21">
        <v>3790.17</v>
      </c>
      <c r="G203" s="21">
        <v>3975.13</v>
      </c>
      <c r="H203" s="21">
        <v>6340.75</v>
      </c>
      <c r="I203" s="21">
        <v>5249.1100000000006</v>
      </c>
      <c r="J203" s="22">
        <v>20374.28</v>
      </c>
      <c r="K203" s="8" t="s">
        <v>13</v>
      </c>
      <c r="L203" s="23" t="s">
        <v>64</v>
      </c>
      <c r="M203" t="b">
        <v>1</v>
      </c>
      <c r="N203" t="s">
        <v>96</v>
      </c>
      <c r="O203">
        <f t="shared" si="9"/>
        <v>29</v>
      </c>
      <c r="P203" s="51">
        <f t="shared" si="10"/>
        <v>19355.16</v>
      </c>
      <c r="Q203" t="str">
        <f t="shared" si="11"/>
        <v>B2B</v>
      </c>
    </row>
    <row r="204" spans="1:17" x14ac:dyDescent="0.2">
      <c r="A204" s="20">
        <v>17677</v>
      </c>
      <c r="B204" s="1">
        <v>4</v>
      </c>
      <c r="C204" s="1">
        <v>6</v>
      </c>
      <c r="D204" s="1">
        <v>8</v>
      </c>
      <c r="E204" s="1">
        <v>8</v>
      </c>
      <c r="F204" s="21">
        <v>2521.0500000000002</v>
      </c>
      <c r="G204" s="21">
        <v>3200.69</v>
      </c>
      <c r="H204" s="21">
        <v>5382.6900000000014</v>
      </c>
      <c r="I204" s="21">
        <v>3642.2</v>
      </c>
      <c r="J204" s="22">
        <v>16363.23</v>
      </c>
      <c r="K204" s="8" t="s">
        <v>13</v>
      </c>
      <c r="L204" s="23" t="s">
        <v>51</v>
      </c>
      <c r="M204" t="b">
        <v>1</v>
      </c>
      <c r="N204" t="s">
        <v>79</v>
      </c>
      <c r="O204">
        <f t="shared" si="9"/>
        <v>26</v>
      </c>
      <c r="P204" s="51">
        <f t="shared" si="10"/>
        <v>14746.630000000001</v>
      </c>
      <c r="Q204" t="str">
        <f t="shared" si="11"/>
        <v>B2B</v>
      </c>
    </row>
    <row r="205" spans="1:17" x14ac:dyDescent="0.2">
      <c r="A205" s="20">
        <v>17682</v>
      </c>
      <c r="B205" s="1">
        <v>0</v>
      </c>
      <c r="C205" s="1">
        <v>2</v>
      </c>
      <c r="D205" s="1">
        <v>2</v>
      </c>
      <c r="E205" s="1">
        <v>1</v>
      </c>
      <c r="F205" s="21">
        <v>0</v>
      </c>
      <c r="G205" s="21">
        <v>715.91000000000008</v>
      </c>
      <c r="H205" s="21">
        <v>791.94</v>
      </c>
      <c r="I205" s="21">
        <v>574.98</v>
      </c>
      <c r="J205" s="22">
        <v>2474.33</v>
      </c>
      <c r="K205" s="8" t="s">
        <v>13</v>
      </c>
      <c r="L205" s="23" t="s">
        <v>48</v>
      </c>
      <c r="M205" t="b">
        <v>1</v>
      </c>
      <c r="N205" t="s">
        <v>80</v>
      </c>
      <c r="O205">
        <f t="shared" si="9"/>
        <v>5</v>
      </c>
      <c r="P205" s="51">
        <f t="shared" si="10"/>
        <v>2082.83</v>
      </c>
      <c r="Q205" t="str">
        <f t="shared" si="11"/>
        <v>Mixed</v>
      </c>
    </row>
    <row r="206" spans="1:17" x14ac:dyDescent="0.2">
      <c r="A206" s="20">
        <v>17693</v>
      </c>
      <c r="B206" s="1">
        <v>0</v>
      </c>
      <c r="C206" s="1">
        <v>0</v>
      </c>
      <c r="D206" s="1">
        <v>1</v>
      </c>
      <c r="E206" s="1">
        <v>0</v>
      </c>
      <c r="F206" s="21">
        <v>0</v>
      </c>
      <c r="G206" s="21">
        <v>0</v>
      </c>
      <c r="H206" s="21">
        <v>200.47</v>
      </c>
      <c r="I206" s="21">
        <v>0</v>
      </c>
      <c r="J206" s="22">
        <v>200.47</v>
      </c>
      <c r="K206" s="8" t="s">
        <v>13</v>
      </c>
      <c r="L206" s="23" t="s">
        <v>36</v>
      </c>
      <c r="M206" t="b">
        <v>0</v>
      </c>
      <c r="N206" t="s">
        <v>75</v>
      </c>
      <c r="O206">
        <f t="shared" si="9"/>
        <v>1</v>
      </c>
      <c r="P206" s="51">
        <f t="shared" si="10"/>
        <v>200.47</v>
      </c>
      <c r="Q206" t="str">
        <f t="shared" si="11"/>
        <v>B2C</v>
      </c>
    </row>
    <row r="207" spans="1:17" x14ac:dyDescent="0.2">
      <c r="A207" s="20">
        <v>17705</v>
      </c>
      <c r="B207" s="1">
        <v>2</v>
      </c>
      <c r="C207" s="1">
        <v>1</v>
      </c>
      <c r="D207" s="1">
        <v>4</v>
      </c>
      <c r="E207" s="1">
        <v>2</v>
      </c>
      <c r="F207" s="21">
        <v>250.3</v>
      </c>
      <c r="G207" s="21">
        <v>107</v>
      </c>
      <c r="H207" s="21">
        <v>834.62</v>
      </c>
      <c r="I207" s="21">
        <v>631.6</v>
      </c>
      <c r="J207" s="22">
        <v>1823.52</v>
      </c>
      <c r="K207" s="8" t="s">
        <v>13</v>
      </c>
      <c r="L207" s="23" t="s">
        <v>47</v>
      </c>
      <c r="M207" t="b">
        <v>0</v>
      </c>
      <c r="N207" t="s">
        <v>78</v>
      </c>
      <c r="O207">
        <f t="shared" si="9"/>
        <v>9</v>
      </c>
      <c r="P207" s="51">
        <f t="shared" si="10"/>
        <v>1823.52</v>
      </c>
      <c r="Q207" t="str">
        <f t="shared" si="11"/>
        <v>Mixed</v>
      </c>
    </row>
    <row r="208" spans="1:17" x14ac:dyDescent="0.2">
      <c r="A208" s="20">
        <v>17730</v>
      </c>
      <c r="B208" s="1">
        <v>3</v>
      </c>
      <c r="C208" s="1">
        <v>3</v>
      </c>
      <c r="D208" s="1">
        <v>3</v>
      </c>
      <c r="E208" s="1">
        <v>4</v>
      </c>
      <c r="F208" s="21">
        <v>1098.22</v>
      </c>
      <c r="G208" s="21">
        <v>1275.3900000000001</v>
      </c>
      <c r="H208" s="21">
        <v>1173.72</v>
      </c>
      <c r="I208" s="21">
        <v>1751.15</v>
      </c>
      <c r="J208" s="22">
        <v>5298.48</v>
      </c>
      <c r="K208" s="8" t="s">
        <v>13</v>
      </c>
      <c r="L208" s="23" t="s">
        <v>42</v>
      </c>
      <c r="M208" t="b">
        <v>1</v>
      </c>
      <c r="N208" t="s">
        <v>75</v>
      </c>
      <c r="O208">
        <f t="shared" si="9"/>
        <v>13</v>
      </c>
      <c r="P208" s="51">
        <f t="shared" si="10"/>
        <v>5298.48</v>
      </c>
      <c r="Q208" t="str">
        <f t="shared" si="11"/>
        <v>Mixed</v>
      </c>
    </row>
    <row r="209" spans="1:17" x14ac:dyDescent="0.2">
      <c r="A209" s="20">
        <v>17731</v>
      </c>
      <c r="B209" s="1">
        <v>0</v>
      </c>
      <c r="C209" s="1">
        <v>2</v>
      </c>
      <c r="D209" s="1">
        <v>2</v>
      </c>
      <c r="E209" s="1">
        <v>0</v>
      </c>
      <c r="F209" s="21">
        <v>0</v>
      </c>
      <c r="G209" s="21">
        <v>662.56999999999994</v>
      </c>
      <c r="H209" s="21">
        <v>577.54</v>
      </c>
      <c r="I209" s="21">
        <v>0</v>
      </c>
      <c r="J209" s="22">
        <v>1240.1099999999999</v>
      </c>
      <c r="K209" s="8" t="s">
        <v>13</v>
      </c>
      <c r="L209" s="23" t="s">
        <v>52</v>
      </c>
      <c r="M209" t="b">
        <v>1</v>
      </c>
      <c r="N209" t="s">
        <v>81</v>
      </c>
      <c r="O209">
        <f t="shared" si="9"/>
        <v>4</v>
      </c>
      <c r="P209" s="51">
        <f t="shared" si="10"/>
        <v>1240.1099999999999</v>
      </c>
      <c r="Q209" t="str">
        <f t="shared" si="11"/>
        <v>Mixed</v>
      </c>
    </row>
    <row r="210" spans="1:17" x14ac:dyDescent="0.2">
      <c r="A210" s="20">
        <v>17735</v>
      </c>
      <c r="B210" s="1">
        <v>3</v>
      </c>
      <c r="C210" s="1">
        <v>7</v>
      </c>
      <c r="D210" s="1">
        <v>5</v>
      </c>
      <c r="E210" s="1">
        <v>3</v>
      </c>
      <c r="F210" s="21">
        <v>2093.94</v>
      </c>
      <c r="G210" s="21">
        <v>4274.5</v>
      </c>
      <c r="H210" s="21">
        <v>4268.2</v>
      </c>
      <c r="I210" s="21">
        <v>2018.78</v>
      </c>
      <c r="J210" s="22">
        <v>13110.02</v>
      </c>
      <c r="K210" s="8" t="s">
        <v>13</v>
      </c>
      <c r="L210" s="23" t="s">
        <v>47</v>
      </c>
      <c r="M210" t="b">
        <v>0</v>
      </c>
      <c r="N210" t="s">
        <v>74</v>
      </c>
      <c r="O210">
        <f t="shared" si="9"/>
        <v>18</v>
      </c>
      <c r="P210" s="51">
        <f t="shared" si="10"/>
        <v>12655.42</v>
      </c>
      <c r="Q210" t="str">
        <f t="shared" si="11"/>
        <v>B2B</v>
      </c>
    </row>
    <row r="211" spans="1:17" x14ac:dyDescent="0.2">
      <c r="A211" s="20">
        <v>17770</v>
      </c>
      <c r="B211" s="1">
        <v>2</v>
      </c>
      <c r="C211" s="1">
        <v>3</v>
      </c>
      <c r="D211" s="1">
        <v>0</v>
      </c>
      <c r="E211" s="1">
        <v>0</v>
      </c>
      <c r="F211" s="21">
        <v>864.77</v>
      </c>
      <c r="G211" s="21">
        <v>278.5</v>
      </c>
      <c r="H211" s="21">
        <v>0</v>
      </c>
      <c r="I211" s="21">
        <v>0</v>
      </c>
      <c r="J211" s="22">
        <v>1143.27</v>
      </c>
      <c r="K211" s="8" t="s">
        <v>13</v>
      </c>
      <c r="L211" s="23" t="s">
        <v>55</v>
      </c>
      <c r="M211" t="b">
        <v>0</v>
      </c>
      <c r="N211" t="s">
        <v>80</v>
      </c>
      <c r="O211">
        <f t="shared" si="9"/>
        <v>5</v>
      </c>
      <c r="P211" s="51">
        <f t="shared" si="10"/>
        <v>1143.27</v>
      </c>
      <c r="Q211" t="str">
        <f t="shared" si="11"/>
        <v>Mixed</v>
      </c>
    </row>
    <row r="212" spans="1:17" x14ac:dyDescent="0.2">
      <c r="A212" s="20">
        <v>17813</v>
      </c>
      <c r="B212" s="1">
        <v>0</v>
      </c>
      <c r="C212" s="1">
        <v>0</v>
      </c>
      <c r="D212" s="1">
        <v>1</v>
      </c>
      <c r="E212" s="1">
        <v>4</v>
      </c>
      <c r="F212" s="21">
        <v>0</v>
      </c>
      <c r="G212" s="21">
        <v>0</v>
      </c>
      <c r="H212" s="21">
        <v>306.61</v>
      </c>
      <c r="I212" s="21">
        <v>1464.27</v>
      </c>
      <c r="J212" s="22">
        <v>1770.88</v>
      </c>
      <c r="K212" s="8" t="s">
        <v>13</v>
      </c>
      <c r="L212" s="23" t="s">
        <v>64</v>
      </c>
      <c r="M212" t="b">
        <v>0</v>
      </c>
      <c r="N212" t="s">
        <v>75</v>
      </c>
      <c r="O212">
        <f t="shared" si="9"/>
        <v>5</v>
      </c>
      <c r="P212" s="51">
        <f t="shared" si="10"/>
        <v>1770.88</v>
      </c>
      <c r="Q212" t="str">
        <f t="shared" si="11"/>
        <v>Mixed</v>
      </c>
    </row>
    <row r="213" spans="1:17" x14ac:dyDescent="0.2">
      <c r="A213" s="20">
        <v>17819</v>
      </c>
      <c r="B213" s="1">
        <v>1</v>
      </c>
      <c r="C213" s="1">
        <v>3</v>
      </c>
      <c r="D213" s="1">
        <v>1</v>
      </c>
      <c r="E213" s="1">
        <v>0</v>
      </c>
      <c r="F213" s="21">
        <v>855.99999999999989</v>
      </c>
      <c r="G213" s="21">
        <v>1632.35</v>
      </c>
      <c r="H213" s="21">
        <v>236.4</v>
      </c>
      <c r="I213" s="21">
        <v>0</v>
      </c>
      <c r="J213" s="22">
        <v>3704.87</v>
      </c>
      <c r="K213" s="8" t="s">
        <v>13</v>
      </c>
      <c r="L213" s="23" t="s">
        <v>37</v>
      </c>
      <c r="M213" t="b">
        <v>0</v>
      </c>
      <c r="N213" t="s">
        <v>75</v>
      </c>
      <c r="O213">
        <f t="shared" si="9"/>
        <v>5</v>
      </c>
      <c r="P213" s="51">
        <f t="shared" si="10"/>
        <v>2724.75</v>
      </c>
      <c r="Q213" t="str">
        <f t="shared" si="11"/>
        <v>Mixed</v>
      </c>
    </row>
    <row r="214" spans="1:17" x14ac:dyDescent="0.2">
      <c r="A214" s="20">
        <v>17838</v>
      </c>
      <c r="B214" s="1">
        <v>1</v>
      </c>
      <c r="C214" s="1">
        <v>0</v>
      </c>
      <c r="D214" s="1">
        <v>1</v>
      </c>
      <c r="E214" s="1">
        <v>1</v>
      </c>
      <c r="F214" s="21">
        <v>752.14</v>
      </c>
      <c r="G214" s="21">
        <v>0</v>
      </c>
      <c r="H214" s="21">
        <v>625</v>
      </c>
      <c r="I214" s="21">
        <v>466.6</v>
      </c>
      <c r="J214" s="22">
        <v>2779.3</v>
      </c>
      <c r="K214" s="8" t="s">
        <v>13</v>
      </c>
      <c r="L214" s="23" t="s">
        <v>40</v>
      </c>
      <c r="M214" t="b">
        <v>0</v>
      </c>
      <c r="N214" t="s">
        <v>74</v>
      </c>
      <c r="O214">
        <f t="shared" si="9"/>
        <v>3</v>
      </c>
      <c r="P214" s="51">
        <f t="shared" si="10"/>
        <v>1843.7399999999998</v>
      </c>
      <c r="Q214" t="str">
        <f t="shared" si="11"/>
        <v>Mixed</v>
      </c>
    </row>
    <row r="215" spans="1:17" x14ac:dyDescent="0.2">
      <c r="A215" s="20">
        <v>17841</v>
      </c>
      <c r="B215" s="1">
        <v>25</v>
      </c>
      <c r="C215" s="1">
        <v>25</v>
      </c>
      <c r="D215" s="1">
        <v>32</v>
      </c>
      <c r="E215" s="1">
        <v>36</v>
      </c>
      <c r="F215" s="21">
        <v>4446.82</v>
      </c>
      <c r="G215" s="21">
        <v>7778.57</v>
      </c>
      <c r="H215" s="21">
        <v>11353.26</v>
      </c>
      <c r="I215" s="21">
        <v>14939.85</v>
      </c>
      <c r="J215" s="22">
        <v>40991.57</v>
      </c>
      <c r="K215" s="8" t="s">
        <v>13</v>
      </c>
      <c r="L215" s="23" t="s">
        <v>47</v>
      </c>
      <c r="M215" t="b">
        <v>0</v>
      </c>
      <c r="N215" t="s">
        <v>97</v>
      </c>
      <c r="O215">
        <f t="shared" si="9"/>
        <v>118</v>
      </c>
      <c r="P215" s="51">
        <f t="shared" si="10"/>
        <v>38518.5</v>
      </c>
      <c r="Q215" t="str">
        <f t="shared" si="11"/>
        <v>B2B</v>
      </c>
    </row>
    <row r="216" spans="1:17" x14ac:dyDescent="0.2">
      <c r="A216" s="20">
        <v>17857</v>
      </c>
      <c r="B216" s="1">
        <v>2</v>
      </c>
      <c r="C216" s="1">
        <v>7</v>
      </c>
      <c r="D216" s="1">
        <v>4</v>
      </c>
      <c r="E216" s="1">
        <v>8</v>
      </c>
      <c r="F216" s="21">
        <v>895.33999999999992</v>
      </c>
      <c r="G216" s="21">
        <v>7479.24</v>
      </c>
      <c r="H216" s="21">
        <v>5124.2400000000007</v>
      </c>
      <c r="I216" s="21">
        <v>12039.52</v>
      </c>
      <c r="J216" s="22">
        <v>26879.040000000001</v>
      </c>
      <c r="K216" s="8" t="s">
        <v>13</v>
      </c>
      <c r="L216" s="23" t="s">
        <v>37</v>
      </c>
      <c r="M216" t="b">
        <v>0</v>
      </c>
      <c r="N216" t="s">
        <v>98</v>
      </c>
      <c r="O216">
        <f t="shared" si="9"/>
        <v>21</v>
      </c>
      <c r="P216" s="51">
        <f t="shared" si="10"/>
        <v>25538.34</v>
      </c>
      <c r="Q216" t="str">
        <f t="shared" si="11"/>
        <v>B2B</v>
      </c>
    </row>
    <row r="217" spans="1:17" x14ac:dyDescent="0.2">
      <c r="A217" s="20">
        <v>17865</v>
      </c>
      <c r="B217" s="1">
        <v>3</v>
      </c>
      <c r="C217" s="1">
        <v>3</v>
      </c>
      <c r="D217" s="1">
        <v>9</v>
      </c>
      <c r="E217" s="1">
        <v>3</v>
      </c>
      <c r="F217" s="21">
        <v>1649.74</v>
      </c>
      <c r="G217" s="21">
        <v>1534.09</v>
      </c>
      <c r="H217" s="21">
        <v>4251.42</v>
      </c>
      <c r="I217" s="21">
        <v>2011.24</v>
      </c>
      <c r="J217" s="22">
        <v>10526.32</v>
      </c>
      <c r="K217" s="8" t="s">
        <v>13</v>
      </c>
      <c r="L217" s="23" t="s">
        <v>55</v>
      </c>
      <c r="M217" t="b">
        <v>0</v>
      </c>
      <c r="N217" t="s">
        <v>74</v>
      </c>
      <c r="O217">
        <f t="shared" si="9"/>
        <v>18</v>
      </c>
      <c r="P217" s="51">
        <f t="shared" si="10"/>
        <v>9446.49</v>
      </c>
      <c r="Q217" t="str">
        <f t="shared" si="11"/>
        <v>B2B</v>
      </c>
    </row>
    <row r="218" spans="1:17" x14ac:dyDescent="0.2">
      <c r="A218" s="20">
        <v>17883</v>
      </c>
      <c r="B218" s="1">
        <v>0</v>
      </c>
      <c r="C218" s="1">
        <v>1</v>
      </c>
      <c r="D218" s="1">
        <v>1</v>
      </c>
      <c r="E218" s="1">
        <v>2</v>
      </c>
      <c r="F218" s="21">
        <v>0</v>
      </c>
      <c r="G218" s="21">
        <v>119.35</v>
      </c>
      <c r="H218" s="21">
        <v>78.45</v>
      </c>
      <c r="I218" s="21">
        <v>473.97</v>
      </c>
      <c r="J218" s="22">
        <v>671.77</v>
      </c>
      <c r="K218" s="8" t="s">
        <v>13</v>
      </c>
      <c r="L218" s="23" t="s">
        <v>37</v>
      </c>
      <c r="M218" t="b">
        <v>0</v>
      </c>
      <c r="N218" t="s">
        <v>80</v>
      </c>
      <c r="O218">
        <f t="shared" si="9"/>
        <v>4</v>
      </c>
      <c r="P218" s="51">
        <f t="shared" si="10"/>
        <v>671.77</v>
      </c>
      <c r="Q218" t="str">
        <f t="shared" si="11"/>
        <v>B2C</v>
      </c>
    </row>
    <row r="219" spans="1:17" x14ac:dyDescent="0.2">
      <c r="A219" s="20">
        <v>17940</v>
      </c>
      <c r="B219" s="1">
        <v>2</v>
      </c>
      <c r="C219" s="1">
        <v>5</v>
      </c>
      <c r="D219" s="1">
        <v>2</v>
      </c>
      <c r="E219" s="1">
        <v>1</v>
      </c>
      <c r="F219" s="21">
        <v>1226.8800000000001</v>
      </c>
      <c r="G219" s="21">
        <v>2450.56</v>
      </c>
      <c r="H219" s="21">
        <v>237</v>
      </c>
      <c r="I219" s="21">
        <v>192</v>
      </c>
      <c r="J219" s="22">
        <v>4106.4400000000014</v>
      </c>
      <c r="K219" s="8" t="s">
        <v>13</v>
      </c>
      <c r="L219" s="23" t="s">
        <v>59</v>
      </c>
      <c r="M219" t="b">
        <v>0</v>
      </c>
      <c r="N219" t="s">
        <v>74</v>
      </c>
      <c r="O219">
        <f t="shared" si="9"/>
        <v>10</v>
      </c>
      <c r="P219" s="51">
        <f t="shared" si="10"/>
        <v>4106.4400000000005</v>
      </c>
      <c r="Q219" t="str">
        <f t="shared" si="11"/>
        <v>Mixed</v>
      </c>
    </row>
    <row r="220" spans="1:17" x14ac:dyDescent="0.2">
      <c r="A220" s="20">
        <v>17949</v>
      </c>
      <c r="B220" s="1">
        <v>5</v>
      </c>
      <c r="C220" s="1">
        <v>15</v>
      </c>
      <c r="D220" s="1">
        <v>15</v>
      </c>
      <c r="E220" s="1">
        <v>9</v>
      </c>
      <c r="F220" s="21">
        <v>2852.1</v>
      </c>
      <c r="G220" s="21">
        <v>26155.88</v>
      </c>
      <c r="H220" s="21">
        <v>22375.22</v>
      </c>
      <c r="I220" s="21">
        <v>5813.28</v>
      </c>
      <c r="J220" s="22">
        <v>58510.48</v>
      </c>
      <c r="K220" s="8" t="s">
        <v>13</v>
      </c>
      <c r="L220" s="23" t="s">
        <v>38</v>
      </c>
      <c r="M220" t="b">
        <v>1</v>
      </c>
      <c r="N220" t="s">
        <v>99</v>
      </c>
      <c r="O220">
        <f t="shared" si="9"/>
        <v>44</v>
      </c>
      <c r="P220" s="51">
        <f t="shared" si="10"/>
        <v>57196.479999999996</v>
      </c>
      <c r="Q220" t="str">
        <f t="shared" si="11"/>
        <v>B2B</v>
      </c>
    </row>
    <row r="221" spans="1:17" x14ac:dyDescent="0.2">
      <c r="A221" s="20">
        <v>17961</v>
      </c>
      <c r="B221" s="1">
        <v>9</v>
      </c>
      <c r="C221" s="1">
        <v>13</v>
      </c>
      <c r="D221" s="1">
        <v>11</v>
      </c>
      <c r="E221" s="1">
        <v>3</v>
      </c>
      <c r="F221" s="21">
        <v>105.5</v>
      </c>
      <c r="G221" s="21">
        <v>293.2</v>
      </c>
      <c r="H221" s="21">
        <v>301.44</v>
      </c>
      <c r="I221" s="21">
        <v>26.55</v>
      </c>
      <c r="J221" s="22">
        <v>1296.44</v>
      </c>
      <c r="K221" s="8" t="s">
        <v>13</v>
      </c>
      <c r="L221" s="23" t="s">
        <v>55</v>
      </c>
      <c r="M221" t="b">
        <v>1</v>
      </c>
      <c r="N221" t="s">
        <v>80</v>
      </c>
      <c r="O221">
        <f t="shared" si="9"/>
        <v>36</v>
      </c>
      <c r="P221" s="51">
        <f t="shared" si="10"/>
        <v>726.68999999999994</v>
      </c>
      <c r="Q221" t="str">
        <f t="shared" si="11"/>
        <v>Likely B2B</v>
      </c>
    </row>
    <row r="222" spans="1:17" x14ac:dyDescent="0.2">
      <c r="A222" s="20">
        <v>18044</v>
      </c>
      <c r="B222" s="1">
        <v>2</v>
      </c>
      <c r="C222" s="1">
        <v>4</v>
      </c>
      <c r="D222" s="1">
        <v>1</v>
      </c>
      <c r="E222" s="1">
        <v>2</v>
      </c>
      <c r="F222" s="21">
        <v>361.37</v>
      </c>
      <c r="G222" s="21">
        <v>669.91</v>
      </c>
      <c r="H222" s="21">
        <v>431.97</v>
      </c>
      <c r="I222" s="21">
        <v>551.1</v>
      </c>
      <c r="J222" s="22">
        <v>2088.6</v>
      </c>
      <c r="K222" s="8" t="s">
        <v>13</v>
      </c>
      <c r="L222" s="23" t="s">
        <v>57</v>
      </c>
      <c r="M222" t="b">
        <v>0</v>
      </c>
      <c r="N222" t="s">
        <v>80</v>
      </c>
      <c r="O222">
        <f t="shared" si="9"/>
        <v>9</v>
      </c>
      <c r="P222" s="51">
        <f t="shared" si="10"/>
        <v>2014.35</v>
      </c>
      <c r="Q222" t="str">
        <f t="shared" si="11"/>
        <v>Mixed</v>
      </c>
    </row>
    <row r="223" spans="1:17" x14ac:dyDescent="0.2">
      <c r="A223" s="20">
        <v>18061</v>
      </c>
      <c r="B223" s="1">
        <v>2</v>
      </c>
      <c r="C223" s="1">
        <v>3</v>
      </c>
      <c r="D223" s="1">
        <v>2</v>
      </c>
      <c r="E223" s="1">
        <v>2</v>
      </c>
      <c r="F223" s="21">
        <v>412.17</v>
      </c>
      <c r="G223" s="21">
        <v>521.04</v>
      </c>
      <c r="H223" s="21">
        <v>455.14</v>
      </c>
      <c r="I223" s="21">
        <v>325.89999999999998</v>
      </c>
      <c r="J223" s="22">
        <v>2119.41</v>
      </c>
      <c r="K223" s="8" t="s">
        <v>13</v>
      </c>
      <c r="L223" s="23" t="s">
        <v>39</v>
      </c>
      <c r="M223" t="b">
        <v>1</v>
      </c>
      <c r="N223" t="s">
        <v>80</v>
      </c>
      <c r="O223">
        <f t="shared" si="9"/>
        <v>9</v>
      </c>
      <c r="P223" s="51">
        <f t="shared" si="10"/>
        <v>1714.25</v>
      </c>
      <c r="Q223" t="str">
        <f t="shared" si="11"/>
        <v>Mixed</v>
      </c>
    </row>
    <row r="224" spans="1:17" x14ac:dyDescent="0.2">
      <c r="A224" s="20">
        <v>18073</v>
      </c>
      <c r="B224" s="1">
        <v>0</v>
      </c>
      <c r="C224" s="1">
        <v>7</v>
      </c>
      <c r="D224" s="1">
        <v>5</v>
      </c>
      <c r="E224" s="1">
        <v>0</v>
      </c>
      <c r="F224" s="21">
        <v>0</v>
      </c>
      <c r="G224" s="21">
        <v>1381.28</v>
      </c>
      <c r="H224" s="21">
        <v>2496.2399999999998</v>
      </c>
      <c r="I224" s="21">
        <v>0</v>
      </c>
      <c r="J224" s="22">
        <v>3877.52</v>
      </c>
      <c r="K224" s="8" t="s">
        <v>13</v>
      </c>
      <c r="L224" s="23" t="s">
        <v>55</v>
      </c>
      <c r="M224" t="b">
        <v>1</v>
      </c>
      <c r="N224" t="s">
        <v>74</v>
      </c>
      <c r="O224">
        <f t="shared" si="9"/>
        <v>12</v>
      </c>
      <c r="P224" s="51">
        <f t="shared" si="10"/>
        <v>3877.5199999999995</v>
      </c>
      <c r="Q224" t="str">
        <f t="shared" si="11"/>
        <v>Mixed</v>
      </c>
    </row>
    <row r="225" spans="1:17" x14ac:dyDescent="0.2">
      <c r="A225" s="20">
        <v>18075</v>
      </c>
      <c r="B225" s="1">
        <v>4</v>
      </c>
      <c r="C225" s="1">
        <v>2</v>
      </c>
      <c r="D225" s="1">
        <v>1</v>
      </c>
      <c r="E225" s="1">
        <v>2</v>
      </c>
      <c r="F225" s="21">
        <v>930.23</v>
      </c>
      <c r="G225" s="21">
        <v>423.77</v>
      </c>
      <c r="H225" s="21">
        <v>404.8</v>
      </c>
      <c r="I225" s="21">
        <v>654</v>
      </c>
      <c r="J225" s="22">
        <v>2611.75</v>
      </c>
      <c r="K225" s="8" t="s">
        <v>13</v>
      </c>
      <c r="L225" s="23" t="s">
        <v>38</v>
      </c>
      <c r="M225" t="b">
        <v>0</v>
      </c>
      <c r="N225" t="s">
        <v>80</v>
      </c>
      <c r="O225">
        <f t="shared" si="9"/>
        <v>9</v>
      </c>
      <c r="P225" s="51">
        <f t="shared" si="10"/>
        <v>2412.8000000000002</v>
      </c>
      <c r="Q225" t="str">
        <f t="shared" si="11"/>
        <v>Mixed</v>
      </c>
    </row>
    <row r="226" spans="1:17" x14ac:dyDescent="0.2">
      <c r="A226" s="20">
        <v>18097</v>
      </c>
      <c r="B226" s="1">
        <v>1</v>
      </c>
      <c r="C226" s="1">
        <v>1</v>
      </c>
      <c r="D226" s="1">
        <v>2</v>
      </c>
      <c r="E226" s="1">
        <v>1</v>
      </c>
      <c r="F226" s="21">
        <v>474.66</v>
      </c>
      <c r="G226" s="21">
        <v>799.38</v>
      </c>
      <c r="H226" s="21">
        <v>554.84</v>
      </c>
      <c r="I226" s="21">
        <v>686.4</v>
      </c>
      <c r="J226" s="22">
        <v>2697.8</v>
      </c>
      <c r="K226" s="8" t="s">
        <v>13</v>
      </c>
      <c r="L226" s="23" t="s">
        <v>64</v>
      </c>
      <c r="M226" t="b">
        <v>0</v>
      </c>
      <c r="N226" t="s">
        <v>75</v>
      </c>
      <c r="O226">
        <f t="shared" si="9"/>
        <v>5</v>
      </c>
      <c r="P226" s="51">
        <f t="shared" si="10"/>
        <v>2515.2800000000002</v>
      </c>
      <c r="Q226" t="str">
        <f t="shared" si="11"/>
        <v>Mixed</v>
      </c>
    </row>
    <row r="227" spans="1:17" x14ac:dyDescent="0.2">
      <c r="A227" s="20">
        <v>18102</v>
      </c>
      <c r="B227" s="1">
        <v>4</v>
      </c>
      <c r="C227" s="1">
        <v>12</v>
      </c>
      <c r="D227" s="1">
        <v>20</v>
      </c>
      <c r="E227" s="1">
        <v>20</v>
      </c>
      <c r="F227" s="21">
        <v>17444.8</v>
      </c>
      <c r="G227" s="21">
        <v>61322.14</v>
      </c>
      <c r="H227" s="21">
        <v>73557.86</v>
      </c>
      <c r="I227" s="21">
        <v>79497.89</v>
      </c>
      <c r="J227" s="22">
        <v>259657.3</v>
      </c>
      <c r="K227" s="8" t="s">
        <v>13</v>
      </c>
      <c r="L227" s="23" t="s">
        <v>47</v>
      </c>
      <c r="M227" t="b">
        <v>0</v>
      </c>
      <c r="N227" t="s">
        <v>100</v>
      </c>
      <c r="O227">
        <f t="shared" si="9"/>
        <v>56</v>
      </c>
      <c r="P227" s="51">
        <f t="shared" si="10"/>
        <v>231822.69</v>
      </c>
      <c r="Q227" t="str">
        <f t="shared" si="11"/>
        <v>B2B</v>
      </c>
    </row>
    <row r="228" spans="1:17" x14ac:dyDescent="0.2">
      <c r="A228" s="20">
        <v>18109</v>
      </c>
      <c r="B228" s="1">
        <v>5</v>
      </c>
      <c r="C228" s="1">
        <v>6</v>
      </c>
      <c r="D228" s="1">
        <v>6</v>
      </c>
      <c r="E228" s="1">
        <v>7</v>
      </c>
      <c r="F228" s="21">
        <v>940.55000000000007</v>
      </c>
      <c r="G228" s="21">
        <v>1749.04</v>
      </c>
      <c r="H228" s="21">
        <v>1920.15</v>
      </c>
      <c r="I228" s="21">
        <v>2890.48</v>
      </c>
      <c r="J228" s="22">
        <v>8052.97</v>
      </c>
      <c r="K228" s="8" t="s">
        <v>13</v>
      </c>
      <c r="L228" s="23" t="s">
        <v>47</v>
      </c>
      <c r="M228" t="b">
        <v>1</v>
      </c>
      <c r="N228" t="s">
        <v>74</v>
      </c>
      <c r="O228">
        <f t="shared" si="9"/>
        <v>24</v>
      </c>
      <c r="P228" s="51">
        <f t="shared" si="10"/>
        <v>7500.2199999999993</v>
      </c>
      <c r="Q228" t="str">
        <f t="shared" si="11"/>
        <v>B2B</v>
      </c>
    </row>
    <row r="229" spans="1:17" x14ac:dyDescent="0.2">
      <c r="A229" s="20">
        <v>18198</v>
      </c>
      <c r="B229" s="1">
        <v>5</v>
      </c>
      <c r="C229" s="1">
        <v>7</v>
      </c>
      <c r="D229" s="1">
        <v>3</v>
      </c>
      <c r="E229" s="1">
        <v>2</v>
      </c>
      <c r="F229" s="21">
        <v>1508.81</v>
      </c>
      <c r="G229" s="21">
        <v>2303.5</v>
      </c>
      <c r="H229" s="21">
        <v>991.72</v>
      </c>
      <c r="I229" s="21">
        <v>621.53</v>
      </c>
      <c r="J229" s="22">
        <v>5425.56</v>
      </c>
      <c r="K229" s="8" t="s">
        <v>13</v>
      </c>
      <c r="L229" s="23" t="s">
        <v>49</v>
      </c>
      <c r="M229" t="b">
        <v>1</v>
      </c>
      <c r="N229" t="s">
        <v>72</v>
      </c>
      <c r="O229">
        <f t="shared" si="9"/>
        <v>17</v>
      </c>
      <c r="P229" s="51">
        <f t="shared" si="10"/>
        <v>5425.5599999999995</v>
      </c>
      <c r="Q229" t="str">
        <f t="shared" si="11"/>
        <v>Likely B2B</v>
      </c>
    </row>
    <row r="230" spans="1:17" x14ac:dyDescent="0.2">
      <c r="A230" s="20">
        <v>18204</v>
      </c>
      <c r="B230" s="1">
        <v>0</v>
      </c>
      <c r="C230" s="1">
        <v>1</v>
      </c>
      <c r="D230" s="1">
        <v>2</v>
      </c>
      <c r="E230" s="1">
        <v>0</v>
      </c>
      <c r="F230" s="21">
        <v>0</v>
      </c>
      <c r="G230" s="21">
        <v>549.42999999999995</v>
      </c>
      <c r="H230" s="21">
        <v>1444.27</v>
      </c>
      <c r="I230" s="21">
        <v>0</v>
      </c>
      <c r="J230" s="22">
        <v>1993.7</v>
      </c>
      <c r="K230" s="8" t="s">
        <v>13</v>
      </c>
      <c r="L230" s="23" t="s">
        <v>65</v>
      </c>
      <c r="M230" t="b">
        <v>1</v>
      </c>
      <c r="N230" t="s">
        <v>81</v>
      </c>
      <c r="O230">
        <f t="shared" si="9"/>
        <v>3</v>
      </c>
      <c r="P230" s="51">
        <f t="shared" si="10"/>
        <v>1993.6999999999998</v>
      </c>
      <c r="Q230" t="str">
        <f t="shared" si="11"/>
        <v>Mixed</v>
      </c>
    </row>
    <row r="231" spans="1:17" ht="16" thickBot="1" x14ac:dyDescent="0.25">
      <c r="A231" s="24">
        <v>18229</v>
      </c>
      <c r="B231" s="25">
        <v>3</v>
      </c>
      <c r="C231" s="25">
        <v>5</v>
      </c>
      <c r="D231" s="25">
        <v>6</v>
      </c>
      <c r="E231" s="25">
        <v>4</v>
      </c>
      <c r="F231" s="26">
        <v>1081.0999999999999</v>
      </c>
      <c r="G231" s="26">
        <v>1885.94</v>
      </c>
      <c r="H231" s="26">
        <v>2232.62</v>
      </c>
      <c r="I231" s="26">
        <v>1424.04</v>
      </c>
      <c r="J231" s="27">
        <v>7276.9</v>
      </c>
      <c r="K231" s="28" t="s">
        <v>13</v>
      </c>
      <c r="L231" s="29" t="s">
        <v>50</v>
      </c>
      <c r="M231" t="b">
        <v>0</v>
      </c>
      <c r="N231" t="s">
        <v>74</v>
      </c>
      <c r="O231">
        <f t="shared" si="9"/>
        <v>18</v>
      </c>
      <c r="P231" s="51">
        <f t="shared" si="10"/>
        <v>6623.7</v>
      </c>
      <c r="Q231" t="str">
        <f t="shared" si="11"/>
        <v>Likely B2B</v>
      </c>
    </row>
    <row r="232" spans="1:17" s="10" customFormat="1" x14ac:dyDescent="0.2">
      <c r="A232" s="10" t="s">
        <v>111</v>
      </c>
      <c r="B232" s="30">
        <f>SUM(B6:B231)</f>
        <v>587</v>
      </c>
      <c r="C232" s="30">
        <f t="shared" ref="C232:J232" si="12">SUM(C6:C231)</f>
        <v>756</v>
      </c>
      <c r="D232" s="30">
        <f t="shared" si="12"/>
        <v>773</v>
      </c>
      <c r="E232" s="30">
        <f t="shared" si="12"/>
        <v>853</v>
      </c>
      <c r="F232" s="31">
        <f t="shared" si="12"/>
        <v>296276.32999999984</v>
      </c>
      <c r="G232" s="31">
        <f t="shared" si="12"/>
        <v>410380.46999999986</v>
      </c>
      <c r="H232" s="31">
        <f t="shared" si="12"/>
        <v>513897.82</v>
      </c>
      <c r="I232" s="31">
        <f t="shared" si="12"/>
        <v>671722.03000000026</v>
      </c>
      <c r="J232" s="31">
        <f t="shared" si="12"/>
        <v>2049086.110000001</v>
      </c>
      <c r="K232" s="32"/>
      <c r="L232" s="30"/>
    </row>
    <row r="235" spans="1:17" ht="16" thickBot="1" x14ac:dyDescent="0.25"/>
    <row r="236" spans="1:17" ht="19" x14ac:dyDescent="0.25">
      <c r="A236" s="33" t="s">
        <v>110</v>
      </c>
      <c r="B236" s="34"/>
      <c r="C236" s="34"/>
      <c r="D236" s="34"/>
      <c r="E236" s="34"/>
      <c r="F236" s="34"/>
      <c r="G236" s="34"/>
      <c r="H236" s="34"/>
      <c r="I236" s="34"/>
      <c r="J236" s="35"/>
      <c r="K236" s="36"/>
      <c r="L236" s="37"/>
    </row>
    <row r="237" spans="1:17" x14ac:dyDescent="0.2">
      <c r="A237" s="38"/>
      <c r="B237" s="56" t="s">
        <v>101</v>
      </c>
      <c r="C237" s="57"/>
      <c r="D237" s="57"/>
      <c r="E237" s="58"/>
      <c r="F237" s="56" t="s">
        <v>107</v>
      </c>
      <c r="G237" s="57"/>
      <c r="H237" s="57"/>
      <c r="I237" s="58"/>
      <c r="J237" s="39"/>
      <c r="K237" s="40"/>
      <c r="L237" s="41"/>
      <c r="M237" s="3"/>
      <c r="N237" s="4"/>
    </row>
    <row r="238" spans="1:17" x14ac:dyDescent="0.2">
      <c r="A238" s="42" t="s">
        <v>0</v>
      </c>
      <c r="B238" s="43" t="s">
        <v>102</v>
      </c>
      <c r="C238" s="43" t="s">
        <v>103</v>
      </c>
      <c r="D238" s="43" t="s">
        <v>104</v>
      </c>
      <c r="E238" s="43" t="s">
        <v>105</v>
      </c>
      <c r="F238" s="43" t="s">
        <v>102</v>
      </c>
      <c r="G238" s="43" t="s">
        <v>103</v>
      </c>
      <c r="H238" s="43" t="s">
        <v>104</v>
      </c>
      <c r="I238" s="43" t="s">
        <v>105</v>
      </c>
      <c r="J238" s="44" t="s">
        <v>1</v>
      </c>
      <c r="K238" s="45" t="s">
        <v>2</v>
      </c>
      <c r="L238" s="46" t="s">
        <v>106</v>
      </c>
      <c r="M238" s="6" t="s">
        <v>3</v>
      </c>
      <c r="N238" s="5" t="s">
        <v>4</v>
      </c>
    </row>
    <row r="239" spans="1:17" x14ac:dyDescent="0.2">
      <c r="A239" s="20">
        <v>12415</v>
      </c>
      <c r="B239" s="1">
        <v>4</v>
      </c>
      <c r="C239" s="1">
        <v>5</v>
      </c>
      <c r="D239" s="1">
        <v>6</v>
      </c>
      <c r="E239" s="1">
        <v>6</v>
      </c>
      <c r="F239" s="21">
        <v>37842.74</v>
      </c>
      <c r="G239" s="21">
        <v>36467.97</v>
      </c>
      <c r="H239" s="21">
        <v>27777.17</v>
      </c>
      <c r="I239" s="21">
        <v>22826.65</v>
      </c>
      <c r="J239" s="22">
        <v>124914.53</v>
      </c>
      <c r="K239" s="8" t="s">
        <v>7</v>
      </c>
      <c r="L239" s="23" t="s">
        <v>19</v>
      </c>
      <c r="M239" t="b">
        <v>1</v>
      </c>
      <c r="N239" t="s">
        <v>66</v>
      </c>
    </row>
    <row r="240" spans="1:17" x14ac:dyDescent="0.2">
      <c r="A240" s="20">
        <v>12395</v>
      </c>
      <c r="B240" s="1">
        <v>2</v>
      </c>
      <c r="C240" s="1">
        <v>3</v>
      </c>
      <c r="D240" s="1">
        <v>1</v>
      </c>
      <c r="E240" s="1">
        <v>4</v>
      </c>
      <c r="F240" s="21">
        <v>558.01</v>
      </c>
      <c r="G240" s="21">
        <v>495.69</v>
      </c>
      <c r="H240" s="21">
        <v>165.95</v>
      </c>
      <c r="I240" s="21">
        <v>1119.06</v>
      </c>
      <c r="J240" s="22">
        <v>3018.63</v>
      </c>
      <c r="K240" s="8" t="s">
        <v>5</v>
      </c>
      <c r="L240" s="23" t="s">
        <v>17</v>
      </c>
      <c r="M240" t="b">
        <v>0</v>
      </c>
      <c r="N240" t="s">
        <v>67</v>
      </c>
    </row>
    <row r="241" spans="1:14" x14ac:dyDescent="0.2">
      <c r="A241" s="20">
        <v>14016</v>
      </c>
      <c r="B241" s="1">
        <v>1</v>
      </c>
      <c r="C241" s="1">
        <v>1</v>
      </c>
      <c r="D241" s="1">
        <v>1</v>
      </c>
      <c r="E241" s="1">
        <v>0</v>
      </c>
      <c r="F241" s="21">
        <v>1477.56</v>
      </c>
      <c r="G241" s="21">
        <v>1133.33</v>
      </c>
      <c r="H241" s="21">
        <v>976.58</v>
      </c>
      <c r="I241" s="21">
        <v>0</v>
      </c>
      <c r="J241" s="22">
        <v>4341.21</v>
      </c>
      <c r="K241" s="8" t="s">
        <v>16</v>
      </c>
      <c r="L241" s="23" t="s">
        <v>58</v>
      </c>
      <c r="M241" t="b">
        <v>0</v>
      </c>
      <c r="N241" t="s">
        <v>68</v>
      </c>
    </row>
    <row r="242" spans="1:14" x14ac:dyDescent="0.2">
      <c r="A242" s="20">
        <v>14156</v>
      </c>
      <c r="B242" s="1">
        <v>12</v>
      </c>
      <c r="C242" s="1">
        <v>12</v>
      </c>
      <c r="D242" s="1">
        <v>18</v>
      </c>
      <c r="E242" s="1">
        <v>12</v>
      </c>
      <c r="F242" s="21">
        <v>35174.67</v>
      </c>
      <c r="G242" s="21">
        <v>18168.150000000001</v>
      </c>
      <c r="H242" s="21">
        <v>51060.4</v>
      </c>
      <c r="I242" s="21">
        <v>12654.21</v>
      </c>
      <c r="J242" s="22">
        <v>117379.63</v>
      </c>
      <c r="K242" s="8" t="s">
        <v>16</v>
      </c>
      <c r="L242" s="23" t="s">
        <v>61</v>
      </c>
      <c r="M242" t="b">
        <v>0</v>
      </c>
      <c r="N242" t="s">
        <v>69</v>
      </c>
    </row>
    <row r="243" spans="1:14" x14ac:dyDescent="0.2">
      <c r="A243" s="20">
        <v>12704</v>
      </c>
      <c r="B243" s="1">
        <v>0</v>
      </c>
      <c r="C243" s="1">
        <v>1</v>
      </c>
      <c r="D243" s="1">
        <v>3</v>
      </c>
      <c r="E243" s="1">
        <v>4</v>
      </c>
      <c r="F243" s="21">
        <v>0</v>
      </c>
      <c r="G243" s="21">
        <v>329.56</v>
      </c>
      <c r="H243" s="21">
        <v>1016.91</v>
      </c>
      <c r="I243" s="21">
        <v>994.36999999999989</v>
      </c>
      <c r="J243" s="22">
        <v>2340.84</v>
      </c>
      <c r="K243" s="8" t="s">
        <v>12</v>
      </c>
      <c r="L243" s="23" t="s">
        <v>31</v>
      </c>
      <c r="M243" t="b">
        <v>0</v>
      </c>
      <c r="N243" t="s">
        <v>70</v>
      </c>
    </row>
    <row r="244" spans="1:14" x14ac:dyDescent="0.2">
      <c r="A244" s="20">
        <v>12523</v>
      </c>
      <c r="B244" s="1">
        <v>3</v>
      </c>
      <c r="C244" s="1">
        <v>1</v>
      </c>
      <c r="D244" s="1">
        <v>4</v>
      </c>
      <c r="E244" s="1">
        <v>3</v>
      </c>
      <c r="F244" s="21">
        <v>361.44</v>
      </c>
      <c r="G244" s="21">
        <v>138.75</v>
      </c>
      <c r="H244" s="21">
        <v>641.94000000000005</v>
      </c>
      <c r="I244" s="21">
        <v>647.64</v>
      </c>
      <c r="J244" s="22">
        <v>1789.77</v>
      </c>
      <c r="K244" s="8" t="s">
        <v>9</v>
      </c>
      <c r="L244" s="23" t="s">
        <v>23</v>
      </c>
      <c r="M244" t="b">
        <v>1</v>
      </c>
      <c r="N244" t="s">
        <v>71</v>
      </c>
    </row>
    <row r="245" spans="1:14" x14ac:dyDescent="0.2">
      <c r="A245" s="20">
        <v>12567</v>
      </c>
      <c r="B245" s="1">
        <v>1</v>
      </c>
      <c r="C245" s="1">
        <v>4</v>
      </c>
      <c r="D245" s="1">
        <v>2</v>
      </c>
      <c r="E245" s="1">
        <v>1</v>
      </c>
      <c r="F245" s="21">
        <v>1236.73</v>
      </c>
      <c r="G245" s="21">
        <v>2927.99</v>
      </c>
      <c r="H245" s="21">
        <v>1742.88</v>
      </c>
      <c r="I245" s="21">
        <v>1551.3</v>
      </c>
      <c r="J245" s="22">
        <v>9401.2800000000007</v>
      </c>
      <c r="K245" s="8" t="s">
        <v>9</v>
      </c>
      <c r="L245" s="23" t="s">
        <v>25</v>
      </c>
      <c r="M245" t="b">
        <v>0</v>
      </c>
      <c r="N245" t="s">
        <v>72</v>
      </c>
    </row>
    <row r="246" spans="1:14" x14ac:dyDescent="0.2">
      <c r="A246" s="20">
        <v>12583</v>
      </c>
      <c r="B246" s="1">
        <v>3</v>
      </c>
      <c r="C246" s="1">
        <v>3</v>
      </c>
      <c r="D246" s="1">
        <v>4</v>
      </c>
      <c r="E246" s="1">
        <v>4</v>
      </c>
      <c r="F246" s="21">
        <v>1764.57</v>
      </c>
      <c r="G246" s="21">
        <v>1039.44</v>
      </c>
      <c r="H246" s="21">
        <v>1440.37</v>
      </c>
      <c r="I246" s="21">
        <v>2181.14</v>
      </c>
      <c r="J246" s="22">
        <v>7281.38</v>
      </c>
      <c r="K246" s="8" t="s">
        <v>9</v>
      </c>
      <c r="L246" s="23" t="s">
        <v>26</v>
      </c>
      <c r="M246" t="b">
        <v>0</v>
      </c>
      <c r="N246" t="s">
        <v>72</v>
      </c>
    </row>
    <row r="247" spans="1:14" x14ac:dyDescent="0.2">
      <c r="A247" s="20">
        <v>12681</v>
      </c>
      <c r="B247" s="1">
        <v>7</v>
      </c>
      <c r="C247" s="1">
        <v>4</v>
      </c>
      <c r="D247" s="1">
        <v>3</v>
      </c>
      <c r="E247" s="1">
        <v>6</v>
      </c>
      <c r="F247" s="21">
        <v>4397.2299999999996</v>
      </c>
      <c r="G247" s="21">
        <v>2239.5</v>
      </c>
      <c r="H247" s="21">
        <v>1902.28</v>
      </c>
      <c r="I247" s="21">
        <v>3130.42</v>
      </c>
      <c r="J247" s="22">
        <v>13787.54</v>
      </c>
      <c r="K247" s="8" t="s">
        <v>9</v>
      </c>
      <c r="L247" s="23" t="s">
        <v>30</v>
      </c>
      <c r="M247" t="b">
        <v>0</v>
      </c>
      <c r="N247" t="s">
        <v>73</v>
      </c>
    </row>
    <row r="248" spans="1:14" x14ac:dyDescent="0.2">
      <c r="A248" s="20">
        <v>12471</v>
      </c>
      <c r="B248" s="1">
        <v>5</v>
      </c>
      <c r="C248" s="1">
        <v>4</v>
      </c>
      <c r="D248" s="1">
        <v>8</v>
      </c>
      <c r="E248" s="1">
        <v>9</v>
      </c>
      <c r="F248" s="21">
        <v>2967.47</v>
      </c>
      <c r="G248" s="21">
        <v>1555.49</v>
      </c>
      <c r="H248" s="21">
        <v>3382.84</v>
      </c>
      <c r="I248" s="21">
        <v>8043.8899999999994</v>
      </c>
      <c r="J248" s="22">
        <v>19824.05</v>
      </c>
      <c r="K248" s="8" t="s">
        <v>8</v>
      </c>
      <c r="L248" s="23" t="s">
        <v>21</v>
      </c>
      <c r="M248" t="b">
        <v>0</v>
      </c>
      <c r="N248" t="s">
        <v>74</v>
      </c>
    </row>
    <row r="249" spans="1:14" x14ac:dyDescent="0.2">
      <c r="A249" s="20">
        <v>12476</v>
      </c>
      <c r="B249" s="1">
        <v>2</v>
      </c>
      <c r="C249" s="1">
        <v>2</v>
      </c>
      <c r="D249" s="1">
        <v>2</v>
      </c>
      <c r="E249" s="1">
        <v>4</v>
      </c>
      <c r="F249" s="21">
        <v>709.78</v>
      </c>
      <c r="G249" s="21">
        <v>1722.87</v>
      </c>
      <c r="H249" s="21">
        <v>1280.17</v>
      </c>
      <c r="I249" s="21">
        <v>3091.15</v>
      </c>
      <c r="J249" s="22">
        <v>6816.42</v>
      </c>
      <c r="K249" s="8" t="s">
        <v>8</v>
      </c>
      <c r="L249" s="23" t="s">
        <v>21</v>
      </c>
      <c r="M249" t="b">
        <v>1</v>
      </c>
      <c r="N249" t="s">
        <v>75</v>
      </c>
    </row>
    <row r="250" spans="1:14" x14ac:dyDescent="0.2">
      <c r="A250" s="20">
        <v>12481</v>
      </c>
      <c r="B250" s="1">
        <v>3</v>
      </c>
      <c r="C250" s="1">
        <v>3</v>
      </c>
      <c r="D250" s="1">
        <v>0</v>
      </c>
      <c r="E250" s="1">
        <v>2</v>
      </c>
      <c r="F250" s="21">
        <v>1435.43</v>
      </c>
      <c r="G250" s="21">
        <v>1874.99</v>
      </c>
      <c r="H250" s="21">
        <v>0</v>
      </c>
      <c r="I250" s="21">
        <v>1494.56</v>
      </c>
      <c r="J250" s="22">
        <v>5596.3200000000006</v>
      </c>
      <c r="K250" s="8" t="s">
        <v>8</v>
      </c>
      <c r="L250" s="23" t="s">
        <v>22</v>
      </c>
      <c r="M250" t="b">
        <v>1</v>
      </c>
      <c r="N250" t="s">
        <v>74</v>
      </c>
    </row>
    <row r="251" spans="1:14" x14ac:dyDescent="0.2">
      <c r="A251" s="20">
        <v>12619</v>
      </c>
      <c r="B251" s="1">
        <v>1</v>
      </c>
      <c r="C251" s="1">
        <v>1</v>
      </c>
      <c r="D251" s="1">
        <v>5</v>
      </c>
      <c r="E251" s="1">
        <v>2</v>
      </c>
      <c r="F251" s="21">
        <v>205.98</v>
      </c>
      <c r="G251" s="21">
        <v>425.67999999999989</v>
      </c>
      <c r="H251" s="21">
        <v>2128.7199999999998</v>
      </c>
      <c r="I251" s="21">
        <v>880.86</v>
      </c>
      <c r="J251" s="22">
        <v>3641.24</v>
      </c>
      <c r="K251" s="8" t="s">
        <v>8</v>
      </c>
      <c r="L251" s="23" t="s">
        <v>28</v>
      </c>
      <c r="M251" t="b">
        <v>0</v>
      </c>
      <c r="N251" t="s">
        <v>74</v>
      </c>
    </row>
    <row r="252" spans="1:14" x14ac:dyDescent="0.2">
      <c r="A252" s="20">
        <v>12647</v>
      </c>
      <c r="B252" s="1">
        <v>1</v>
      </c>
      <c r="C252" s="1">
        <v>2</v>
      </c>
      <c r="D252" s="1">
        <v>4</v>
      </c>
      <c r="E252" s="1">
        <v>1</v>
      </c>
      <c r="F252" s="21">
        <v>464.7</v>
      </c>
      <c r="G252" s="21">
        <v>644.01</v>
      </c>
      <c r="H252" s="21">
        <v>1099.3599999999999</v>
      </c>
      <c r="I252" s="21">
        <v>321.14999999999998</v>
      </c>
      <c r="J252" s="22">
        <v>3722.82</v>
      </c>
      <c r="K252" s="8" t="s">
        <v>8</v>
      </c>
      <c r="L252" s="23" t="s">
        <v>29</v>
      </c>
      <c r="M252" t="b">
        <v>0</v>
      </c>
      <c r="N252" t="s">
        <v>76</v>
      </c>
    </row>
    <row r="253" spans="1:14" x14ac:dyDescent="0.2">
      <c r="A253" s="20">
        <v>12708</v>
      </c>
      <c r="B253" s="1">
        <v>2</v>
      </c>
      <c r="C253" s="1">
        <v>3</v>
      </c>
      <c r="D253" s="1">
        <v>2</v>
      </c>
      <c r="E253" s="1">
        <v>2</v>
      </c>
      <c r="F253" s="21">
        <v>567.28</v>
      </c>
      <c r="G253" s="21">
        <v>864.22</v>
      </c>
      <c r="H253" s="21">
        <v>771.2</v>
      </c>
      <c r="I253" s="21">
        <v>313.77</v>
      </c>
      <c r="J253" s="22">
        <v>2712.91</v>
      </c>
      <c r="K253" s="8" t="s">
        <v>8</v>
      </c>
      <c r="L253" s="23" t="s">
        <v>32</v>
      </c>
      <c r="M253" t="b">
        <v>0</v>
      </c>
      <c r="N253" t="s">
        <v>72</v>
      </c>
    </row>
    <row r="254" spans="1:14" x14ac:dyDescent="0.2">
      <c r="A254" s="20">
        <v>13815</v>
      </c>
      <c r="B254" s="1">
        <v>1</v>
      </c>
      <c r="C254" s="1">
        <v>1</v>
      </c>
      <c r="D254" s="1">
        <v>0</v>
      </c>
      <c r="E254" s="1">
        <v>2</v>
      </c>
      <c r="F254" s="21">
        <v>1012.01</v>
      </c>
      <c r="G254" s="21">
        <v>1965.74</v>
      </c>
      <c r="H254" s="21">
        <v>0</v>
      </c>
      <c r="I254" s="21">
        <v>1049.6099999999999</v>
      </c>
      <c r="J254" s="22">
        <v>4027.36</v>
      </c>
      <c r="K254" s="8" t="s">
        <v>8</v>
      </c>
      <c r="L254" s="23" t="s">
        <v>56</v>
      </c>
      <c r="M254" t="b">
        <v>0</v>
      </c>
      <c r="N254" t="s">
        <v>74</v>
      </c>
    </row>
    <row r="255" spans="1:14" x14ac:dyDescent="0.2">
      <c r="A255" s="20">
        <v>12610</v>
      </c>
      <c r="B255" s="1">
        <v>0</v>
      </c>
      <c r="C255" s="1">
        <v>0</v>
      </c>
      <c r="D255" s="1">
        <v>2</v>
      </c>
      <c r="E255" s="1">
        <v>3</v>
      </c>
      <c r="F255" s="21">
        <v>0</v>
      </c>
      <c r="G255" s="21">
        <v>0</v>
      </c>
      <c r="H255" s="21">
        <v>1256.25</v>
      </c>
      <c r="I255" s="21">
        <v>843.29</v>
      </c>
      <c r="J255" s="22">
        <v>2099.54</v>
      </c>
      <c r="K255" s="8" t="s">
        <v>11</v>
      </c>
      <c r="L255" s="23" t="s">
        <v>27</v>
      </c>
      <c r="M255" t="b">
        <v>0</v>
      </c>
      <c r="N255" t="s">
        <v>74</v>
      </c>
    </row>
    <row r="256" spans="1:14" x14ac:dyDescent="0.2">
      <c r="A256" s="20">
        <v>12775</v>
      </c>
      <c r="B256" s="1">
        <v>2</v>
      </c>
      <c r="C256" s="1">
        <v>2</v>
      </c>
      <c r="D256" s="1">
        <v>0</v>
      </c>
      <c r="E256" s="1">
        <v>1</v>
      </c>
      <c r="F256" s="21">
        <v>450.16</v>
      </c>
      <c r="G256" s="21">
        <v>714.52</v>
      </c>
      <c r="H256" s="21">
        <v>0</v>
      </c>
      <c r="I256" s="21">
        <v>221.36</v>
      </c>
      <c r="J256" s="22">
        <v>1386.04</v>
      </c>
      <c r="K256" s="8" t="s">
        <v>14</v>
      </c>
      <c r="L256" s="23" t="s">
        <v>34</v>
      </c>
      <c r="M256" t="b">
        <v>1</v>
      </c>
      <c r="N256" t="s">
        <v>74</v>
      </c>
    </row>
    <row r="257" spans="1:14" x14ac:dyDescent="0.2">
      <c r="A257" s="20">
        <v>14646</v>
      </c>
      <c r="B257" s="1">
        <v>12</v>
      </c>
      <c r="C257" s="1">
        <v>18</v>
      </c>
      <c r="D257" s="1">
        <v>15</v>
      </c>
      <c r="E257" s="1">
        <v>27</v>
      </c>
      <c r="F257" s="21">
        <v>70736.539999999994</v>
      </c>
      <c r="G257" s="21">
        <v>56673.69</v>
      </c>
      <c r="H257" s="21">
        <v>67104.53</v>
      </c>
      <c r="I257" s="21">
        <v>77099.37999999999</v>
      </c>
      <c r="J257" s="22">
        <v>280206.02</v>
      </c>
      <c r="K257" s="8" t="s">
        <v>14</v>
      </c>
      <c r="L257" s="23" t="s">
        <v>62</v>
      </c>
      <c r="M257" t="b">
        <v>0</v>
      </c>
      <c r="N257" t="s">
        <v>77</v>
      </c>
    </row>
    <row r="258" spans="1:14" x14ac:dyDescent="0.2">
      <c r="A258" s="20">
        <v>12783</v>
      </c>
      <c r="B258" s="1">
        <v>0</v>
      </c>
      <c r="C258" s="1">
        <v>0</v>
      </c>
      <c r="D258" s="1">
        <v>1</v>
      </c>
      <c r="E258" s="1">
        <v>5</v>
      </c>
      <c r="F258" s="21">
        <v>0</v>
      </c>
      <c r="G258" s="21">
        <v>0</v>
      </c>
      <c r="H258" s="21">
        <v>339.02</v>
      </c>
      <c r="I258" s="21">
        <v>1886.89</v>
      </c>
      <c r="J258" s="22">
        <v>2225.91</v>
      </c>
      <c r="K258" s="8" t="s">
        <v>15</v>
      </c>
      <c r="L258" s="23" t="s">
        <v>35</v>
      </c>
      <c r="M258" t="b">
        <v>0</v>
      </c>
      <c r="N258" t="s">
        <v>72</v>
      </c>
    </row>
    <row r="259" spans="1:14" x14ac:dyDescent="0.2">
      <c r="A259" s="20">
        <v>12540</v>
      </c>
      <c r="B259" s="1">
        <v>3</v>
      </c>
      <c r="C259" s="1">
        <v>3</v>
      </c>
      <c r="D259" s="1">
        <v>6</v>
      </c>
      <c r="E259" s="1">
        <v>4</v>
      </c>
      <c r="F259" s="21">
        <v>2576.92</v>
      </c>
      <c r="G259" s="21">
        <v>3044.59</v>
      </c>
      <c r="H259" s="21">
        <v>3993.47</v>
      </c>
      <c r="I259" s="21">
        <v>2904.25</v>
      </c>
      <c r="J259" s="22">
        <v>13400.24</v>
      </c>
      <c r="K259" s="8" t="s">
        <v>10</v>
      </c>
      <c r="L259" s="23" t="s">
        <v>24</v>
      </c>
      <c r="M259" t="b">
        <v>0</v>
      </c>
      <c r="N259" t="s">
        <v>74</v>
      </c>
    </row>
    <row r="260" spans="1:14" x14ac:dyDescent="0.2">
      <c r="A260" s="20">
        <v>12409</v>
      </c>
      <c r="B260" s="1">
        <v>0</v>
      </c>
      <c r="C260" s="1">
        <v>1</v>
      </c>
      <c r="D260" s="1">
        <v>2</v>
      </c>
      <c r="E260" s="1">
        <v>0</v>
      </c>
      <c r="F260" s="21">
        <v>0</v>
      </c>
      <c r="G260" s="21">
        <v>6207.08</v>
      </c>
      <c r="H260" s="21">
        <v>4865.59</v>
      </c>
      <c r="I260" s="21">
        <v>0</v>
      </c>
      <c r="J260" s="22">
        <v>11072.67</v>
      </c>
      <c r="K260" s="8" t="s">
        <v>6</v>
      </c>
      <c r="L260" s="23" t="s">
        <v>18</v>
      </c>
      <c r="M260" t="b">
        <v>1</v>
      </c>
      <c r="N260" t="s">
        <v>78</v>
      </c>
    </row>
    <row r="261" spans="1:14" x14ac:dyDescent="0.2">
      <c r="A261" s="20">
        <v>12451</v>
      </c>
      <c r="B261" s="1">
        <v>1</v>
      </c>
      <c r="C261" s="1">
        <v>1</v>
      </c>
      <c r="D261" s="1">
        <v>0</v>
      </c>
      <c r="E261" s="1">
        <v>3</v>
      </c>
      <c r="F261" s="21">
        <v>2919.51</v>
      </c>
      <c r="G261" s="21">
        <v>2388.31</v>
      </c>
      <c r="H261" s="21">
        <v>0</v>
      </c>
      <c r="I261" s="21">
        <v>3727.7</v>
      </c>
      <c r="J261" s="22">
        <v>9035.52</v>
      </c>
      <c r="K261" s="8" t="s">
        <v>6</v>
      </c>
      <c r="L261" s="23" t="s">
        <v>18</v>
      </c>
      <c r="M261" t="b">
        <v>0</v>
      </c>
      <c r="N261" t="s">
        <v>78</v>
      </c>
    </row>
    <row r="262" spans="1:14" ht="16" thickBot="1" x14ac:dyDescent="0.25">
      <c r="A262" s="24">
        <v>12457</v>
      </c>
      <c r="B262" s="25">
        <v>0</v>
      </c>
      <c r="C262" s="25">
        <v>3</v>
      </c>
      <c r="D262" s="25">
        <v>3</v>
      </c>
      <c r="E262" s="25">
        <v>1</v>
      </c>
      <c r="F262" s="26">
        <v>0</v>
      </c>
      <c r="G262" s="26">
        <v>1067.25</v>
      </c>
      <c r="H262" s="26">
        <v>1099.6300000000001</v>
      </c>
      <c r="I262" s="26">
        <v>196.35</v>
      </c>
      <c r="J262" s="27">
        <v>2363.23</v>
      </c>
      <c r="K262" s="28" t="s">
        <v>6</v>
      </c>
      <c r="L262" s="29" t="s">
        <v>20</v>
      </c>
      <c r="M262" t="b">
        <v>0</v>
      </c>
      <c r="N262" t="s">
        <v>74</v>
      </c>
    </row>
    <row r="263" spans="1:14" x14ac:dyDescent="0.2">
      <c r="A263" s="10" t="s">
        <v>111</v>
      </c>
      <c r="B263" s="1">
        <f t="shared" ref="B263:J263" si="13">SUM(B239:B262)</f>
        <v>66</v>
      </c>
      <c r="C263" s="1">
        <f t="shared" si="13"/>
        <v>78</v>
      </c>
      <c r="D263" s="1">
        <f t="shared" si="13"/>
        <v>92</v>
      </c>
      <c r="E263" s="1">
        <f t="shared" si="13"/>
        <v>106</v>
      </c>
      <c r="F263" s="31">
        <f t="shared" si="13"/>
        <v>166858.73000000001</v>
      </c>
      <c r="G263" s="31">
        <f t="shared" si="13"/>
        <v>142088.82</v>
      </c>
      <c r="H263" s="31">
        <f t="shared" si="13"/>
        <v>174045.25999999998</v>
      </c>
      <c r="I263" s="31">
        <f t="shared" si="13"/>
        <v>147179.00000000003</v>
      </c>
      <c r="J263" s="31">
        <f t="shared" si="13"/>
        <v>652385.1</v>
      </c>
    </row>
  </sheetData>
  <autoFilter ref="A238:L238" xr:uid="{00000000-0001-0000-0000-000000000000}"/>
  <mergeCells count="5">
    <mergeCell ref="A1:L1"/>
    <mergeCell ref="B4:E4"/>
    <mergeCell ref="F4:I4"/>
    <mergeCell ref="B237:E237"/>
    <mergeCell ref="F237:I237"/>
  </mergeCells>
  <conditionalFormatting sqref="B6:E231">
    <cfRule type="colorScale" priority="4">
      <colorScale>
        <cfvo type="min"/>
        <cfvo type="max"/>
        <color rgb="FFFCFCFF"/>
        <color rgb="FF63BE7B"/>
      </colorScale>
    </cfRule>
  </conditionalFormatting>
  <conditionalFormatting sqref="B239:E262">
    <cfRule type="colorScale" priority="3">
      <colorScale>
        <cfvo type="min"/>
        <cfvo type="max"/>
        <color rgb="FFFCFCFF"/>
        <color rgb="FF63BE7B"/>
      </colorScale>
    </cfRule>
  </conditionalFormatting>
  <conditionalFormatting sqref="J6:J2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{BC40F7C1-D7B9-174D-8E25-B627F4E04417}</x14:id>
        </ext>
      </extLst>
    </cfRule>
  </conditionalFormatting>
  <conditionalFormatting sqref="J239:J2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{EE61CD46-D9CC-F645-8E32-EF424D578ABC}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40F7C1-D7B9-174D-8E25-B627F4E04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J6:J231</xm:sqref>
        </x14:conditionalFormatting>
        <x14:conditionalFormatting xmlns:xm="http://schemas.microsoft.com/office/excel/2006/main">
          <x14:cfRule type="dataBar" id="{EE61CD46-D9CC-F645-8E32-EF424D578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J239:J262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BD6D-3543-9447-8B58-7334E972776A}">
  <dimension ref="A1:S227"/>
  <sheetViews>
    <sheetView workbookViewId="0">
      <selection activeCell="O46" sqref="O46"/>
    </sheetView>
  </sheetViews>
  <sheetFormatPr baseColWidth="10" defaultRowHeight="15" x14ac:dyDescent="0.2"/>
  <cols>
    <col min="17" max="17" width="14.33203125" customWidth="1"/>
  </cols>
  <sheetData>
    <row r="1" spans="1:17" x14ac:dyDescent="0.2">
      <c r="A1" s="18" t="s">
        <v>0</v>
      </c>
      <c r="B1" s="5" t="s">
        <v>102</v>
      </c>
      <c r="C1" s="5" t="s">
        <v>103</v>
      </c>
      <c r="D1" s="5" t="s">
        <v>104</v>
      </c>
      <c r="E1" s="5" t="s">
        <v>105</v>
      </c>
      <c r="F1" s="5" t="s">
        <v>102</v>
      </c>
      <c r="G1" s="5" t="s">
        <v>103</v>
      </c>
      <c r="H1" s="5" t="s">
        <v>104</v>
      </c>
      <c r="I1" s="5" t="s">
        <v>105</v>
      </c>
      <c r="Q1" t="s">
        <v>112</v>
      </c>
    </row>
    <row r="2" spans="1:17" x14ac:dyDescent="0.2">
      <c r="A2" s="20">
        <v>12748</v>
      </c>
      <c r="B2" s="1">
        <v>21</v>
      </c>
      <c r="C2" s="1">
        <v>46</v>
      </c>
      <c r="D2" s="1">
        <v>38</v>
      </c>
      <c r="E2" s="1">
        <v>70</v>
      </c>
      <c r="F2" s="21">
        <v>1987.78</v>
      </c>
      <c r="G2" s="21">
        <v>5341.13</v>
      </c>
      <c r="H2" s="21">
        <v>8160.35</v>
      </c>
      <c r="I2" s="21">
        <v>14002.34</v>
      </c>
      <c r="Q2" s="10">
        <f>CORREL(B2:B1000, F2:F1000)</f>
        <v>0.53493189115140538</v>
      </c>
    </row>
    <row r="3" spans="1:17" x14ac:dyDescent="0.2">
      <c r="A3" s="20">
        <v>12829</v>
      </c>
      <c r="B3" s="1">
        <v>1</v>
      </c>
      <c r="C3" s="1">
        <v>0</v>
      </c>
      <c r="D3" s="1">
        <v>0</v>
      </c>
      <c r="E3" s="1">
        <v>0</v>
      </c>
      <c r="F3" s="21">
        <v>207.25</v>
      </c>
      <c r="G3" s="21">
        <v>0</v>
      </c>
      <c r="H3" s="21">
        <v>0</v>
      </c>
      <c r="I3" s="21">
        <v>0</v>
      </c>
    </row>
    <row r="4" spans="1:17" x14ac:dyDescent="0.2">
      <c r="A4" s="20">
        <v>12836</v>
      </c>
      <c r="B4" s="1">
        <v>1</v>
      </c>
      <c r="C4" s="1">
        <v>1</v>
      </c>
      <c r="D4" s="1">
        <v>1</v>
      </c>
      <c r="E4" s="1">
        <v>1</v>
      </c>
      <c r="F4" s="21">
        <v>846.69</v>
      </c>
      <c r="G4" s="21">
        <v>814.71</v>
      </c>
      <c r="H4" s="21">
        <v>451.13</v>
      </c>
      <c r="I4" s="21">
        <v>500.33</v>
      </c>
    </row>
    <row r="5" spans="1:17" x14ac:dyDescent="0.2">
      <c r="A5" s="20">
        <v>12856</v>
      </c>
      <c r="B5" s="1">
        <v>0</v>
      </c>
      <c r="C5" s="1">
        <v>0</v>
      </c>
      <c r="D5" s="1">
        <v>0</v>
      </c>
      <c r="E5" s="1">
        <v>6</v>
      </c>
      <c r="F5" s="21">
        <v>0</v>
      </c>
      <c r="G5" s="21">
        <v>0</v>
      </c>
      <c r="H5" s="21">
        <v>0</v>
      </c>
      <c r="I5" s="21">
        <v>2179.9299999999998</v>
      </c>
    </row>
    <row r="6" spans="1:17" x14ac:dyDescent="0.2">
      <c r="A6" s="20">
        <v>12901</v>
      </c>
      <c r="B6" s="1">
        <v>3</v>
      </c>
      <c r="C6" s="1">
        <v>13</v>
      </c>
      <c r="D6" s="1">
        <v>4</v>
      </c>
      <c r="E6" s="1">
        <v>8</v>
      </c>
      <c r="F6" s="21">
        <v>3190.92</v>
      </c>
      <c r="G6" s="21">
        <v>6367.52</v>
      </c>
      <c r="H6" s="21">
        <v>3600.83</v>
      </c>
      <c r="I6" s="21">
        <v>4495.2700000000004</v>
      </c>
    </row>
    <row r="7" spans="1:17" x14ac:dyDescent="0.2">
      <c r="A7" s="20">
        <v>12921</v>
      </c>
      <c r="B7" s="1">
        <v>7</v>
      </c>
      <c r="C7" s="1">
        <v>6</v>
      </c>
      <c r="D7" s="1">
        <v>12</v>
      </c>
      <c r="E7" s="1">
        <v>10</v>
      </c>
      <c r="F7" s="21">
        <v>3549.45</v>
      </c>
      <c r="G7" s="21">
        <v>1834.07</v>
      </c>
      <c r="H7" s="21">
        <v>5324.66</v>
      </c>
      <c r="I7" s="21">
        <v>5191.1100000000006</v>
      </c>
    </row>
    <row r="8" spans="1:17" x14ac:dyDescent="0.2">
      <c r="A8" s="20">
        <v>12924</v>
      </c>
      <c r="B8" s="1">
        <v>2</v>
      </c>
      <c r="C8" s="1">
        <v>1</v>
      </c>
      <c r="D8" s="1">
        <v>1</v>
      </c>
      <c r="E8" s="1">
        <v>0</v>
      </c>
      <c r="F8" s="21">
        <v>287.99</v>
      </c>
      <c r="G8" s="21">
        <v>367.28</v>
      </c>
      <c r="H8" s="21">
        <v>278.43</v>
      </c>
      <c r="I8" s="21">
        <v>0</v>
      </c>
    </row>
    <row r="9" spans="1:17" x14ac:dyDescent="0.2">
      <c r="A9" s="20">
        <v>12935</v>
      </c>
      <c r="B9" s="1">
        <v>1</v>
      </c>
      <c r="C9" s="1">
        <v>1</v>
      </c>
      <c r="D9" s="1">
        <v>2</v>
      </c>
      <c r="E9" s="1">
        <v>3</v>
      </c>
      <c r="F9" s="21">
        <v>431.63</v>
      </c>
      <c r="G9" s="21">
        <v>434.6</v>
      </c>
      <c r="H9" s="21">
        <v>669.1099999999999</v>
      </c>
      <c r="I9" s="21">
        <v>625.36</v>
      </c>
    </row>
    <row r="10" spans="1:17" x14ac:dyDescent="0.2">
      <c r="A10" s="20">
        <v>12951</v>
      </c>
      <c r="B10" s="1">
        <v>2</v>
      </c>
      <c r="C10" s="1">
        <v>3</v>
      </c>
      <c r="D10" s="1">
        <v>0</v>
      </c>
      <c r="E10" s="1">
        <v>1</v>
      </c>
      <c r="F10" s="21">
        <v>306.08999999999997</v>
      </c>
      <c r="G10" s="21">
        <v>445.69000000000011</v>
      </c>
      <c r="H10" s="21">
        <v>0</v>
      </c>
      <c r="I10" s="21">
        <v>312.29000000000002</v>
      </c>
    </row>
    <row r="11" spans="1:17" x14ac:dyDescent="0.2">
      <c r="A11" s="20">
        <v>12967</v>
      </c>
      <c r="B11" s="1">
        <v>0</v>
      </c>
      <c r="C11" s="1">
        <v>0</v>
      </c>
      <c r="D11" s="1">
        <v>0</v>
      </c>
      <c r="E11" s="1">
        <v>0</v>
      </c>
      <c r="F11" s="21">
        <v>0</v>
      </c>
      <c r="G11" s="21">
        <v>0</v>
      </c>
      <c r="H11" s="21">
        <v>0</v>
      </c>
      <c r="I11" s="21">
        <v>0</v>
      </c>
    </row>
    <row r="12" spans="1:17" x14ac:dyDescent="0.2">
      <c r="A12" s="20">
        <v>12971</v>
      </c>
      <c r="B12" s="1">
        <v>22</v>
      </c>
      <c r="C12" s="1">
        <v>18</v>
      </c>
      <c r="D12" s="1">
        <v>22</v>
      </c>
      <c r="E12" s="1">
        <v>19</v>
      </c>
      <c r="F12" s="21">
        <v>2397.8200000000002</v>
      </c>
      <c r="G12" s="21">
        <v>2381.63</v>
      </c>
      <c r="H12" s="21">
        <v>3438.16</v>
      </c>
      <c r="I12" s="21">
        <v>2536.11</v>
      </c>
    </row>
    <row r="13" spans="1:17" x14ac:dyDescent="0.2">
      <c r="A13" s="20">
        <v>12989</v>
      </c>
      <c r="B13" s="1">
        <v>3</v>
      </c>
      <c r="C13" s="1">
        <v>3</v>
      </c>
      <c r="D13" s="1">
        <v>2</v>
      </c>
      <c r="E13" s="1">
        <v>6</v>
      </c>
      <c r="F13" s="21">
        <v>2149</v>
      </c>
      <c r="G13" s="21">
        <v>976.44</v>
      </c>
      <c r="H13" s="21">
        <v>1779.12</v>
      </c>
      <c r="I13" s="21">
        <v>1817.05</v>
      </c>
    </row>
    <row r="14" spans="1:17" x14ac:dyDescent="0.2">
      <c r="A14" s="20">
        <v>13077</v>
      </c>
      <c r="B14" s="1">
        <v>2</v>
      </c>
      <c r="C14" s="1">
        <v>0</v>
      </c>
      <c r="D14" s="1">
        <v>0</v>
      </c>
      <c r="E14" s="1">
        <v>1</v>
      </c>
      <c r="F14" s="21">
        <v>263.72000000000003</v>
      </c>
      <c r="G14" s="21">
        <v>0</v>
      </c>
      <c r="H14" s="21">
        <v>0</v>
      </c>
      <c r="I14" s="21">
        <v>151.83000000000001</v>
      </c>
    </row>
    <row r="15" spans="1:17" x14ac:dyDescent="0.2">
      <c r="A15" s="20">
        <v>13078</v>
      </c>
      <c r="B15" s="1">
        <v>5</v>
      </c>
      <c r="C15" s="1">
        <v>5</v>
      </c>
      <c r="D15" s="1">
        <v>5</v>
      </c>
      <c r="E15" s="1">
        <v>9</v>
      </c>
      <c r="F15" s="21">
        <v>2342.67</v>
      </c>
      <c r="G15" s="21">
        <v>2019.75</v>
      </c>
      <c r="H15" s="21">
        <v>3169.07</v>
      </c>
      <c r="I15" s="21">
        <v>4215.29</v>
      </c>
    </row>
    <row r="16" spans="1:17" x14ac:dyDescent="0.2">
      <c r="A16" s="20">
        <v>13081</v>
      </c>
      <c r="B16" s="1">
        <v>4</v>
      </c>
      <c r="C16" s="1">
        <v>1</v>
      </c>
      <c r="D16" s="1">
        <v>1</v>
      </c>
      <c r="E16" s="1">
        <v>3</v>
      </c>
      <c r="F16" s="21">
        <v>7440.88</v>
      </c>
      <c r="G16" s="21">
        <v>4655.8500000000004</v>
      </c>
      <c r="H16" s="21">
        <v>4406.6099999999997</v>
      </c>
      <c r="I16" s="21">
        <v>9467.26</v>
      </c>
    </row>
    <row r="17" spans="1:17" x14ac:dyDescent="0.2">
      <c r="A17" s="20">
        <v>13089</v>
      </c>
      <c r="B17" s="1">
        <v>22</v>
      </c>
      <c r="C17" s="1">
        <v>27</v>
      </c>
      <c r="D17" s="1">
        <v>21</v>
      </c>
      <c r="E17" s="1">
        <v>19</v>
      </c>
      <c r="F17" s="21">
        <v>14062.22</v>
      </c>
      <c r="G17" s="21">
        <v>11672.49</v>
      </c>
      <c r="H17" s="21">
        <v>14673.3</v>
      </c>
      <c r="I17" s="21">
        <v>12464.61</v>
      </c>
    </row>
    <row r="18" spans="1:17" x14ac:dyDescent="0.2">
      <c r="A18" s="20">
        <v>13110</v>
      </c>
      <c r="B18" s="1">
        <v>3</v>
      </c>
      <c r="C18" s="1">
        <v>0</v>
      </c>
      <c r="D18" s="1">
        <v>2</v>
      </c>
      <c r="E18" s="1">
        <v>2</v>
      </c>
      <c r="F18" s="21">
        <v>732.49</v>
      </c>
      <c r="G18" s="21">
        <v>0</v>
      </c>
      <c r="H18" s="21">
        <v>309.75000000000011</v>
      </c>
      <c r="I18" s="21">
        <v>446.43</v>
      </c>
      <c r="Q18" s="10">
        <f>CORREL(C2:C1000, G2:G1000)</f>
        <v>0.46874723913693062</v>
      </c>
    </row>
    <row r="19" spans="1:17" x14ac:dyDescent="0.2">
      <c r="A19" s="20">
        <v>13115</v>
      </c>
      <c r="B19" s="1">
        <v>0</v>
      </c>
      <c r="C19" s="1">
        <v>1</v>
      </c>
      <c r="D19" s="1">
        <v>0</v>
      </c>
      <c r="E19" s="1">
        <v>3</v>
      </c>
      <c r="F19" s="21">
        <v>0</v>
      </c>
      <c r="G19" s="21">
        <v>878.55</v>
      </c>
      <c r="H19" s="21">
        <v>0</v>
      </c>
      <c r="I19" s="21">
        <v>1416.23</v>
      </c>
    </row>
    <row r="20" spans="1:17" x14ac:dyDescent="0.2">
      <c r="A20" s="20">
        <v>13134</v>
      </c>
      <c r="B20" s="1">
        <v>0</v>
      </c>
      <c r="C20" s="1">
        <v>3</v>
      </c>
      <c r="D20" s="1">
        <v>1</v>
      </c>
      <c r="E20" s="1">
        <v>0</v>
      </c>
      <c r="F20" s="21">
        <v>0</v>
      </c>
      <c r="G20" s="21">
        <v>885.74</v>
      </c>
      <c r="H20" s="21">
        <v>907.84</v>
      </c>
      <c r="I20" s="21">
        <v>0</v>
      </c>
    </row>
    <row r="21" spans="1:17" x14ac:dyDescent="0.2">
      <c r="A21" s="20">
        <v>13136</v>
      </c>
      <c r="B21" s="1">
        <v>0</v>
      </c>
      <c r="C21" s="1">
        <v>1</v>
      </c>
      <c r="D21" s="1">
        <v>3</v>
      </c>
      <c r="E21" s="1">
        <v>1</v>
      </c>
      <c r="F21" s="21">
        <v>0</v>
      </c>
      <c r="G21" s="21">
        <v>574.46</v>
      </c>
      <c r="H21" s="21">
        <v>1573.62</v>
      </c>
      <c r="I21" s="21">
        <v>459.53</v>
      </c>
    </row>
    <row r="22" spans="1:17" x14ac:dyDescent="0.2">
      <c r="A22" s="20">
        <v>13199</v>
      </c>
      <c r="B22" s="1">
        <v>8</v>
      </c>
      <c r="C22" s="1">
        <v>8</v>
      </c>
      <c r="D22" s="1">
        <v>4</v>
      </c>
      <c r="E22" s="1">
        <v>16</v>
      </c>
      <c r="F22" s="21">
        <v>1844</v>
      </c>
      <c r="G22" s="21">
        <v>1609.76</v>
      </c>
      <c r="H22" s="21">
        <v>574.6</v>
      </c>
      <c r="I22" s="21">
        <v>5076.96</v>
      </c>
    </row>
    <row r="23" spans="1:17" x14ac:dyDescent="0.2">
      <c r="A23" s="20">
        <v>13225</v>
      </c>
      <c r="B23" s="1">
        <v>2</v>
      </c>
      <c r="C23" s="1">
        <v>1</v>
      </c>
      <c r="D23" s="1">
        <v>1</v>
      </c>
      <c r="E23" s="1">
        <v>2</v>
      </c>
      <c r="F23" s="21">
        <v>1998.16</v>
      </c>
      <c r="G23" s="21">
        <v>537</v>
      </c>
      <c r="H23" s="21">
        <v>557.68000000000006</v>
      </c>
      <c r="I23" s="21">
        <v>2164.2800000000002</v>
      </c>
    </row>
    <row r="24" spans="1:17" x14ac:dyDescent="0.2">
      <c r="A24" s="20">
        <v>13247</v>
      </c>
      <c r="B24" s="1">
        <v>0</v>
      </c>
      <c r="C24" s="1">
        <v>0</v>
      </c>
      <c r="D24" s="1">
        <v>1</v>
      </c>
      <c r="E24" s="1">
        <v>3</v>
      </c>
      <c r="F24" s="21">
        <v>0</v>
      </c>
      <c r="G24" s="21">
        <v>0</v>
      </c>
      <c r="H24" s="21">
        <v>305.07</v>
      </c>
      <c r="I24" s="21">
        <v>196.05</v>
      </c>
    </row>
    <row r="25" spans="1:17" x14ac:dyDescent="0.2">
      <c r="A25" s="20">
        <v>13267</v>
      </c>
      <c r="B25" s="1">
        <v>5</v>
      </c>
      <c r="C25" s="1">
        <v>4</v>
      </c>
      <c r="D25" s="1">
        <v>4</v>
      </c>
      <c r="E25" s="1">
        <v>4</v>
      </c>
      <c r="F25" s="21">
        <v>944.74</v>
      </c>
      <c r="G25" s="21">
        <v>643.09999999999991</v>
      </c>
      <c r="H25" s="21">
        <v>909.2</v>
      </c>
      <c r="I25" s="21">
        <v>1402.15</v>
      </c>
    </row>
    <row r="26" spans="1:17" x14ac:dyDescent="0.2">
      <c r="A26" s="20">
        <v>13269</v>
      </c>
      <c r="B26" s="1">
        <v>0</v>
      </c>
      <c r="C26" s="1">
        <v>4</v>
      </c>
      <c r="D26" s="1">
        <v>3</v>
      </c>
      <c r="E26" s="1">
        <v>6</v>
      </c>
      <c r="F26" s="21">
        <v>0</v>
      </c>
      <c r="G26" s="21">
        <v>1698.5</v>
      </c>
      <c r="H26" s="21">
        <v>982.96</v>
      </c>
      <c r="I26" s="21">
        <v>2002.6</v>
      </c>
    </row>
    <row r="27" spans="1:17" x14ac:dyDescent="0.2">
      <c r="A27" s="20">
        <v>13301</v>
      </c>
      <c r="B27" s="1">
        <v>1</v>
      </c>
      <c r="C27" s="1">
        <v>1</v>
      </c>
      <c r="D27" s="1">
        <v>2</v>
      </c>
      <c r="E27" s="1">
        <v>0</v>
      </c>
      <c r="F27" s="21">
        <v>173.91</v>
      </c>
      <c r="G27" s="21">
        <v>153.86000000000001</v>
      </c>
      <c r="H27" s="21">
        <v>290.32</v>
      </c>
      <c r="I27" s="21">
        <v>0</v>
      </c>
    </row>
    <row r="28" spans="1:17" x14ac:dyDescent="0.2">
      <c r="A28" s="20">
        <v>13313</v>
      </c>
      <c r="B28" s="1">
        <v>1</v>
      </c>
      <c r="C28" s="1">
        <v>1</v>
      </c>
      <c r="D28" s="1">
        <v>1</v>
      </c>
      <c r="E28" s="1">
        <v>2</v>
      </c>
      <c r="F28" s="21">
        <v>307.3</v>
      </c>
      <c r="G28" s="21">
        <v>302.44</v>
      </c>
      <c r="H28" s="21">
        <v>308.60000000000002</v>
      </c>
      <c r="I28" s="21">
        <v>636.98</v>
      </c>
    </row>
    <row r="29" spans="1:17" x14ac:dyDescent="0.2">
      <c r="A29" s="20">
        <v>13319</v>
      </c>
      <c r="B29" s="1">
        <v>5</v>
      </c>
      <c r="C29" s="1">
        <v>5</v>
      </c>
      <c r="D29" s="1">
        <v>5</v>
      </c>
      <c r="E29" s="1">
        <v>7</v>
      </c>
      <c r="F29" s="21">
        <v>1644</v>
      </c>
      <c r="G29" s="21">
        <v>2388.36</v>
      </c>
      <c r="H29" s="21">
        <v>1807.03</v>
      </c>
      <c r="I29" s="21">
        <v>3455.08</v>
      </c>
    </row>
    <row r="30" spans="1:17" x14ac:dyDescent="0.2">
      <c r="A30" s="20">
        <v>13396</v>
      </c>
      <c r="B30" s="1">
        <v>1</v>
      </c>
      <c r="C30" s="1">
        <v>0</v>
      </c>
      <c r="D30" s="1">
        <v>0</v>
      </c>
      <c r="E30" s="1">
        <v>1</v>
      </c>
      <c r="F30" s="21">
        <v>387.27</v>
      </c>
      <c r="G30" s="21">
        <v>0</v>
      </c>
      <c r="H30" s="21">
        <v>0</v>
      </c>
      <c r="I30" s="21">
        <v>973.72</v>
      </c>
    </row>
    <row r="31" spans="1:17" x14ac:dyDescent="0.2">
      <c r="A31" s="20">
        <v>13408</v>
      </c>
      <c r="B31" s="1">
        <v>8</v>
      </c>
      <c r="C31" s="1">
        <v>18</v>
      </c>
      <c r="D31" s="1">
        <v>15</v>
      </c>
      <c r="E31" s="1">
        <v>16</v>
      </c>
      <c r="F31" s="21">
        <v>4124.49</v>
      </c>
      <c r="G31" s="21">
        <v>5755.14</v>
      </c>
      <c r="H31" s="21">
        <v>7470.75</v>
      </c>
      <c r="I31" s="21">
        <v>7735.46</v>
      </c>
    </row>
    <row r="32" spans="1:17" x14ac:dyDescent="0.2">
      <c r="A32" s="20">
        <v>13488</v>
      </c>
      <c r="B32" s="1">
        <v>3</v>
      </c>
      <c r="C32" s="1">
        <v>2</v>
      </c>
      <c r="D32" s="1">
        <v>5</v>
      </c>
      <c r="E32" s="1">
        <v>2</v>
      </c>
      <c r="F32" s="21">
        <v>2727.79</v>
      </c>
      <c r="G32" s="21">
        <v>1420.72</v>
      </c>
      <c r="H32" s="21">
        <v>1836.76</v>
      </c>
      <c r="I32" s="21">
        <v>1601.12</v>
      </c>
    </row>
    <row r="33" spans="1:19" x14ac:dyDescent="0.2">
      <c r="A33" s="20">
        <v>13549</v>
      </c>
      <c r="B33" s="1">
        <v>0</v>
      </c>
      <c r="C33" s="1">
        <v>3</v>
      </c>
      <c r="D33" s="1">
        <v>2</v>
      </c>
      <c r="E33" s="1">
        <v>2</v>
      </c>
      <c r="F33" s="21">
        <v>0</v>
      </c>
      <c r="G33" s="21">
        <v>512.54999999999995</v>
      </c>
      <c r="H33" s="21">
        <v>249.5</v>
      </c>
      <c r="I33" s="21">
        <v>156.15</v>
      </c>
    </row>
    <row r="34" spans="1:19" ht="16" thickBot="1" x14ac:dyDescent="0.25">
      <c r="A34" s="20">
        <v>13571</v>
      </c>
      <c r="B34" s="1">
        <v>1</v>
      </c>
      <c r="C34" s="1">
        <v>3</v>
      </c>
      <c r="D34" s="1">
        <v>3</v>
      </c>
      <c r="E34" s="1">
        <v>5</v>
      </c>
      <c r="F34" s="21">
        <v>145.27000000000001</v>
      </c>
      <c r="G34" s="21">
        <v>362.04</v>
      </c>
      <c r="H34" s="21">
        <v>576.52</v>
      </c>
      <c r="I34" s="21">
        <v>1008.49</v>
      </c>
    </row>
    <row r="35" spans="1:19" x14ac:dyDescent="0.2">
      <c r="A35" s="20">
        <v>13588</v>
      </c>
      <c r="B35" s="1">
        <v>1</v>
      </c>
      <c r="C35" s="1">
        <v>0</v>
      </c>
      <c r="D35" s="1">
        <v>4</v>
      </c>
      <c r="E35" s="1">
        <v>4</v>
      </c>
      <c r="F35" s="21">
        <v>113.3</v>
      </c>
      <c r="G35" s="21">
        <v>0</v>
      </c>
      <c r="H35" s="21">
        <v>1492.64</v>
      </c>
      <c r="I35" s="21">
        <v>873.01</v>
      </c>
      <c r="K35" s="48"/>
      <c r="L35" s="49" t="s">
        <v>102</v>
      </c>
      <c r="M35" s="49" t="s">
        <v>103</v>
      </c>
      <c r="N35" s="49" t="s">
        <v>104</v>
      </c>
      <c r="O35" s="49" t="s">
        <v>105</v>
      </c>
      <c r="P35" s="48" t="s">
        <v>102</v>
      </c>
      <c r="Q35" s="48" t="s">
        <v>103</v>
      </c>
      <c r="R35" s="48" t="s">
        <v>104</v>
      </c>
      <c r="S35" s="48" t="s">
        <v>105</v>
      </c>
    </row>
    <row r="36" spans="1:19" x14ac:dyDescent="0.2">
      <c r="A36" s="20">
        <v>13593</v>
      </c>
      <c r="B36" s="1">
        <v>3</v>
      </c>
      <c r="C36" s="1">
        <v>1</v>
      </c>
      <c r="D36" s="1">
        <v>1</v>
      </c>
      <c r="E36" s="1">
        <v>0</v>
      </c>
      <c r="F36" s="21">
        <v>1022.95</v>
      </c>
      <c r="G36" s="21">
        <v>368.3</v>
      </c>
      <c r="H36" s="21">
        <v>645.83000000000004</v>
      </c>
      <c r="I36" s="21">
        <v>0</v>
      </c>
      <c r="K36" s="10" t="s">
        <v>102</v>
      </c>
      <c r="L36">
        <v>1</v>
      </c>
    </row>
    <row r="37" spans="1:19" x14ac:dyDescent="0.2">
      <c r="A37" s="20">
        <v>13599</v>
      </c>
      <c r="B37" s="1">
        <v>2</v>
      </c>
      <c r="C37" s="1">
        <v>3</v>
      </c>
      <c r="D37" s="1">
        <v>3</v>
      </c>
      <c r="E37" s="1">
        <v>11</v>
      </c>
      <c r="F37" s="21">
        <v>949.71</v>
      </c>
      <c r="G37" s="21">
        <v>703.11</v>
      </c>
      <c r="H37" s="21">
        <v>828.22</v>
      </c>
      <c r="I37" s="21">
        <v>2319.79</v>
      </c>
      <c r="K37" s="10" t="s">
        <v>103</v>
      </c>
      <c r="L37">
        <v>0.83396340236268274</v>
      </c>
      <c r="M37">
        <v>1</v>
      </c>
    </row>
    <row r="38" spans="1:19" x14ac:dyDescent="0.2">
      <c r="A38" s="20">
        <v>13668</v>
      </c>
      <c r="B38" s="1">
        <v>5</v>
      </c>
      <c r="C38" s="1">
        <v>7</v>
      </c>
      <c r="D38" s="1">
        <v>3</v>
      </c>
      <c r="E38" s="1">
        <v>5</v>
      </c>
      <c r="F38" s="21">
        <v>2056.85</v>
      </c>
      <c r="G38" s="21">
        <v>2011.19</v>
      </c>
      <c r="H38" s="21">
        <v>689.17000000000007</v>
      </c>
      <c r="I38" s="21">
        <v>1428.72</v>
      </c>
      <c r="K38" s="10" t="s">
        <v>104</v>
      </c>
      <c r="L38">
        <v>0.82936194463599144</v>
      </c>
      <c r="M38">
        <v>0.88977032287761226</v>
      </c>
      <c r="N38">
        <v>1</v>
      </c>
    </row>
    <row r="39" spans="1:19" x14ac:dyDescent="0.2">
      <c r="A39" s="20">
        <v>13692</v>
      </c>
      <c r="B39" s="1">
        <v>0</v>
      </c>
      <c r="C39" s="1">
        <v>2</v>
      </c>
      <c r="D39" s="1">
        <v>0</v>
      </c>
      <c r="E39" s="1">
        <v>1</v>
      </c>
      <c r="F39" s="21">
        <v>0</v>
      </c>
      <c r="G39" s="21">
        <v>871.58</v>
      </c>
      <c r="H39" s="21">
        <v>0</v>
      </c>
      <c r="I39" s="21">
        <v>616.74</v>
      </c>
      <c r="K39" s="10" t="s">
        <v>105</v>
      </c>
      <c r="L39">
        <v>0.698655946000314</v>
      </c>
      <c r="M39">
        <v>0.83580971659993897</v>
      </c>
      <c r="N39">
        <v>0.83466715374373546</v>
      </c>
      <c r="O39">
        <v>1</v>
      </c>
    </row>
    <row r="40" spans="1:19" x14ac:dyDescent="0.2">
      <c r="A40" s="20">
        <v>13694</v>
      </c>
      <c r="B40" s="1">
        <v>11</v>
      </c>
      <c r="C40" s="1">
        <v>16</v>
      </c>
      <c r="D40" s="1">
        <v>13</v>
      </c>
      <c r="E40" s="1">
        <v>8</v>
      </c>
      <c r="F40" s="21">
        <v>15962.34</v>
      </c>
      <c r="G40" s="21">
        <v>15400.44</v>
      </c>
      <c r="H40" s="21">
        <v>17267.240000000002</v>
      </c>
      <c r="I40" s="21">
        <v>13512.56</v>
      </c>
      <c r="K40" t="s">
        <v>102</v>
      </c>
      <c r="L40">
        <v>0.53493189115140538</v>
      </c>
      <c r="M40">
        <v>0.47322489896684383</v>
      </c>
      <c r="N40">
        <v>0.57838544322442442</v>
      </c>
      <c r="O40">
        <v>0.37665433464284109</v>
      </c>
      <c r="P40">
        <v>1</v>
      </c>
    </row>
    <row r="41" spans="1:19" x14ac:dyDescent="0.2">
      <c r="A41" s="20">
        <v>13700</v>
      </c>
      <c r="B41" s="1">
        <v>3</v>
      </c>
      <c r="C41" s="1">
        <v>3</v>
      </c>
      <c r="D41" s="1">
        <v>2</v>
      </c>
      <c r="E41" s="1">
        <v>2</v>
      </c>
      <c r="F41" s="21">
        <v>457.05</v>
      </c>
      <c r="G41" s="21">
        <v>788.75</v>
      </c>
      <c r="H41" s="21">
        <v>405.46</v>
      </c>
      <c r="I41" s="21">
        <v>613.86</v>
      </c>
      <c r="K41" t="s">
        <v>103</v>
      </c>
      <c r="L41">
        <v>0.3671827101422665</v>
      </c>
      <c r="M41">
        <v>0.46874723913693062</v>
      </c>
      <c r="N41">
        <v>0.56822923253772084</v>
      </c>
      <c r="O41">
        <v>0.38883794183222176</v>
      </c>
      <c r="P41">
        <v>0.76438635499740204</v>
      </c>
      <c r="Q41">
        <v>1</v>
      </c>
    </row>
    <row r="42" spans="1:19" x14ac:dyDescent="0.2">
      <c r="A42" s="20">
        <v>13742</v>
      </c>
      <c r="B42" s="1">
        <v>3</v>
      </c>
      <c r="C42" s="1">
        <v>7</v>
      </c>
      <c r="D42" s="1">
        <v>1</v>
      </c>
      <c r="E42" s="1">
        <v>1</v>
      </c>
      <c r="F42" s="21">
        <v>1171.33</v>
      </c>
      <c r="G42" s="21">
        <v>1477.39</v>
      </c>
      <c r="H42" s="21">
        <v>142.9</v>
      </c>
      <c r="I42" s="21">
        <v>339.4</v>
      </c>
      <c r="K42" t="s">
        <v>104</v>
      </c>
      <c r="L42">
        <v>0.27385989656651066</v>
      </c>
      <c r="M42">
        <v>0.33470197307030264</v>
      </c>
      <c r="N42">
        <v>0.50845562993832549</v>
      </c>
      <c r="O42">
        <v>0.34135730563746036</v>
      </c>
      <c r="P42">
        <v>0.8592833674254241</v>
      </c>
      <c r="Q42">
        <v>0.84367194947010882</v>
      </c>
      <c r="R42">
        <v>1</v>
      </c>
    </row>
    <row r="43" spans="1:19" ht="16" thickBot="1" x14ac:dyDescent="0.25">
      <c r="A43" s="20">
        <v>13756</v>
      </c>
      <c r="B43" s="1">
        <v>0</v>
      </c>
      <c r="C43" s="1">
        <v>2</v>
      </c>
      <c r="D43" s="1">
        <v>3</v>
      </c>
      <c r="E43" s="1">
        <v>6</v>
      </c>
      <c r="F43" s="21">
        <v>0</v>
      </c>
      <c r="G43" s="21">
        <v>707.41000000000008</v>
      </c>
      <c r="H43" s="21">
        <v>1260.52</v>
      </c>
      <c r="I43" s="21">
        <v>2217.19</v>
      </c>
      <c r="K43" s="47" t="s">
        <v>105</v>
      </c>
      <c r="L43" s="47">
        <v>0.14837760104091979</v>
      </c>
      <c r="M43" s="47">
        <v>0.18564788905431487</v>
      </c>
      <c r="N43" s="47">
        <v>0.24226896495309114</v>
      </c>
      <c r="O43" s="47">
        <v>0.21286846126669928</v>
      </c>
      <c r="P43" s="47">
        <v>0.34301149011196863</v>
      </c>
      <c r="Q43" s="47">
        <v>0.43736281942775468</v>
      </c>
      <c r="R43" s="47">
        <v>0.39885671852031496</v>
      </c>
      <c r="S43" s="47">
        <v>1</v>
      </c>
    </row>
    <row r="44" spans="1:19" x14ac:dyDescent="0.2">
      <c r="A44" s="20">
        <v>13777</v>
      </c>
      <c r="B44" s="1">
        <v>7</v>
      </c>
      <c r="C44" s="1">
        <v>5</v>
      </c>
      <c r="D44" s="1">
        <v>5</v>
      </c>
      <c r="E44" s="1">
        <v>6</v>
      </c>
      <c r="F44" s="21">
        <v>2361.77</v>
      </c>
      <c r="G44" s="21">
        <v>2439.5700000000002</v>
      </c>
      <c r="H44" s="21">
        <v>1258.3800000000001</v>
      </c>
      <c r="I44" s="21">
        <v>12955.66</v>
      </c>
    </row>
    <row r="45" spans="1:19" x14ac:dyDescent="0.2">
      <c r="A45" s="20">
        <v>13870</v>
      </c>
      <c r="B45" s="1">
        <v>1</v>
      </c>
      <c r="C45" s="1">
        <v>2</v>
      </c>
      <c r="D45" s="1">
        <v>2</v>
      </c>
      <c r="E45" s="1">
        <v>3</v>
      </c>
      <c r="F45" s="21">
        <v>544.03</v>
      </c>
      <c r="G45" s="21">
        <v>353.97</v>
      </c>
      <c r="H45" s="21">
        <v>1281.47</v>
      </c>
      <c r="I45" s="21">
        <v>591.47</v>
      </c>
    </row>
    <row r="46" spans="1:19" x14ac:dyDescent="0.2">
      <c r="A46" s="20">
        <v>13924</v>
      </c>
      <c r="B46" s="1">
        <v>0</v>
      </c>
      <c r="C46" s="1">
        <v>0</v>
      </c>
      <c r="D46" s="1">
        <v>1</v>
      </c>
      <c r="E46" s="1">
        <v>5</v>
      </c>
      <c r="F46" s="21">
        <v>0</v>
      </c>
      <c r="G46" s="21">
        <v>0</v>
      </c>
      <c r="H46" s="21">
        <v>679.03</v>
      </c>
      <c r="I46" s="21">
        <v>1159.82</v>
      </c>
    </row>
    <row r="47" spans="1:19" x14ac:dyDescent="0.2">
      <c r="A47" s="20">
        <v>13946</v>
      </c>
      <c r="B47" s="1">
        <v>1</v>
      </c>
      <c r="C47" s="1">
        <v>1</v>
      </c>
      <c r="D47" s="1">
        <v>1</v>
      </c>
      <c r="E47" s="1">
        <v>0</v>
      </c>
      <c r="F47" s="21">
        <v>209.85</v>
      </c>
      <c r="G47" s="21">
        <v>276.12</v>
      </c>
      <c r="H47" s="21">
        <v>75.599999999999994</v>
      </c>
      <c r="I47" s="21">
        <v>0</v>
      </c>
    </row>
    <row r="48" spans="1:19" x14ac:dyDescent="0.2">
      <c r="A48" s="20">
        <v>13949</v>
      </c>
      <c r="B48" s="1">
        <v>0</v>
      </c>
      <c r="C48" s="1">
        <v>0</v>
      </c>
      <c r="D48" s="1">
        <v>2</v>
      </c>
      <c r="E48" s="1">
        <v>4</v>
      </c>
      <c r="F48" s="21">
        <v>0</v>
      </c>
      <c r="G48" s="21">
        <v>0</v>
      </c>
      <c r="H48" s="21">
        <v>909.26</v>
      </c>
      <c r="I48" s="21">
        <v>1518.06</v>
      </c>
    </row>
    <row r="49" spans="1:9" x14ac:dyDescent="0.2">
      <c r="A49" s="20">
        <v>13975</v>
      </c>
      <c r="B49" s="1">
        <v>1</v>
      </c>
      <c r="C49" s="1">
        <v>1</v>
      </c>
      <c r="D49" s="1">
        <v>2</v>
      </c>
      <c r="E49" s="1">
        <v>2</v>
      </c>
      <c r="F49" s="21">
        <v>678.76</v>
      </c>
      <c r="G49" s="21">
        <v>282.85000000000002</v>
      </c>
      <c r="H49" s="21">
        <v>536.1</v>
      </c>
      <c r="I49" s="21">
        <v>1028.57</v>
      </c>
    </row>
    <row r="50" spans="1:9" x14ac:dyDescent="0.2">
      <c r="A50" s="20">
        <v>13999</v>
      </c>
      <c r="B50" s="1">
        <v>2</v>
      </c>
      <c r="C50" s="1">
        <v>2</v>
      </c>
      <c r="D50" s="1">
        <v>4</v>
      </c>
      <c r="E50" s="1">
        <v>3</v>
      </c>
      <c r="F50" s="21">
        <v>609.08000000000004</v>
      </c>
      <c r="G50" s="21">
        <v>650.69000000000005</v>
      </c>
      <c r="H50" s="21">
        <v>1307.0999999999999</v>
      </c>
      <c r="I50" s="21">
        <v>1032.8399999999999</v>
      </c>
    </row>
    <row r="51" spans="1:9" x14ac:dyDescent="0.2">
      <c r="A51" s="20">
        <v>14030</v>
      </c>
      <c r="B51" s="1">
        <v>1</v>
      </c>
      <c r="C51" s="1">
        <v>2</v>
      </c>
      <c r="D51" s="1">
        <v>2</v>
      </c>
      <c r="E51" s="1">
        <v>1</v>
      </c>
      <c r="F51" s="21">
        <v>307.23</v>
      </c>
      <c r="G51" s="21">
        <v>451.29</v>
      </c>
      <c r="H51" s="21">
        <v>381.79</v>
      </c>
      <c r="I51" s="21">
        <v>543.28</v>
      </c>
    </row>
    <row r="52" spans="1:9" x14ac:dyDescent="0.2">
      <c r="A52" s="20">
        <v>14060</v>
      </c>
      <c r="B52" s="1">
        <v>4</v>
      </c>
      <c r="C52" s="1">
        <v>4</v>
      </c>
      <c r="D52" s="1">
        <v>5</v>
      </c>
      <c r="E52" s="1">
        <v>3</v>
      </c>
      <c r="F52" s="21">
        <v>1197.42</v>
      </c>
      <c r="G52" s="21">
        <v>1323.64</v>
      </c>
      <c r="H52" s="21">
        <v>1740.5</v>
      </c>
      <c r="I52" s="21">
        <v>1004.82</v>
      </c>
    </row>
    <row r="53" spans="1:9" x14ac:dyDescent="0.2">
      <c r="A53" s="20">
        <v>14083</v>
      </c>
      <c r="B53" s="1">
        <v>1</v>
      </c>
      <c r="C53" s="1">
        <v>1</v>
      </c>
      <c r="D53" s="1">
        <v>2</v>
      </c>
      <c r="E53" s="1">
        <v>2</v>
      </c>
      <c r="F53" s="21">
        <v>14.4</v>
      </c>
      <c r="G53" s="21">
        <v>15.18</v>
      </c>
      <c r="H53" s="21">
        <v>59.45</v>
      </c>
      <c r="I53" s="21">
        <v>469.51</v>
      </c>
    </row>
    <row r="54" spans="1:9" x14ac:dyDescent="0.2">
      <c r="A54" s="20">
        <v>14085</v>
      </c>
      <c r="B54" s="1">
        <v>6</v>
      </c>
      <c r="C54" s="1">
        <v>2</v>
      </c>
      <c r="D54" s="1">
        <v>1</v>
      </c>
      <c r="E54" s="1">
        <v>6</v>
      </c>
      <c r="F54" s="21">
        <v>1310.67</v>
      </c>
      <c r="G54" s="21">
        <v>459.45</v>
      </c>
      <c r="H54" s="21">
        <v>287.83</v>
      </c>
      <c r="I54" s="21">
        <v>1200.3499999999999</v>
      </c>
    </row>
    <row r="55" spans="1:9" x14ac:dyDescent="0.2">
      <c r="A55" s="20">
        <v>14107</v>
      </c>
      <c r="B55" s="1">
        <v>2</v>
      </c>
      <c r="C55" s="1">
        <v>2</v>
      </c>
      <c r="D55" s="1">
        <v>1</v>
      </c>
      <c r="E55" s="1">
        <v>1</v>
      </c>
      <c r="F55" s="21">
        <v>812.03</v>
      </c>
      <c r="G55" s="21">
        <v>661.56999999999994</v>
      </c>
      <c r="H55" s="21">
        <v>625.1</v>
      </c>
      <c r="I55" s="21">
        <v>241.29</v>
      </c>
    </row>
    <row r="56" spans="1:9" x14ac:dyDescent="0.2">
      <c r="A56" s="20">
        <v>14110</v>
      </c>
      <c r="B56" s="1">
        <v>1</v>
      </c>
      <c r="C56" s="1">
        <v>2</v>
      </c>
      <c r="D56" s="1">
        <v>4</v>
      </c>
      <c r="E56" s="1">
        <v>5</v>
      </c>
      <c r="F56" s="21">
        <v>904.26</v>
      </c>
      <c r="G56" s="21">
        <v>1176.98</v>
      </c>
      <c r="H56" s="21">
        <v>2084.37</v>
      </c>
      <c r="I56" s="21">
        <v>1517.54</v>
      </c>
    </row>
    <row r="57" spans="1:9" x14ac:dyDescent="0.2">
      <c r="A57" s="20">
        <v>14111</v>
      </c>
      <c r="B57" s="1">
        <v>0</v>
      </c>
      <c r="C57" s="1">
        <v>1</v>
      </c>
      <c r="D57" s="1">
        <v>2</v>
      </c>
      <c r="E57" s="1">
        <v>1</v>
      </c>
      <c r="F57" s="21">
        <v>0</v>
      </c>
      <c r="G57" s="21">
        <v>94.2</v>
      </c>
      <c r="H57" s="21">
        <v>201.3</v>
      </c>
      <c r="I57" s="21">
        <v>397.35</v>
      </c>
    </row>
    <row r="58" spans="1:9" x14ac:dyDescent="0.2">
      <c r="A58" s="20">
        <v>14112</v>
      </c>
      <c r="B58" s="1">
        <v>1</v>
      </c>
      <c r="C58" s="1">
        <v>2</v>
      </c>
      <c r="D58" s="1">
        <v>1</v>
      </c>
      <c r="E58" s="1">
        <v>3</v>
      </c>
      <c r="F58" s="21">
        <v>617.1</v>
      </c>
      <c r="G58" s="21">
        <v>535.4</v>
      </c>
      <c r="H58" s="21">
        <v>748.32</v>
      </c>
      <c r="I58" s="21">
        <v>1014.33</v>
      </c>
    </row>
    <row r="59" spans="1:9" x14ac:dyDescent="0.2">
      <c r="A59" s="20">
        <v>14132</v>
      </c>
      <c r="B59" s="1">
        <v>0</v>
      </c>
      <c r="C59" s="1">
        <v>2</v>
      </c>
      <c r="D59" s="1">
        <v>4</v>
      </c>
      <c r="E59" s="1">
        <v>5</v>
      </c>
      <c r="F59" s="21">
        <v>0</v>
      </c>
      <c r="G59" s="21">
        <v>607.92000000000007</v>
      </c>
      <c r="H59" s="21">
        <v>1292.28</v>
      </c>
      <c r="I59" s="21">
        <v>1685.83</v>
      </c>
    </row>
    <row r="60" spans="1:9" x14ac:dyDescent="0.2">
      <c r="A60" s="20">
        <v>14157</v>
      </c>
      <c r="B60" s="1">
        <v>1</v>
      </c>
      <c r="C60" s="1">
        <v>0</v>
      </c>
      <c r="D60" s="1">
        <v>0</v>
      </c>
      <c r="E60" s="1">
        <v>1</v>
      </c>
      <c r="F60" s="21">
        <v>277.17</v>
      </c>
      <c r="G60" s="21">
        <v>0</v>
      </c>
      <c r="H60" s="21">
        <v>0</v>
      </c>
      <c r="I60" s="21">
        <v>155.71</v>
      </c>
    </row>
    <row r="61" spans="1:9" x14ac:dyDescent="0.2">
      <c r="A61" s="20">
        <v>14177</v>
      </c>
      <c r="B61" s="1">
        <v>0</v>
      </c>
      <c r="C61" s="1">
        <v>1</v>
      </c>
      <c r="D61" s="1">
        <v>3</v>
      </c>
      <c r="E61" s="1">
        <v>0</v>
      </c>
      <c r="F61" s="21">
        <v>0</v>
      </c>
      <c r="G61" s="21">
        <v>118.08</v>
      </c>
      <c r="H61" s="21">
        <v>441.33</v>
      </c>
      <c r="I61" s="21">
        <v>0</v>
      </c>
    </row>
    <row r="62" spans="1:9" x14ac:dyDescent="0.2">
      <c r="A62" s="20">
        <v>14180</v>
      </c>
      <c r="B62" s="1">
        <v>8</v>
      </c>
      <c r="C62" s="1">
        <v>5</v>
      </c>
      <c r="D62" s="1">
        <v>5</v>
      </c>
      <c r="E62" s="1">
        <v>3</v>
      </c>
      <c r="F62" s="21">
        <v>1811.57</v>
      </c>
      <c r="G62" s="21">
        <v>894.35</v>
      </c>
      <c r="H62" s="21">
        <v>656.75</v>
      </c>
      <c r="I62" s="21">
        <v>489.6</v>
      </c>
    </row>
    <row r="63" spans="1:9" x14ac:dyDescent="0.2">
      <c r="A63" s="20">
        <v>14188</v>
      </c>
      <c r="B63" s="1">
        <v>1</v>
      </c>
      <c r="C63" s="1">
        <v>1</v>
      </c>
      <c r="D63" s="1">
        <v>3</v>
      </c>
      <c r="E63" s="1">
        <v>1</v>
      </c>
      <c r="F63" s="21">
        <v>398</v>
      </c>
      <c r="G63" s="21">
        <v>362.9</v>
      </c>
      <c r="H63" s="21">
        <v>957.06000000000006</v>
      </c>
      <c r="I63" s="21">
        <v>336.4</v>
      </c>
    </row>
    <row r="64" spans="1:9" x14ac:dyDescent="0.2">
      <c r="A64" s="20">
        <v>14209</v>
      </c>
      <c r="B64" s="1">
        <v>2</v>
      </c>
      <c r="C64" s="1">
        <v>1</v>
      </c>
      <c r="D64" s="1">
        <v>2</v>
      </c>
      <c r="E64" s="1">
        <v>1</v>
      </c>
      <c r="F64" s="21">
        <v>768.55</v>
      </c>
      <c r="G64" s="21">
        <v>314.60000000000002</v>
      </c>
      <c r="H64" s="21">
        <v>793.18000000000006</v>
      </c>
      <c r="I64" s="21">
        <v>197.1</v>
      </c>
    </row>
    <row r="65" spans="1:9" x14ac:dyDescent="0.2">
      <c r="A65" s="20">
        <v>14232</v>
      </c>
      <c r="B65" s="1">
        <v>1</v>
      </c>
      <c r="C65" s="1">
        <v>1</v>
      </c>
      <c r="D65" s="1">
        <v>2</v>
      </c>
      <c r="E65" s="1">
        <v>1</v>
      </c>
      <c r="F65" s="21">
        <v>693.18000000000006</v>
      </c>
      <c r="G65" s="21">
        <v>310.79000000000002</v>
      </c>
      <c r="H65" s="21">
        <v>569.3599999999999</v>
      </c>
      <c r="I65" s="21">
        <v>474.74</v>
      </c>
    </row>
    <row r="66" spans="1:9" x14ac:dyDescent="0.2">
      <c r="A66" s="20">
        <v>14234</v>
      </c>
      <c r="B66" s="1">
        <v>0</v>
      </c>
      <c r="C66" s="1">
        <v>0</v>
      </c>
      <c r="D66" s="1">
        <v>0</v>
      </c>
      <c r="E66" s="1">
        <v>4</v>
      </c>
      <c r="F66" s="21">
        <v>0</v>
      </c>
      <c r="G66" s="21">
        <v>0</v>
      </c>
      <c r="H66" s="21">
        <v>0</v>
      </c>
      <c r="I66" s="21">
        <v>775.45999999999992</v>
      </c>
    </row>
    <row r="67" spans="1:9" x14ac:dyDescent="0.2">
      <c r="A67" s="20">
        <v>14243</v>
      </c>
      <c r="B67" s="1">
        <v>2</v>
      </c>
      <c r="C67" s="1">
        <v>2</v>
      </c>
      <c r="D67" s="1">
        <v>2</v>
      </c>
      <c r="E67" s="1">
        <v>2</v>
      </c>
      <c r="F67" s="21">
        <v>667.8</v>
      </c>
      <c r="G67" s="21">
        <v>636.3599999999999</v>
      </c>
      <c r="H67" s="21">
        <v>529.79</v>
      </c>
      <c r="I67" s="21">
        <v>282.82</v>
      </c>
    </row>
    <row r="68" spans="1:9" x14ac:dyDescent="0.2">
      <c r="A68" s="20">
        <v>14258</v>
      </c>
      <c r="B68" s="1">
        <v>3</v>
      </c>
      <c r="C68" s="1">
        <v>3</v>
      </c>
      <c r="D68" s="1">
        <v>2</v>
      </c>
      <c r="E68" s="1">
        <v>1</v>
      </c>
      <c r="F68" s="21">
        <v>5268.26</v>
      </c>
      <c r="G68" s="21">
        <v>2339.56</v>
      </c>
      <c r="H68" s="21">
        <v>3690.56</v>
      </c>
      <c r="I68" s="21">
        <v>1371.6</v>
      </c>
    </row>
    <row r="69" spans="1:9" x14ac:dyDescent="0.2">
      <c r="A69" s="20">
        <v>14298</v>
      </c>
      <c r="B69" s="1">
        <v>13</v>
      </c>
      <c r="C69" s="1">
        <v>13</v>
      </c>
      <c r="D69" s="1">
        <v>10</v>
      </c>
      <c r="E69" s="1">
        <v>3</v>
      </c>
      <c r="F69" s="21">
        <v>9657.0400000000009</v>
      </c>
      <c r="G69" s="21">
        <v>16814.169999999998</v>
      </c>
      <c r="H69" s="21">
        <v>13076.79</v>
      </c>
      <c r="I69" s="21">
        <v>7289.84</v>
      </c>
    </row>
    <row r="70" spans="1:9" x14ac:dyDescent="0.2">
      <c r="A70" s="20">
        <v>14360</v>
      </c>
      <c r="B70" s="1">
        <v>0</v>
      </c>
      <c r="C70" s="1">
        <v>0</v>
      </c>
      <c r="D70" s="1">
        <v>1</v>
      </c>
      <c r="E70" s="1">
        <v>3</v>
      </c>
      <c r="F70" s="21">
        <v>0</v>
      </c>
      <c r="G70" s="21">
        <v>0</v>
      </c>
      <c r="H70" s="21">
        <v>1134.69</v>
      </c>
      <c r="I70" s="21">
        <v>993.54</v>
      </c>
    </row>
    <row r="71" spans="1:9" x14ac:dyDescent="0.2">
      <c r="A71" s="20">
        <v>14383</v>
      </c>
      <c r="B71" s="1">
        <v>0</v>
      </c>
      <c r="C71" s="1">
        <v>1</v>
      </c>
      <c r="D71" s="1">
        <v>0</v>
      </c>
      <c r="E71" s="1">
        <v>2</v>
      </c>
      <c r="F71" s="21">
        <v>0</v>
      </c>
      <c r="G71" s="21">
        <v>242.09</v>
      </c>
      <c r="H71" s="21">
        <v>0</v>
      </c>
      <c r="I71" s="21">
        <v>1005.6</v>
      </c>
    </row>
    <row r="72" spans="1:9" x14ac:dyDescent="0.2">
      <c r="A72" s="20">
        <v>14407</v>
      </c>
      <c r="B72" s="1">
        <v>1</v>
      </c>
      <c r="C72" s="1">
        <v>1</v>
      </c>
      <c r="D72" s="1">
        <v>4</v>
      </c>
      <c r="E72" s="1">
        <v>0</v>
      </c>
      <c r="F72" s="21">
        <v>357.18</v>
      </c>
      <c r="G72" s="21">
        <v>645.5</v>
      </c>
      <c r="H72" s="21">
        <v>1155.05</v>
      </c>
      <c r="I72" s="21">
        <v>0</v>
      </c>
    </row>
    <row r="73" spans="1:9" x14ac:dyDescent="0.2">
      <c r="A73" s="20">
        <v>14415</v>
      </c>
      <c r="B73" s="1">
        <v>2</v>
      </c>
      <c r="C73" s="1">
        <v>3</v>
      </c>
      <c r="D73" s="1">
        <v>3</v>
      </c>
      <c r="E73" s="1">
        <v>4</v>
      </c>
      <c r="F73" s="21">
        <v>739.83</v>
      </c>
      <c r="G73" s="21">
        <v>1144.31</v>
      </c>
      <c r="H73" s="21">
        <v>1042.3599999999999</v>
      </c>
      <c r="I73" s="21">
        <v>2098.6</v>
      </c>
    </row>
    <row r="74" spans="1:9" x14ac:dyDescent="0.2">
      <c r="A74" s="20">
        <v>14426</v>
      </c>
      <c r="B74" s="1">
        <v>3</v>
      </c>
      <c r="C74" s="1">
        <v>1</v>
      </c>
      <c r="D74" s="1">
        <v>2</v>
      </c>
      <c r="E74" s="1">
        <v>4</v>
      </c>
      <c r="F74" s="21">
        <v>1495.58</v>
      </c>
      <c r="G74" s="21">
        <v>714.35</v>
      </c>
      <c r="H74" s="21">
        <v>675.65</v>
      </c>
      <c r="I74" s="21">
        <v>1596.09</v>
      </c>
    </row>
    <row r="75" spans="1:9" x14ac:dyDescent="0.2">
      <c r="A75" s="20">
        <v>14441</v>
      </c>
      <c r="B75" s="1">
        <v>1</v>
      </c>
      <c r="C75" s="1">
        <v>0</v>
      </c>
      <c r="D75" s="1">
        <v>1</v>
      </c>
      <c r="E75" s="1">
        <v>2</v>
      </c>
      <c r="F75" s="21">
        <v>356.84</v>
      </c>
      <c r="G75" s="21">
        <v>0</v>
      </c>
      <c r="H75" s="21">
        <v>340.56</v>
      </c>
      <c r="I75" s="21">
        <v>1015.49</v>
      </c>
    </row>
    <row r="76" spans="1:9" x14ac:dyDescent="0.2">
      <c r="A76" s="20">
        <v>14472</v>
      </c>
      <c r="B76" s="1">
        <v>3</v>
      </c>
      <c r="C76" s="1">
        <v>1</v>
      </c>
      <c r="D76" s="1">
        <v>3</v>
      </c>
      <c r="E76" s="1">
        <v>0</v>
      </c>
      <c r="F76" s="21">
        <v>1048.3</v>
      </c>
      <c r="G76" s="21">
        <v>201.45</v>
      </c>
      <c r="H76" s="21">
        <v>407.21</v>
      </c>
      <c r="I76" s="21">
        <v>0</v>
      </c>
    </row>
    <row r="77" spans="1:9" x14ac:dyDescent="0.2">
      <c r="A77" s="20">
        <v>14503</v>
      </c>
      <c r="B77" s="1">
        <v>0</v>
      </c>
      <c r="C77" s="1">
        <v>1</v>
      </c>
      <c r="D77" s="1">
        <v>1</v>
      </c>
      <c r="E77" s="1">
        <v>4</v>
      </c>
      <c r="F77" s="21">
        <v>0</v>
      </c>
      <c r="G77" s="21">
        <v>597.07000000000005</v>
      </c>
      <c r="H77" s="21">
        <v>687.38</v>
      </c>
      <c r="I77" s="21">
        <v>2258.81</v>
      </c>
    </row>
    <row r="78" spans="1:9" x14ac:dyDescent="0.2">
      <c r="A78" s="20">
        <v>14530</v>
      </c>
      <c r="B78" s="1">
        <v>2</v>
      </c>
      <c r="C78" s="1">
        <v>1</v>
      </c>
      <c r="D78" s="1">
        <v>2</v>
      </c>
      <c r="E78" s="1">
        <v>1</v>
      </c>
      <c r="F78" s="21">
        <v>1146.9100000000001</v>
      </c>
      <c r="G78" s="21">
        <v>413.93</v>
      </c>
      <c r="H78" s="21">
        <v>985.28</v>
      </c>
      <c r="I78" s="21">
        <v>379.79</v>
      </c>
    </row>
    <row r="79" spans="1:9" x14ac:dyDescent="0.2">
      <c r="A79" s="20">
        <v>14534</v>
      </c>
      <c r="B79" s="1">
        <v>5</v>
      </c>
      <c r="C79" s="1">
        <v>5</v>
      </c>
      <c r="D79" s="1">
        <v>4</v>
      </c>
      <c r="E79" s="1">
        <v>4</v>
      </c>
      <c r="F79" s="21">
        <v>1096.8800000000001</v>
      </c>
      <c r="G79" s="21">
        <v>1186.71</v>
      </c>
      <c r="H79" s="21">
        <v>752.09999999999991</v>
      </c>
      <c r="I79" s="21">
        <v>1411.36</v>
      </c>
    </row>
    <row r="80" spans="1:9" x14ac:dyDescent="0.2">
      <c r="A80" s="20">
        <v>14560</v>
      </c>
      <c r="B80" s="1">
        <v>7</v>
      </c>
      <c r="C80" s="1">
        <v>2</v>
      </c>
      <c r="D80" s="1">
        <v>5</v>
      </c>
      <c r="E80" s="1">
        <v>7</v>
      </c>
      <c r="F80" s="21">
        <v>756.68</v>
      </c>
      <c r="G80" s="21">
        <v>84.15</v>
      </c>
      <c r="H80" s="21">
        <v>316.2</v>
      </c>
      <c r="I80" s="21">
        <v>672.57</v>
      </c>
    </row>
    <row r="81" spans="1:9" x14ac:dyDescent="0.2">
      <c r="A81" s="20">
        <v>14606</v>
      </c>
      <c r="B81" s="1">
        <v>26</v>
      </c>
      <c r="C81" s="1">
        <v>22</v>
      </c>
      <c r="D81" s="1">
        <v>20</v>
      </c>
      <c r="E81" s="1">
        <v>17</v>
      </c>
      <c r="F81" s="21">
        <v>3954.18</v>
      </c>
      <c r="G81" s="21">
        <v>2517.1999999999998</v>
      </c>
      <c r="H81" s="21">
        <v>2271.87</v>
      </c>
      <c r="I81" s="21">
        <v>2166.7399999999998</v>
      </c>
    </row>
    <row r="82" spans="1:9" x14ac:dyDescent="0.2">
      <c r="A82" s="20">
        <v>14667</v>
      </c>
      <c r="B82" s="1">
        <v>3</v>
      </c>
      <c r="C82" s="1">
        <v>6</v>
      </c>
      <c r="D82" s="1">
        <v>5</v>
      </c>
      <c r="E82" s="1">
        <v>6</v>
      </c>
      <c r="F82" s="21">
        <v>784.31000000000006</v>
      </c>
      <c r="G82" s="21">
        <v>2028.42</v>
      </c>
      <c r="H82" s="21">
        <v>2329.48</v>
      </c>
      <c r="I82" s="21">
        <v>2100.89</v>
      </c>
    </row>
    <row r="83" spans="1:9" x14ac:dyDescent="0.2">
      <c r="A83" s="20">
        <v>14713</v>
      </c>
      <c r="B83" s="1">
        <v>3</v>
      </c>
      <c r="C83" s="1">
        <v>2</v>
      </c>
      <c r="D83" s="1">
        <v>2</v>
      </c>
      <c r="E83" s="1">
        <v>2</v>
      </c>
      <c r="F83" s="21">
        <v>483.76</v>
      </c>
      <c r="G83" s="21">
        <v>540.03</v>
      </c>
      <c r="H83" s="21">
        <v>579.97</v>
      </c>
      <c r="I83" s="21">
        <v>636.75</v>
      </c>
    </row>
    <row r="84" spans="1:9" x14ac:dyDescent="0.2">
      <c r="A84" s="20">
        <v>14720</v>
      </c>
      <c r="B84" s="1">
        <v>0</v>
      </c>
      <c r="C84" s="1">
        <v>0</v>
      </c>
      <c r="D84" s="1">
        <v>2</v>
      </c>
      <c r="E84" s="1">
        <v>1</v>
      </c>
      <c r="F84" s="21">
        <v>0</v>
      </c>
      <c r="G84" s="21">
        <v>0</v>
      </c>
      <c r="H84" s="21">
        <v>401.13</v>
      </c>
      <c r="I84" s="21">
        <v>262.68</v>
      </c>
    </row>
    <row r="85" spans="1:9" x14ac:dyDescent="0.2">
      <c r="A85" s="20">
        <v>14735</v>
      </c>
      <c r="B85" s="1">
        <v>7</v>
      </c>
      <c r="C85" s="1">
        <v>10</v>
      </c>
      <c r="D85" s="1">
        <v>8</v>
      </c>
      <c r="E85" s="1">
        <v>6</v>
      </c>
      <c r="F85" s="21">
        <v>1289.6500000000001</v>
      </c>
      <c r="G85" s="21">
        <v>1344.56</v>
      </c>
      <c r="H85" s="21">
        <v>1460.84</v>
      </c>
      <c r="I85" s="21">
        <v>1718.44</v>
      </c>
    </row>
    <row r="86" spans="1:9" x14ac:dyDescent="0.2">
      <c r="A86" s="20">
        <v>14796</v>
      </c>
      <c r="B86" s="1">
        <v>5</v>
      </c>
      <c r="C86" s="1">
        <v>3</v>
      </c>
      <c r="D86" s="1">
        <v>4</v>
      </c>
      <c r="E86" s="1">
        <v>3</v>
      </c>
      <c r="F86" s="21">
        <v>1608.98</v>
      </c>
      <c r="G86" s="21">
        <v>1380.76</v>
      </c>
      <c r="H86" s="21">
        <v>2574.81</v>
      </c>
      <c r="I86" s="21">
        <v>1429.12</v>
      </c>
    </row>
    <row r="87" spans="1:9" x14ac:dyDescent="0.2">
      <c r="A87" s="20">
        <v>14910</v>
      </c>
      <c r="B87" s="1">
        <v>0</v>
      </c>
      <c r="C87" s="1">
        <v>0</v>
      </c>
      <c r="D87" s="1">
        <v>0</v>
      </c>
      <c r="E87" s="1">
        <v>4</v>
      </c>
      <c r="F87" s="21">
        <v>0</v>
      </c>
      <c r="G87" s="21">
        <v>0</v>
      </c>
      <c r="H87" s="21">
        <v>0</v>
      </c>
      <c r="I87" s="21">
        <v>434.35</v>
      </c>
    </row>
    <row r="88" spans="1:9" x14ac:dyDescent="0.2">
      <c r="A88" s="20">
        <v>14948</v>
      </c>
      <c r="B88" s="1">
        <v>0</v>
      </c>
      <c r="C88" s="1">
        <v>1</v>
      </c>
      <c r="D88" s="1">
        <v>4</v>
      </c>
      <c r="E88" s="1">
        <v>1</v>
      </c>
      <c r="F88" s="21">
        <v>0</v>
      </c>
      <c r="G88" s="21">
        <v>278.39999999999998</v>
      </c>
      <c r="H88" s="21">
        <v>555.87</v>
      </c>
      <c r="I88" s="21">
        <v>267.7</v>
      </c>
    </row>
    <row r="89" spans="1:9" x14ac:dyDescent="0.2">
      <c r="A89" s="20">
        <v>15059</v>
      </c>
      <c r="B89" s="1">
        <v>3</v>
      </c>
      <c r="C89" s="1">
        <v>2</v>
      </c>
      <c r="D89" s="1">
        <v>2</v>
      </c>
      <c r="E89" s="1">
        <v>2</v>
      </c>
      <c r="F89" s="21">
        <v>369.91</v>
      </c>
      <c r="G89" s="21">
        <v>363.02</v>
      </c>
      <c r="H89" s="21">
        <v>275.67</v>
      </c>
      <c r="I89" s="21">
        <v>329.12</v>
      </c>
    </row>
    <row r="90" spans="1:9" x14ac:dyDescent="0.2">
      <c r="A90" s="20">
        <v>15061</v>
      </c>
      <c r="B90" s="1">
        <v>13</v>
      </c>
      <c r="C90" s="1">
        <v>7</v>
      </c>
      <c r="D90" s="1">
        <v>9</v>
      </c>
      <c r="E90" s="1">
        <v>7</v>
      </c>
      <c r="F90" s="21">
        <v>7042.2999999999993</v>
      </c>
      <c r="G90" s="21">
        <v>5227.08</v>
      </c>
      <c r="H90" s="21">
        <v>8347.7199999999993</v>
      </c>
      <c r="I90" s="21">
        <v>13966.38</v>
      </c>
    </row>
    <row r="91" spans="1:9" x14ac:dyDescent="0.2">
      <c r="A91" s="20">
        <v>15073</v>
      </c>
      <c r="B91" s="1">
        <v>0</v>
      </c>
      <c r="C91" s="1">
        <v>2</v>
      </c>
      <c r="D91" s="1">
        <v>0</v>
      </c>
      <c r="E91" s="1">
        <v>1</v>
      </c>
      <c r="F91" s="21">
        <v>0</v>
      </c>
      <c r="G91" s="21">
        <v>861.96</v>
      </c>
      <c r="H91" s="21">
        <v>0</v>
      </c>
      <c r="I91" s="21">
        <v>181.45</v>
      </c>
    </row>
    <row r="92" spans="1:9" x14ac:dyDescent="0.2">
      <c r="A92" s="20">
        <v>15078</v>
      </c>
      <c r="B92" s="1">
        <v>4</v>
      </c>
      <c r="C92" s="1">
        <v>6</v>
      </c>
      <c r="D92" s="1">
        <v>10</v>
      </c>
      <c r="E92" s="1">
        <v>8</v>
      </c>
      <c r="F92" s="21">
        <v>1756.29</v>
      </c>
      <c r="G92" s="21">
        <v>1609.22</v>
      </c>
      <c r="H92" s="21">
        <v>3395.99</v>
      </c>
      <c r="I92" s="21">
        <v>2162.96</v>
      </c>
    </row>
    <row r="93" spans="1:9" x14ac:dyDescent="0.2">
      <c r="A93" s="20">
        <v>15093</v>
      </c>
      <c r="B93" s="1">
        <v>2</v>
      </c>
      <c r="C93" s="1">
        <v>1</v>
      </c>
      <c r="D93" s="1">
        <v>1</v>
      </c>
      <c r="E93" s="1">
        <v>1</v>
      </c>
      <c r="F93" s="21">
        <v>1979.48</v>
      </c>
      <c r="G93" s="21">
        <v>793.47</v>
      </c>
      <c r="H93" s="21">
        <v>630.41999999999996</v>
      </c>
      <c r="I93" s="21">
        <v>569.92000000000007</v>
      </c>
    </row>
    <row r="94" spans="1:9" x14ac:dyDescent="0.2">
      <c r="A94" s="20">
        <v>15125</v>
      </c>
      <c r="B94" s="1">
        <v>1</v>
      </c>
      <c r="C94" s="1">
        <v>7</v>
      </c>
      <c r="D94" s="1">
        <v>4</v>
      </c>
      <c r="E94" s="1">
        <v>3</v>
      </c>
      <c r="F94" s="21">
        <v>3840.88</v>
      </c>
      <c r="G94" s="21">
        <v>4539.3</v>
      </c>
      <c r="H94" s="21">
        <v>2415.3000000000002</v>
      </c>
      <c r="I94" s="21">
        <v>733</v>
      </c>
    </row>
    <row r="95" spans="1:9" x14ac:dyDescent="0.2">
      <c r="A95" s="20">
        <v>15156</v>
      </c>
      <c r="B95" s="1">
        <v>0</v>
      </c>
      <c r="C95" s="1">
        <v>0</v>
      </c>
      <c r="D95" s="1">
        <v>0</v>
      </c>
      <c r="E95" s="1">
        <v>3</v>
      </c>
      <c r="F95" s="21">
        <v>0</v>
      </c>
      <c r="G95" s="21">
        <v>0</v>
      </c>
      <c r="H95" s="21">
        <v>0</v>
      </c>
      <c r="I95" s="21">
        <v>961.49</v>
      </c>
    </row>
    <row r="96" spans="1:9" x14ac:dyDescent="0.2">
      <c r="A96" s="20">
        <v>15164</v>
      </c>
      <c r="B96" s="1">
        <v>1</v>
      </c>
      <c r="C96" s="1">
        <v>1</v>
      </c>
      <c r="D96" s="1">
        <v>0</v>
      </c>
      <c r="E96" s="1">
        <v>1</v>
      </c>
      <c r="F96" s="21">
        <v>173.39</v>
      </c>
      <c r="G96" s="21">
        <v>194.79</v>
      </c>
      <c r="H96" s="21">
        <v>0</v>
      </c>
      <c r="I96" s="21">
        <v>474.87</v>
      </c>
    </row>
    <row r="97" spans="1:9" x14ac:dyDescent="0.2">
      <c r="A97" s="20">
        <v>15179</v>
      </c>
      <c r="B97" s="1">
        <v>1</v>
      </c>
      <c r="C97" s="1">
        <v>2</v>
      </c>
      <c r="D97" s="1">
        <v>0</v>
      </c>
      <c r="E97" s="1">
        <v>2</v>
      </c>
      <c r="F97" s="21">
        <v>1285.6199999999999</v>
      </c>
      <c r="G97" s="21">
        <v>169.5</v>
      </c>
      <c r="H97" s="21">
        <v>0</v>
      </c>
      <c r="I97" s="21">
        <v>751.82999999999993</v>
      </c>
    </row>
    <row r="98" spans="1:9" x14ac:dyDescent="0.2">
      <c r="A98" s="20">
        <v>15187</v>
      </c>
      <c r="B98" s="1">
        <v>0</v>
      </c>
      <c r="C98" s="1">
        <v>2</v>
      </c>
      <c r="D98" s="1">
        <v>6</v>
      </c>
      <c r="E98" s="1">
        <v>8</v>
      </c>
      <c r="F98" s="21">
        <v>0</v>
      </c>
      <c r="G98" s="21">
        <v>1038.8</v>
      </c>
      <c r="H98" s="21">
        <v>1342.26</v>
      </c>
      <c r="I98" s="21">
        <v>2396.12</v>
      </c>
    </row>
    <row r="99" spans="1:9" x14ac:dyDescent="0.2">
      <c r="A99" s="20">
        <v>15189</v>
      </c>
      <c r="B99" s="1">
        <v>8</v>
      </c>
      <c r="C99" s="1">
        <v>11</v>
      </c>
      <c r="D99" s="1">
        <v>14</v>
      </c>
      <c r="E99" s="1">
        <v>8</v>
      </c>
      <c r="F99" s="21">
        <v>2440.7399999999998</v>
      </c>
      <c r="G99" s="21">
        <v>3878.69</v>
      </c>
      <c r="H99" s="21">
        <v>6316.34</v>
      </c>
      <c r="I99" s="21">
        <v>3589.62</v>
      </c>
    </row>
    <row r="100" spans="1:9" x14ac:dyDescent="0.2">
      <c r="A100" s="20">
        <v>15213</v>
      </c>
      <c r="B100" s="1">
        <v>2</v>
      </c>
      <c r="C100" s="1">
        <v>0</v>
      </c>
      <c r="D100" s="1">
        <v>0</v>
      </c>
      <c r="E100" s="1">
        <v>0</v>
      </c>
      <c r="F100" s="21">
        <v>328.35</v>
      </c>
      <c r="G100" s="21">
        <v>0</v>
      </c>
      <c r="H100" s="21">
        <v>0</v>
      </c>
      <c r="I100" s="21">
        <v>0</v>
      </c>
    </row>
    <row r="101" spans="1:9" x14ac:dyDescent="0.2">
      <c r="A101" s="20">
        <v>15218</v>
      </c>
      <c r="B101" s="1">
        <v>2</v>
      </c>
      <c r="C101" s="1">
        <v>2</v>
      </c>
      <c r="D101" s="1">
        <v>5</v>
      </c>
      <c r="E101" s="1">
        <v>2</v>
      </c>
      <c r="F101" s="21">
        <v>1109.51</v>
      </c>
      <c r="G101" s="21">
        <v>1338.09</v>
      </c>
      <c r="H101" s="21">
        <v>2198.31</v>
      </c>
      <c r="I101" s="21">
        <v>1110.98</v>
      </c>
    </row>
    <row r="102" spans="1:9" x14ac:dyDescent="0.2">
      <c r="A102" s="20">
        <v>15240</v>
      </c>
      <c r="B102" s="1">
        <v>1</v>
      </c>
      <c r="C102" s="1">
        <v>2</v>
      </c>
      <c r="D102" s="1">
        <v>1</v>
      </c>
      <c r="E102" s="1">
        <v>1</v>
      </c>
      <c r="F102" s="21">
        <v>312.89999999999998</v>
      </c>
      <c r="G102" s="21">
        <v>732.48</v>
      </c>
      <c r="H102" s="21">
        <v>337.17</v>
      </c>
      <c r="I102" s="21">
        <v>324.02</v>
      </c>
    </row>
    <row r="103" spans="1:9" x14ac:dyDescent="0.2">
      <c r="A103" s="20">
        <v>15249</v>
      </c>
      <c r="B103" s="1">
        <v>1</v>
      </c>
      <c r="C103" s="1">
        <v>4</v>
      </c>
      <c r="D103" s="1">
        <v>6</v>
      </c>
      <c r="E103" s="1">
        <v>2</v>
      </c>
      <c r="F103" s="21">
        <v>1001.82</v>
      </c>
      <c r="G103" s="21">
        <v>1839.55</v>
      </c>
      <c r="H103" s="21">
        <v>2797.97</v>
      </c>
      <c r="I103" s="21">
        <v>1049.1199999999999</v>
      </c>
    </row>
    <row r="104" spans="1:9" x14ac:dyDescent="0.2">
      <c r="A104" s="20">
        <v>15251</v>
      </c>
      <c r="B104" s="1">
        <v>0</v>
      </c>
      <c r="C104" s="1">
        <v>3</v>
      </c>
      <c r="D104" s="1">
        <v>5</v>
      </c>
      <c r="E104" s="1">
        <v>3</v>
      </c>
      <c r="F104" s="21">
        <v>0</v>
      </c>
      <c r="G104" s="21">
        <v>5489.2</v>
      </c>
      <c r="H104" s="21">
        <v>4206.62</v>
      </c>
      <c r="I104" s="21">
        <v>789.17</v>
      </c>
    </row>
    <row r="105" spans="1:9" x14ac:dyDescent="0.2">
      <c r="A105" s="20">
        <v>15290</v>
      </c>
      <c r="B105" s="1">
        <v>5</v>
      </c>
      <c r="C105" s="1">
        <v>2</v>
      </c>
      <c r="D105" s="1">
        <v>5</v>
      </c>
      <c r="E105" s="1">
        <v>5</v>
      </c>
      <c r="F105" s="21">
        <v>1160.3800000000001</v>
      </c>
      <c r="G105" s="21">
        <v>652.58999999999992</v>
      </c>
      <c r="H105" s="21">
        <v>2427.3000000000002</v>
      </c>
      <c r="I105" s="21">
        <v>3483.35</v>
      </c>
    </row>
    <row r="106" spans="1:9" x14ac:dyDescent="0.2">
      <c r="A106" s="20">
        <v>15296</v>
      </c>
      <c r="B106" s="1">
        <v>1</v>
      </c>
      <c r="C106" s="1">
        <v>3</v>
      </c>
      <c r="D106" s="1">
        <v>1</v>
      </c>
      <c r="E106" s="1">
        <v>1</v>
      </c>
      <c r="F106" s="21">
        <v>1199.33</v>
      </c>
      <c r="G106" s="21">
        <v>892.16</v>
      </c>
      <c r="H106" s="21">
        <v>508</v>
      </c>
      <c r="I106" s="21">
        <v>1073.3699999999999</v>
      </c>
    </row>
    <row r="107" spans="1:9" x14ac:dyDescent="0.2">
      <c r="A107" s="20">
        <v>15311</v>
      </c>
      <c r="B107" s="1">
        <v>22</v>
      </c>
      <c r="C107" s="1">
        <v>18</v>
      </c>
      <c r="D107" s="1">
        <v>21</v>
      </c>
      <c r="E107" s="1">
        <v>21</v>
      </c>
      <c r="F107" s="21">
        <v>16670.52</v>
      </c>
      <c r="G107" s="21">
        <v>17762.59</v>
      </c>
      <c r="H107" s="21">
        <v>11363.81</v>
      </c>
      <c r="I107" s="21">
        <v>12294.32</v>
      </c>
    </row>
    <row r="108" spans="1:9" x14ac:dyDescent="0.2">
      <c r="A108" s="20">
        <v>15356</v>
      </c>
      <c r="B108" s="1">
        <v>1</v>
      </c>
      <c r="C108" s="1">
        <v>3</v>
      </c>
      <c r="D108" s="1">
        <v>3</v>
      </c>
      <c r="E108" s="1">
        <v>1</v>
      </c>
      <c r="F108" s="21">
        <v>254.19</v>
      </c>
      <c r="G108" s="21">
        <v>987.83999999999992</v>
      </c>
      <c r="H108" s="21">
        <v>1008.89</v>
      </c>
      <c r="I108" s="21">
        <v>150.04</v>
      </c>
    </row>
    <row r="109" spans="1:9" x14ac:dyDescent="0.2">
      <c r="A109" s="20">
        <v>15379</v>
      </c>
      <c r="B109" s="1">
        <v>3</v>
      </c>
      <c r="C109" s="1">
        <v>3</v>
      </c>
      <c r="D109" s="1">
        <v>0</v>
      </c>
      <c r="E109" s="1">
        <v>0</v>
      </c>
      <c r="F109" s="21">
        <v>1562.47</v>
      </c>
      <c r="G109" s="21">
        <v>649.36</v>
      </c>
      <c r="H109" s="21">
        <v>0</v>
      </c>
      <c r="I109" s="21">
        <v>0</v>
      </c>
    </row>
    <row r="110" spans="1:9" x14ac:dyDescent="0.2">
      <c r="A110" s="20">
        <v>15400</v>
      </c>
      <c r="B110" s="1">
        <v>1</v>
      </c>
      <c r="C110" s="1">
        <v>1</v>
      </c>
      <c r="D110" s="1">
        <v>3</v>
      </c>
      <c r="E110" s="1">
        <v>0</v>
      </c>
      <c r="F110" s="21">
        <v>346.1</v>
      </c>
      <c r="G110" s="21">
        <v>112.7</v>
      </c>
      <c r="H110" s="21">
        <v>257.39999999999998</v>
      </c>
      <c r="I110" s="21">
        <v>0</v>
      </c>
    </row>
    <row r="111" spans="1:9" x14ac:dyDescent="0.2">
      <c r="A111" s="20">
        <v>15468</v>
      </c>
      <c r="B111" s="1">
        <v>0</v>
      </c>
      <c r="C111" s="1">
        <v>0</v>
      </c>
      <c r="D111" s="1">
        <v>0</v>
      </c>
      <c r="E111" s="1">
        <v>2</v>
      </c>
      <c r="F111" s="21">
        <v>0</v>
      </c>
      <c r="G111" s="21">
        <v>0</v>
      </c>
      <c r="H111" s="21">
        <v>0</v>
      </c>
      <c r="I111" s="21">
        <v>467.51</v>
      </c>
    </row>
    <row r="112" spans="1:9" x14ac:dyDescent="0.2">
      <c r="A112" s="20">
        <v>15502</v>
      </c>
      <c r="B112" s="1">
        <v>1</v>
      </c>
      <c r="C112" s="1">
        <v>0</v>
      </c>
      <c r="D112" s="1">
        <v>4</v>
      </c>
      <c r="E112" s="1">
        <v>4</v>
      </c>
      <c r="F112" s="21">
        <v>1711.06</v>
      </c>
      <c r="G112" s="21">
        <v>0</v>
      </c>
      <c r="H112" s="21">
        <v>3635.57</v>
      </c>
      <c r="I112" s="21">
        <v>4108.8999999999996</v>
      </c>
    </row>
    <row r="113" spans="1:9" x14ac:dyDescent="0.2">
      <c r="A113" s="20">
        <v>15533</v>
      </c>
      <c r="B113" s="1">
        <v>0</v>
      </c>
      <c r="C113" s="1">
        <v>0</v>
      </c>
      <c r="D113" s="1">
        <v>2</v>
      </c>
      <c r="E113" s="1">
        <v>1</v>
      </c>
      <c r="F113" s="21">
        <v>0</v>
      </c>
      <c r="G113" s="21">
        <v>0</v>
      </c>
      <c r="H113" s="21">
        <v>554.74</v>
      </c>
      <c r="I113" s="21">
        <v>252.83</v>
      </c>
    </row>
    <row r="114" spans="1:9" x14ac:dyDescent="0.2">
      <c r="A114" s="20">
        <v>15555</v>
      </c>
      <c r="B114" s="1">
        <v>0</v>
      </c>
      <c r="C114" s="1">
        <v>5</v>
      </c>
      <c r="D114" s="1">
        <v>3</v>
      </c>
      <c r="E114" s="1">
        <v>5</v>
      </c>
      <c r="F114" s="21">
        <v>0</v>
      </c>
      <c r="G114" s="21">
        <v>1132.17</v>
      </c>
      <c r="H114" s="21">
        <v>1051.1500000000001</v>
      </c>
      <c r="I114" s="21">
        <v>1632.03</v>
      </c>
    </row>
    <row r="115" spans="1:9" x14ac:dyDescent="0.2">
      <c r="A115" s="20">
        <v>15601</v>
      </c>
      <c r="B115" s="1">
        <v>5</v>
      </c>
      <c r="C115" s="1">
        <v>3</v>
      </c>
      <c r="D115" s="1">
        <v>2</v>
      </c>
      <c r="E115" s="1">
        <v>2</v>
      </c>
      <c r="F115" s="21">
        <v>2553.75</v>
      </c>
      <c r="G115" s="21">
        <v>1333.2</v>
      </c>
      <c r="H115" s="21">
        <v>693.62</v>
      </c>
      <c r="I115" s="21">
        <v>959.54</v>
      </c>
    </row>
    <row r="116" spans="1:9" x14ac:dyDescent="0.2">
      <c r="A116" s="20">
        <v>15621</v>
      </c>
      <c r="B116" s="1">
        <v>0</v>
      </c>
      <c r="C116" s="1">
        <v>0</v>
      </c>
      <c r="D116" s="1">
        <v>0</v>
      </c>
      <c r="E116" s="1">
        <v>4</v>
      </c>
      <c r="F116" s="21">
        <v>0</v>
      </c>
      <c r="G116" s="21">
        <v>0</v>
      </c>
      <c r="H116" s="21">
        <v>0</v>
      </c>
      <c r="I116" s="21">
        <v>1293.03</v>
      </c>
    </row>
    <row r="117" spans="1:9" x14ac:dyDescent="0.2">
      <c r="A117" s="20">
        <v>15681</v>
      </c>
      <c r="B117" s="1">
        <v>1</v>
      </c>
      <c r="C117" s="1">
        <v>2</v>
      </c>
      <c r="D117" s="1">
        <v>0</v>
      </c>
      <c r="E117" s="1">
        <v>2</v>
      </c>
      <c r="F117" s="21">
        <v>345.68</v>
      </c>
      <c r="G117" s="21">
        <v>357.54</v>
      </c>
      <c r="H117" s="21">
        <v>0</v>
      </c>
      <c r="I117" s="21">
        <v>722.94</v>
      </c>
    </row>
    <row r="118" spans="1:9" x14ac:dyDescent="0.2">
      <c r="A118" s="20">
        <v>15694</v>
      </c>
      <c r="B118" s="1">
        <v>2</v>
      </c>
      <c r="C118" s="1">
        <v>4</v>
      </c>
      <c r="D118" s="1">
        <v>0</v>
      </c>
      <c r="E118" s="1">
        <v>5</v>
      </c>
      <c r="F118" s="21">
        <v>982.55</v>
      </c>
      <c r="G118" s="21">
        <v>1475.9</v>
      </c>
      <c r="H118" s="21">
        <v>0</v>
      </c>
      <c r="I118" s="21">
        <v>3173.62</v>
      </c>
    </row>
    <row r="119" spans="1:9" x14ac:dyDescent="0.2">
      <c r="A119" s="20">
        <v>15738</v>
      </c>
      <c r="B119" s="1">
        <v>5</v>
      </c>
      <c r="C119" s="1">
        <v>4</v>
      </c>
      <c r="D119" s="1">
        <v>3</v>
      </c>
      <c r="E119" s="1">
        <v>3</v>
      </c>
      <c r="F119" s="21">
        <v>1675.44</v>
      </c>
      <c r="G119" s="21">
        <v>923.97000000000014</v>
      </c>
      <c r="H119" s="21">
        <v>924.3900000000001</v>
      </c>
      <c r="I119" s="21">
        <v>958.97</v>
      </c>
    </row>
    <row r="120" spans="1:9" x14ac:dyDescent="0.2">
      <c r="A120" s="20">
        <v>15755</v>
      </c>
      <c r="B120" s="1">
        <v>1</v>
      </c>
      <c r="C120" s="1">
        <v>1</v>
      </c>
      <c r="D120" s="1">
        <v>3</v>
      </c>
      <c r="E120" s="1">
        <v>1</v>
      </c>
      <c r="F120" s="21">
        <v>314.68</v>
      </c>
      <c r="G120" s="21">
        <v>306.05</v>
      </c>
      <c r="H120" s="21">
        <v>1456.01</v>
      </c>
      <c r="I120" s="21">
        <v>287.51</v>
      </c>
    </row>
    <row r="121" spans="1:9" x14ac:dyDescent="0.2">
      <c r="A121" s="20">
        <v>15796</v>
      </c>
      <c r="B121" s="1">
        <v>1</v>
      </c>
      <c r="C121" s="1">
        <v>3</v>
      </c>
      <c r="D121" s="1">
        <v>2</v>
      </c>
      <c r="E121" s="1">
        <v>2</v>
      </c>
      <c r="F121" s="21">
        <v>343.92</v>
      </c>
      <c r="G121" s="21">
        <v>906</v>
      </c>
      <c r="H121" s="21">
        <v>637.79</v>
      </c>
      <c r="I121" s="21">
        <v>823.85</v>
      </c>
    </row>
    <row r="122" spans="1:9" x14ac:dyDescent="0.2">
      <c r="A122" s="20">
        <v>15804</v>
      </c>
      <c r="B122" s="1">
        <v>0</v>
      </c>
      <c r="C122" s="1">
        <v>2</v>
      </c>
      <c r="D122" s="1">
        <v>6</v>
      </c>
      <c r="E122" s="1">
        <v>5</v>
      </c>
      <c r="F122" s="21">
        <v>0</v>
      </c>
      <c r="G122" s="21">
        <v>1125.3900000000001</v>
      </c>
      <c r="H122" s="21">
        <v>1824.91</v>
      </c>
      <c r="I122" s="21">
        <v>1256.0899999999999</v>
      </c>
    </row>
    <row r="123" spans="1:9" x14ac:dyDescent="0.2">
      <c r="A123" s="20">
        <v>15808</v>
      </c>
      <c r="B123" s="1">
        <v>2</v>
      </c>
      <c r="C123" s="1">
        <v>0</v>
      </c>
      <c r="D123" s="1">
        <v>0</v>
      </c>
      <c r="E123" s="1">
        <v>0</v>
      </c>
      <c r="F123" s="21">
        <v>1485.12</v>
      </c>
      <c r="G123" s="21">
        <v>0</v>
      </c>
      <c r="H123" s="21">
        <v>0</v>
      </c>
      <c r="I123" s="21">
        <v>0</v>
      </c>
    </row>
    <row r="124" spans="1:9" x14ac:dyDescent="0.2">
      <c r="A124" s="20">
        <v>15826</v>
      </c>
      <c r="B124" s="1">
        <v>0</v>
      </c>
      <c r="C124" s="1">
        <v>1</v>
      </c>
      <c r="D124" s="1">
        <v>0</v>
      </c>
      <c r="E124" s="1">
        <v>2</v>
      </c>
      <c r="F124" s="21">
        <v>0</v>
      </c>
      <c r="G124" s="21">
        <v>720</v>
      </c>
      <c r="H124" s="21">
        <v>0</v>
      </c>
      <c r="I124" s="21">
        <v>934.31000000000006</v>
      </c>
    </row>
    <row r="125" spans="1:9" x14ac:dyDescent="0.2">
      <c r="A125" s="20">
        <v>15881</v>
      </c>
      <c r="B125" s="1">
        <v>3</v>
      </c>
      <c r="C125" s="1">
        <v>0</v>
      </c>
      <c r="D125" s="1">
        <v>0</v>
      </c>
      <c r="E125" s="1">
        <v>0</v>
      </c>
      <c r="F125" s="21">
        <v>346.14</v>
      </c>
      <c r="G125" s="21">
        <v>0</v>
      </c>
      <c r="H125" s="21">
        <v>0</v>
      </c>
      <c r="I125" s="21">
        <v>0</v>
      </c>
    </row>
    <row r="126" spans="1:9" x14ac:dyDescent="0.2">
      <c r="A126" s="20">
        <v>15901</v>
      </c>
      <c r="B126" s="1">
        <v>0</v>
      </c>
      <c r="C126" s="1">
        <v>0</v>
      </c>
      <c r="D126" s="1">
        <v>2</v>
      </c>
      <c r="E126" s="1">
        <v>1</v>
      </c>
      <c r="F126" s="21">
        <v>0</v>
      </c>
      <c r="G126" s="21">
        <v>0</v>
      </c>
      <c r="H126" s="21">
        <v>233.35</v>
      </c>
      <c r="I126" s="21">
        <v>130.53</v>
      </c>
    </row>
    <row r="127" spans="1:9" x14ac:dyDescent="0.2">
      <c r="A127" s="20">
        <v>15981</v>
      </c>
      <c r="B127" s="1">
        <v>2</v>
      </c>
      <c r="C127" s="1">
        <v>3</v>
      </c>
      <c r="D127" s="1">
        <v>2</v>
      </c>
      <c r="E127" s="1">
        <v>1</v>
      </c>
      <c r="F127" s="21">
        <v>870</v>
      </c>
      <c r="G127" s="21">
        <v>1191</v>
      </c>
      <c r="H127" s="21">
        <v>788.88</v>
      </c>
      <c r="I127" s="21">
        <v>558.6</v>
      </c>
    </row>
    <row r="128" spans="1:9" x14ac:dyDescent="0.2">
      <c r="A128" s="20">
        <v>15985</v>
      </c>
      <c r="B128" s="1">
        <v>0</v>
      </c>
      <c r="C128" s="1">
        <v>1</v>
      </c>
      <c r="D128" s="1">
        <v>1</v>
      </c>
      <c r="E128" s="1">
        <v>0</v>
      </c>
      <c r="F128" s="21">
        <v>0</v>
      </c>
      <c r="G128" s="21">
        <v>899.58</v>
      </c>
      <c r="H128" s="21">
        <v>242.84</v>
      </c>
      <c r="I128" s="21">
        <v>0</v>
      </c>
    </row>
    <row r="129" spans="1:9" x14ac:dyDescent="0.2">
      <c r="A129" s="20">
        <v>15993</v>
      </c>
      <c r="B129" s="1">
        <v>0</v>
      </c>
      <c r="C129" s="1">
        <v>0</v>
      </c>
      <c r="D129" s="1">
        <v>0</v>
      </c>
      <c r="E129" s="1">
        <v>7</v>
      </c>
      <c r="F129" s="21">
        <v>0</v>
      </c>
      <c r="G129" s="21">
        <v>0</v>
      </c>
      <c r="H129" s="21">
        <v>0</v>
      </c>
      <c r="I129" s="21">
        <v>2797.57</v>
      </c>
    </row>
    <row r="130" spans="1:9" x14ac:dyDescent="0.2">
      <c r="A130" s="20">
        <v>15996</v>
      </c>
      <c r="B130" s="1">
        <v>2</v>
      </c>
      <c r="C130" s="1">
        <v>1</v>
      </c>
      <c r="D130" s="1">
        <v>2</v>
      </c>
      <c r="E130" s="1">
        <v>0</v>
      </c>
      <c r="F130" s="21">
        <v>392.02</v>
      </c>
      <c r="G130" s="21">
        <v>141.03</v>
      </c>
      <c r="H130" s="21">
        <v>264.38</v>
      </c>
      <c r="I130" s="21">
        <v>0</v>
      </c>
    </row>
    <row r="131" spans="1:9" x14ac:dyDescent="0.2">
      <c r="A131" s="20">
        <v>16013</v>
      </c>
      <c r="B131" s="1">
        <v>11</v>
      </c>
      <c r="C131" s="1">
        <v>9</v>
      </c>
      <c r="D131" s="1">
        <v>11</v>
      </c>
      <c r="E131" s="1">
        <v>11</v>
      </c>
      <c r="F131" s="21">
        <v>6222.62</v>
      </c>
      <c r="G131" s="21">
        <v>6125.7</v>
      </c>
      <c r="H131" s="21">
        <v>8757.619999999999</v>
      </c>
      <c r="I131" s="21">
        <v>13051.66</v>
      </c>
    </row>
    <row r="132" spans="1:9" x14ac:dyDescent="0.2">
      <c r="A132" s="20">
        <v>16029</v>
      </c>
      <c r="B132" s="1">
        <v>15</v>
      </c>
      <c r="C132" s="1">
        <v>14</v>
      </c>
      <c r="D132" s="1">
        <v>19</v>
      </c>
      <c r="E132" s="1">
        <v>9</v>
      </c>
      <c r="F132" s="21">
        <v>9826.83</v>
      </c>
      <c r="G132" s="21">
        <v>16806.509999999998</v>
      </c>
      <c r="H132" s="21">
        <v>15813.88</v>
      </c>
      <c r="I132" s="21">
        <v>25465.1</v>
      </c>
    </row>
    <row r="133" spans="1:9" x14ac:dyDescent="0.2">
      <c r="A133" s="20">
        <v>16033</v>
      </c>
      <c r="B133" s="1">
        <v>4</v>
      </c>
      <c r="C133" s="1">
        <v>6</v>
      </c>
      <c r="D133" s="1">
        <v>5</v>
      </c>
      <c r="E133" s="1">
        <v>3</v>
      </c>
      <c r="F133" s="21">
        <v>1588.03</v>
      </c>
      <c r="G133" s="21">
        <v>2006.36</v>
      </c>
      <c r="H133" s="21">
        <v>2928.73</v>
      </c>
      <c r="I133" s="21">
        <v>1983.59</v>
      </c>
    </row>
    <row r="134" spans="1:9" x14ac:dyDescent="0.2">
      <c r="A134" s="20">
        <v>16066</v>
      </c>
      <c r="B134" s="1">
        <v>0</v>
      </c>
      <c r="C134" s="1">
        <v>0</v>
      </c>
      <c r="D134" s="1">
        <v>1</v>
      </c>
      <c r="E134" s="1">
        <v>4</v>
      </c>
      <c r="F134" s="21">
        <v>0</v>
      </c>
      <c r="G134" s="21">
        <v>0</v>
      </c>
      <c r="H134" s="21">
        <v>316.38</v>
      </c>
      <c r="I134" s="21">
        <v>1205.49</v>
      </c>
    </row>
    <row r="135" spans="1:9" x14ac:dyDescent="0.2">
      <c r="A135" s="20">
        <v>16094</v>
      </c>
      <c r="B135" s="1">
        <v>0</v>
      </c>
      <c r="C135" s="1">
        <v>1</v>
      </c>
      <c r="D135" s="1">
        <v>0</v>
      </c>
      <c r="E135" s="1">
        <v>3</v>
      </c>
      <c r="F135" s="21">
        <v>0</v>
      </c>
      <c r="G135" s="21">
        <v>252.1</v>
      </c>
      <c r="H135" s="21">
        <v>0</v>
      </c>
      <c r="I135" s="21">
        <v>826.13</v>
      </c>
    </row>
    <row r="136" spans="1:9" x14ac:dyDescent="0.2">
      <c r="A136" s="20">
        <v>16133</v>
      </c>
      <c r="B136" s="1">
        <v>2</v>
      </c>
      <c r="C136" s="1">
        <v>10</v>
      </c>
      <c r="D136" s="1">
        <v>13</v>
      </c>
      <c r="E136" s="1">
        <v>8</v>
      </c>
      <c r="F136" s="21">
        <v>630.91</v>
      </c>
      <c r="G136" s="21">
        <v>6160.46</v>
      </c>
      <c r="H136" s="21">
        <v>5286.9</v>
      </c>
      <c r="I136" s="21">
        <v>2510.77</v>
      </c>
    </row>
    <row r="137" spans="1:9" x14ac:dyDescent="0.2">
      <c r="A137" s="20">
        <v>16145</v>
      </c>
      <c r="B137" s="1">
        <v>2</v>
      </c>
      <c r="C137" s="1">
        <v>2</v>
      </c>
      <c r="D137" s="1">
        <v>4</v>
      </c>
      <c r="E137" s="1">
        <v>2</v>
      </c>
      <c r="F137" s="21">
        <v>676.14</v>
      </c>
      <c r="G137" s="21">
        <v>668.8</v>
      </c>
      <c r="H137" s="21">
        <v>1294.21</v>
      </c>
      <c r="I137" s="21">
        <v>857.56000000000006</v>
      </c>
    </row>
    <row r="138" spans="1:9" x14ac:dyDescent="0.2">
      <c r="A138" s="20">
        <v>16161</v>
      </c>
      <c r="B138" s="1">
        <v>4</v>
      </c>
      <c r="C138" s="1">
        <v>4</v>
      </c>
      <c r="D138" s="1">
        <v>3</v>
      </c>
      <c r="E138" s="1">
        <v>5</v>
      </c>
      <c r="F138" s="21">
        <v>739.64</v>
      </c>
      <c r="G138" s="21">
        <v>1277.8599999999999</v>
      </c>
      <c r="H138" s="21">
        <v>1307.83</v>
      </c>
      <c r="I138" s="21">
        <v>1673.93</v>
      </c>
    </row>
    <row r="139" spans="1:9" x14ac:dyDescent="0.2">
      <c r="A139" s="20">
        <v>16163</v>
      </c>
      <c r="B139" s="1">
        <v>0</v>
      </c>
      <c r="C139" s="1">
        <v>1</v>
      </c>
      <c r="D139" s="1">
        <v>0</v>
      </c>
      <c r="E139" s="1">
        <v>0</v>
      </c>
      <c r="F139" s="21">
        <v>0</v>
      </c>
      <c r="G139" s="21">
        <v>415.00000000000011</v>
      </c>
      <c r="H139" s="21">
        <v>0</v>
      </c>
      <c r="I139" s="21">
        <v>0</v>
      </c>
    </row>
    <row r="140" spans="1:9" x14ac:dyDescent="0.2">
      <c r="A140" s="20">
        <v>16169</v>
      </c>
      <c r="B140" s="1">
        <v>0</v>
      </c>
      <c r="C140" s="1">
        <v>0</v>
      </c>
      <c r="D140" s="1">
        <v>1</v>
      </c>
      <c r="E140" s="1">
        <v>3</v>
      </c>
      <c r="F140" s="21">
        <v>0</v>
      </c>
      <c r="G140" s="21">
        <v>0</v>
      </c>
      <c r="H140" s="21">
        <v>587.46</v>
      </c>
      <c r="I140" s="21">
        <v>1235.51</v>
      </c>
    </row>
    <row r="141" spans="1:9" x14ac:dyDescent="0.2">
      <c r="A141" s="20">
        <v>16209</v>
      </c>
      <c r="B141" s="1">
        <v>0</v>
      </c>
      <c r="C141" s="1">
        <v>3</v>
      </c>
      <c r="D141" s="1">
        <v>2</v>
      </c>
      <c r="E141" s="1">
        <v>0</v>
      </c>
      <c r="F141" s="21">
        <v>0</v>
      </c>
      <c r="G141" s="21">
        <v>1904.26</v>
      </c>
      <c r="H141" s="21">
        <v>358.36</v>
      </c>
      <c r="I141" s="21">
        <v>0</v>
      </c>
    </row>
    <row r="142" spans="1:9" x14ac:dyDescent="0.2">
      <c r="A142" s="20">
        <v>16249</v>
      </c>
      <c r="B142" s="1">
        <v>0</v>
      </c>
      <c r="C142" s="1">
        <v>2</v>
      </c>
      <c r="D142" s="1">
        <v>2</v>
      </c>
      <c r="E142" s="1">
        <v>1</v>
      </c>
      <c r="F142" s="21">
        <v>0</v>
      </c>
      <c r="G142" s="21">
        <v>1020.53</v>
      </c>
      <c r="H142" s="21">
        <v>420.24</v>
      </c>
      <c r="I142" s="21">
        <v>359.3</v>
      </c>
    </row>
    <row r="143" spans="1:9" x14ac:dyDescent="0.2">
      <c r="A143" s="20">
        <v>16324</v>
      </c>
      <c r="B143" s="1">
        <v>0</v>
      </c>
      <c r="C143" s="1">
        <v>1</v>
      </c>
      <c r="D143" s="1">
        <v>2</v>
      </c>
      <c r="E143" s="1">
        <v>0</v>
      </c>
      <c r="F143" s="21">
        <v>0</v>
      </c>
      <c r="G143" s="21">
        <v>166.56</v>
      </c>
      <c r="H143" s="21">
        <v>262.12</v>
      </c>
      <c r="I143" s="21">
        <v>0</v>
      </c>
    </row>
    <row r="144" spans="1:9" x14ac:dyDescent="0.2">
      <c r="A144" s="20">
        <v>16359</v>
      </c>
      <c r="B144" s="1">
        <v>3</v>
      </c>
      <c r="C144" s="1">
        <v>3</v>
      </c>
      <c r="D144" s="1">
        <v>1</v>
      </c>
      <c r="E144" s="1">
        <v>2</v>
      </c>
      <c r="F144" s="21">
        <v>432.21</v>
      </c>
      <c r="G144" s="21">
        <v>814.62</v>
      </c>
      <c r="H144" s="21">
        <v>164.4</v>
      </c>
      <c r="I144" s="21">
        <v>339.69</v>
      </c>
    </row>
    <row r="145" spans="1:9" x14ac:dyDescent="0.2">
      <c r="A145" s="20">
        <v>16362</v>
      </c>
      <c r="B145" s="1">
        <v>0</v>
      </c>
      <c r="C145" s="1">
        <v>0</v>
      </c>
      <c r="D145" s="1">
        <v>3</v>
      </c>
      <c r="E145" s="1">
        <v>2</v>
      </c>
      <c r="F145" s="21">
        <v>0</v>
      </c>
      <c r="G145" s="21">
        <v>0</v>
      </c>
      <c r="H145" s="21">
        <v>380.05</v>
      </c>
      <c r="I145" s="21">
        <v>354.72</v>
      </c>
    </row>
    <row r="146" spans="1:9" x14ac:dyDescent="0.2">
      <c r="A146" s="20">
        <v>16431</v>
      </c>
      <c r="B146" s="1">
        <v>2</v>
      </c>
      <c r="C146" s="1">
        <v>1</v>
      </c>
      <c r="D146" s="1">
        <v>0</v>
      </c>
      <c r="E146" s="1">
        <v>0</v>
      </c>
      <c r="F146" s="21">
        <v>343.92999999999989</v>
      </c>
      <c r="G146" s="21">
        <v>298.88</v>
      </c>
      <c r="H146" s="21">
        <v>0</v>
      </c>
      <c r="I146" s="21">
        <v>0</v>
      </c>
    </row>
    <row r="147" spans="1:9" x14ac:dyDescent="0.2">
      <c r="A147" s="20">
        <v>16440</v>
      </c>
      <c r="B147" s="1">
        <v>0</v>
      </c>
      <c r="C147" s="1">
        <v>1</v>
      </c>
      <c r="D147" s="1">
        <v>0</v>
      </c>
      <c r="E147" s="1">
        <v>4</v>
      </c>
      <c r="F147" s="21">
        <v>0</v>
      </c>
      <c r="G147" s="21">
        <v>272.45999999999998</v>
      </c>
      <c r="H147" s="21">
        <v>0</v>
      </c>
      <c r="I147" s="21">
        <v>3368.21</v>
      </c>
    </row>
    <row r="148" spans="1:9" x14ac:dyDescent="0.2">
      <c r="A148" s="20">
        <v>16446</v>
      </c>
      <c r="B148" s="1">
        <v>0</v>
      </c>
      <c r="C148" s="1">
        <v>1</v>
      </c>
      <c r="D148" s="1">
        <v>0</v>
      </c>
      <c r="E148" s="1">
        <v>1</v>
      </c>
      <c r="F148" s="21">
        <v>0</v>
      </c>
      <c r="G148" s="21">
        <v>2.9</v>
      </c>
      <c r="H148" s="21">
        <v>0</v>
      </c>
      <c r="I148" s="21">
        <v>168469.6</v>
      </c>
    </row>
    <row r="149" spans="1:9" x14ac:dyDescent="0.2">
      <c r="A149" s="20">
        <v>16463</v>
      </c>
      <c r="B149" s="1">
        <v>0</v>
      </c>
      <c r="C149" s="1">
        <v>1</v>
      </c>
      <c r="D149" s="1">
        <v>0</v>
      </c>
      <c r="E149" s="1">
        <v>3</v>
      </c>
      <c r="F149" s="21">
        <v>0</v>
      </c>
      <c r="G149" s="21">
        <v>319.37</v>
      </c>
      <c r="H149" s="21">
        <v>0</v>
      </c>
      <c r="I149" s="21">
        <v>1103.03</v>
      </c>
    </row>
    <row r="150" spans="1:9" x14ac:dyDescent="0.2">
      <c r="A150" s="20">
        <v>16470</v>
      </c>
      <c r="B150" s="1">
        <v>0</v>
      </c>
      <c r="C150" s="1">
        <v>1</v>
      </c>
      <c r="D150" s="1">
        <v>1</v>
      </c>
      <c r="E150" s="1">
        <v>1</v>
      </c>
      <c r="F150" s="21">
        <v>0</v>
      </c>
      <c r="G150" s="21">
        <v>129.32</v>
      </c>
      <c r="H150" s="21">
        <v>193.47</v>
      </c>
      <c r="I150" s="21">
        <v>223.26</v>
      </c>
    </row>
    <row r="151" spans="1:9" x14ac:dyDescent="0.2">
      <c r="A151" s="20">
        <v>16475</v>
      </c>
      <c r="B151" s="1">
        <v>1</v>
      </c>
      <c r="C151" s="1">
        <v>1</v>
      </c>
      <c r="D151" s="1">
        <v>2</v>
      </c>
      <c r="E151" s="1">
        <v>0</v>
      </c>
      <c r="F151" s="21">
        <v>310</v>
      </c>
      <c r="G151" s="21">
        <v>57.900000000000013</v>
      </c>
      <c r="H151" s="21">
        <v>176.4</v>
      </c>
      <c r="I151" s="21">
        <v>0</v>
      </c>
    </row>
    <row r="152" spans="1:9" x14ac:dyDescent="0.2">
      <c r="A152" s="20">
        <v>16477</v>
      </c>
      <c r="B152" s="1">
        <v>2</v>
      </c>
      <c r="C152" s="1">
        <v>1</v>
      </c>
      <c r="D152" s="1">
        <v>1</v>
      </c>
      <c r="E152" s="1">
        <v>1</v>
      </c>
      <c r="F152" s="21">
        <v>631.80999999999995</v>
      </c>
      <c r="G152" s="21">
        <v>376.3</v>
      </c>
      <c r="H152" s="21">
        <v>446.75</v>
      </c>
      <c r="I152" s="21">
        <v>495.2</v>
      </c>
    </row>
    <row r="153" spans="1:9" x14ac:dyDescent="0.2">
      <c r="A153" s="20">
        <v>16513</v>
      </c>
      <c r="B153" s="1">
        <v>0</v>
      </c>
      <c r="C153" s="1">
        <v>0</v>
      </c>
      <c r="D153" s="1">
        <v>0</v>
      </c>
      <c r="E153" s="1">
        <v>4</v>
      </c>
      <c r="F153" s="21">
        <v>0</v>
      </c>
      <c r="G153" s="21">
        <v>0</v>
      </c>
      <c r="H153" s="21">
        <v>0</v>
      </c>
      <c r="I153" s="21">
        <v>874.59</v>
      </c>
    </row>
    <row r="154" spans="1:9" x14ac:dyDescent="0.2">
      <c r="A154" s="20">
        <v>16523</v>
      </c>
      <c r="B154" s="1">
        <v>3</v>
      </c>
      <c r="C154" s="1">
        <v>6</v>
      </c>
      <c r="D154" s="1">
        <v>6</v>
      </c>
      <c r="E154" s="1">
        <v>6</v>
      </c>
      <c r="F154" s="21">
        <v>1357.6</v>
      </c>
      <c r="G154" s="21">
        <v>1870</v>
      </c>
      <c r="H154" s="21">
        <v>3553.81</v>
      </c>
      <c r="I154" s="21">
        <v>2637.06</v>
      </c>
    </row>
    <row r="155" spans="1:9" x14ac:dyDescent="0.2">
      <c r="A155" s="20">
        <v>16572</v>
      </c>
      <c r="B155" s="1">
        <v>1</v>
      </c>
      <c r="C155" s="1">
        <v>0</v>
      </c>
      <c r="D155" s="1">
        <v>2</v>
      </c>
      <c r="E155" s="1">
        <v>0</v>
      </c>
      <c r="F155" s="21">
        <v>342.58</v>
      </c>
      <c r="G155" s="21">
        <v>0</v>
      </c>
      <c r="H155" s="21">
        <v>667.02</v>
      </c>
      <c r="I155" s="21">
        <v>0</v>
      </c>
    </row>
    <row r="156" spans="1:9" x14ac:dyDescent="0.2">
      <c r="A156" s="20">
        <v>16618</v>
      </c>
      <c r="B156" s="1">
        <v>2</v>
      </c>
      <c r="C156" s="1">
        <v>2</v>
      </c>
      <c r="D156" s="1">
        <v>0</v>
      </c>
      <c r="E156" s="1">
        <v>1</v>
      </c>
      <c r="F156" s="21">
        <v>1082.82</v>
      </c>
      <c r="G156" s="21">
        <v>358.47</v>
      </c>
      <c r="H156" s="21">
        <v>0</v>
      </c>
      <c r="I156" s="21">
        <v>1206.3</v>
      </c>
    </row>
    <row r="157" spans="1:9" x14ac:dyDescent="0.2">
      <c r="A157" s="20">
        <v>16637</v>
      </c>
      <c r="B157" s="1">
        <v>0</v>
      </c>
      <c r="C157" s="1">
        <v>1</v>
      </c>
      <c r="D157" s="1">
        <v>1</v>
      </c>
      <c r="E157" s="1">
        <v>2</v>
      </c>
      <c r="F157" s="21">
        <v>0</v>
      </c>
      <c r="G157" s="21">
        <v>303.62</v>
      </c>
      <c r="H157" s="21">
        <v>226.93</v>
      </c>
      <c r="I157" s="21">
        <v>623.92000000000007</v>
      </c>
    </row>
    <row r="158" spans="1:9" x14ac:dyDescent="0.2">
      <c r="A158" s="20">
        <v>16638</v>
      </c>
      <c r="B158" s="1">
        <v>4</v>
      </c>
      <c r="C158" s="1">
        <v>0</v>
      </c>
      <c r="D158" s="1">
        <v>3</v>
      </c>
      <c r="E158" s="1">
        <v>1</v>
      </c>
      <c r="F158" s="21">
        <v>1140.6400000000001</v>
      </c>
      <c r="G158" s="21">
        <v>0</v>
      </c>
      <c r="H158" s="21">
        <v>339.5</v>
      </c>
      <c r="I158" s="21">
        <v>129.78</v>
      </c>
    </row>
    <row r="159" spans="1:9" x14ac:dyDescent="0.2">
      <c r="A159" s="20">
        <v>16652</v>
      </c>
      <c r="B159" s="1">
        <v>1</v>
      </c>
      <c r="C159" s="1">
        <v>2</v>
      </c>
      <c r="D159" s="1">
        <v>2</v>
      </c>
      <c r="E159" s="1">
        <v>2</v>
      </c>
      <c r="F159" s="21">
        <v>1588.16</v>
      </c>
      <c r="G159" s="21">
        <v>1466.46</v>
      </c>
      <c r="H159" s="21">
        <v>1471.25</v>
      </c>
      <c r="I159" s="21">
        <v>2248.1</v>
      </c>
    </row>
    <row r="160" spans="1:9" x14ac:dyDescent="0.2">
      <c r="A160" s="20">
        <v>16660</v>
      </c>
      <c r="B160" s="1">
        <v>1</v>
      </c>
      <c r="C160" s="1">
        <v>1</v>
      </c>
      <c r="D160" s="1">
        <v>0</v>
      </c>
      <c r="E160" s="1">
        <v>2</v>
      </c>
      <c r="F160" s="21">
        <v>282.60000000000002</v>
      </c>
      <c r="G160" s="21">
        <v>101.76</v>
      </c>
      <c r="H160" s="21">
        <v>0</v>
      </c>
      <c r="I160" s="21">
        <v>883.29</v>
      </c>
    </row>
    <row r="161" spans="1:9" x14ac:dyDescent="0.2">
      <c r="A161" s="20">
        <v>16710</v>
      </c>
      <c r="B161" s="1">
        <v>2</v>
      </c>
      <c r="C161" s="1">
        <v>2</v>
      </c>
      <c r="D161" s="1">
        <v>2</v>
      </c>
      <c r="E161" s="1">
        <v>2</v>
      </c>
      <c r="F161" s="21">
        <v>364.61</v>
      </c>
      <c r="G161" s="21">
        <v>748.06</v>
      </c>
      <c r="H161" s="21">
        <v>455.95</v>
      </c>
      <c r="I161" s="21">
        <v>389.45</v>
      </c>
    </row>
    <row r="162" spans="1:9" x14ac:dyDescent="0.2">
      <c r="A162" s="20">
        <v>16717</v>
      </c>
      <c r="B162" s="1">
        <v>0</v>
      </c>
      <c r="C162" s="1">
        <v>2</v>
      </c>
      <c r="D162" s="1">
        <v>1</v>
      </c>
      <c r="E162" s="1">
        <v>2</v>
      </c>
      <c r="F162" s="21">
        <v>0</v>
      </c>
      <c r="G162" s="21">
        <v>828.91000000000008</v>
      </c>
      <c r="H162" s="21">
        <v>423.5</v>
      </c>
      <c r="I162" s="21">
        <v>2298.7199999999998</v>
      </c>
    </row>
    <row r="163" spans="1:9" x14ac:dyDescent="0.2">
      <c r="A163" s="20">
        <v>16764</v>
      </c>
      <c r="B163" s="1">
        <v>0</v>
      </c>
      <c r="C163" s="1">
        <v>0</v>
      </c>
      <c r="D163" s="1">
        <v>6</v>
      </c>
      <c r="E163" s="1">
        <v>7</v>
      </c>
      <c r="F163" s="21">
        <v>0</v>
      </c>
      <c r="G163" s="21">
        <v>0</v>
      </c>
      <c r="H163" s="21">
        <v>1085.72</v>
      </c>
      <c r="I163" s="21">
        <v>1713.53</v>
      </c>
    </row>
    <row r="164" spans="1:9" x14ac:dyDescent="0.2">
      <c r="A164" s="20">
        <v>16790</v>
      </c>
      <c r="B164" s="1">
        <v>0</v>
      </c>
      <c r="C164" s="1">
        <v>0</v>
      </c>
      <c r="D164" s="1">
        <v>0</v>
      </c>
      <c r="E164" s="1">
        <v>6</v>
      </c>
      <c r="F164" s="21">
        <v>0</v>
      </c>
      <c r="G164" s="21">
        <v>0</v>
      </c>
      <c r="H164" s="21">
        <v>0</v>
      </c>
      <c r="I164" s="21">
        <v>1545.62</v>
      </c>
    </row>
    <row r="165" spans="1:9" x14ac:dyDescent="0.2">
      <c r="A165" s="20">
        <v>16794</v>
      </c>
      <c r="B165" s="1">
        <v>0</v>
      </c>
      <c r="C165" s="1">
        <v>2</v>
      </c>
      <c r="D165" s="1">
        <v>3</v>
      </c>
      <c r="E165" s="1">
        <v>5</v>
      </c>
      <c r="F165" s="21">
        <v>0</v>
      </c>
      <c r="G165" s="21">
        <v>278.06</v>
      </c>
      <c r="H165" s="21">
        <v>442.82</v>
      </c>
      <c r="I165" s="21">
        <v>501.83</v>
      </c>
    </row>
    <row r="166" spans="1:9" x14ac:dyDescent="0.2">
      <c r="A166" s="20">
        <v>16851</v>
      </c>
      <c r="B166" s="1">
        <v>0</v>
      </c>
      <c r="C166" s="1">
        <v>0</v>
      </c>
      <c r="D166" s="1">
        <v>0</v>
      </c>
      <c r="E166" s="1">
        <v>3</v>
      </c>
      <c r="F166" s="21">
        <v>0</v>
      </c>
      <c r="G166" s="21">
        <v>0</v>
      </c>
      <c r="H166" s="21">
        <v>0</v>
      </c>
      <c r="I166" s="21">
        <v>342.45</v>
      </c>
    </row>
    <row r="167" spans="1:9" x14ac:dyDescent="0.2">
      <c r="A167" s="20">
        <v>16861</v>
      </c>
      <c r="B167" s="1">
        <v>0</v>
      </c>
      <c r="C167" s="1">
        <v>0</v>
      </c>
      <c r="D167" s="1">
        <v>1</v>
      </c>
      <c r="E167" s="1">
        <v>1</v>
      </c>
      <c r="F167" s="21">
        <v>0</v>
      </c>
      <c r="G167" s="21">
        <v>0</v>
      </c>
      <c r="H167" s="21">
        <v>70.800000000000011</v>
      </c>
      <c r="I167" s="21">
        <v>102.96</v>
      </c>
    </row>
    <row r="168" spans="1:9" x14ac:dyDescent="0.2">
      <c r="A168" s="20">
        <v>16871</v>
      </c>
      <c r="B168" s="1">
        <v>3</v>
      </c>
      <c r="C168" s="1">
        <v>1</v>
      </c>
      <c r="D168" s="1">
        <v>1</v>
      </c>
      <c r="E168" s="1">
        <v>1</v>
      </c>
      <c r="F168" s="21">
        <v>927.31</v>
      </c>
      <c r="G168" s="21">
        <v>1110.51</v>
      </c>
      <c r="H168" s="21">
        <v>329.44</v>
      </c>
      <c r="I168" s="21">
        <v>445.08</v>
      </c>
    </row>
    <row r="169" spans="1:9" x14ac:dyDescent="0.2">
      <c r="A169" s="20">
        <v>16892</v>
      </c>
      <c r="B169" s="1">
        <v>0</v>
      </c>
      <c r="C169" s="1">
        <v>1</v>
      </c>
      <c r="D169" s="1">
        <v>0</v>
      </c>
      <c r="E169" s="1">
        <v>4</v>
      </c>
      <c r="F169" s="21">
        <v>0</v>
      </c>
      <c r="G169" s="21">
        <v>102.98</v>
      </c>
      <c r="H169" s="21">
        <v>0</v>
      </c>
      <c r="I169" s="21">
        <v>422.56</v>
      </c>
    </row>
    <row r="170" spans="1:9" x14ac:dyDescent="0.2">
      <c r="A170" s="20">
        <v>16919</v>
      </c>
      <c r="B170" s="1">
        <v>0</v>
      </c>
      <c r="C170" s="1">
        <v>8</v>
      </c>
      <c r="D170" s="1">
        <v>1</v>
      </c>
      <c r="E170" s="1">
        <v>0</v>
      </c>
      <c r="F170" s="21">
        <v>0</v>
      </c>
      <c r="G170" s="21">
        <v>1840.7</v>
      </c>
      <c r="H170" s="21">
        <v>215.74</v>
      </c>
      <c r="I170" s="21">
        <v>0</v>
      </c>
    </row>
    <row r="171" spans="1:9" x14ac:dyDescent="0.2">
      <c r="A171" s="20">
        <v>16938</v>
      </c>
      <c r="B171" s="1">
        <v>1</v>
      </c>
      <c r="C171" s="1">
        <v>2</v>
      </c>
      <c r="D171" s="1">
        <v>0</v>
      </c>
      <c r="E171" s="1">
        <v>1</v>
      </c>
      <c r="F171" s="21">
        <v>267.60000000000002</v>
      </c>
      <c r="G171" s="21">
        <v>2143.15</v>
      </c>
      <c r="H171" s="21">
        <v>0</v>
      </c>
      <c r="I171" s="21">
        <v>325.63</v>
      </c>
    </row>
    <row r="172" spans="1:9" x14ac:dyDescent="0.2">
      <c r="A172" s="20">
        <v>17001</v>
      </c>
      <c r="B172" s="1">
        <v>2</v>
      </c>
      <c r="C172" s="1">
        <v>3</v>
      </c>
      <c r="D172" s="1">
        <v>2</v>
      </c>
      <c r="E172" s="1">
        <v>3</v>
      </c>
      <c r="F172" s="21">
        <v>708.13</v>
      </c>
      <c r="G172" s="21">
        <v>1104.3</v>
      </c>
      <c r="H172" s="21">
        <v>583.09999999999991</v>
      </c>
      <c r="I172" s="21">
        <v>1196.08</v>
      </c>
    </row>
    <row r="173" spans="1:9" x14ac:dyDescent="0.2">
      <c r="A173" s="20">
        <v>17017</v>
      </c>
      <c r="B173" s="1">
        <v>3</v>
      </c>
      <c r="C173" s="1">
        <v>6</v>
      </c>
      <c r="D173" s="1">
        <v>1</v>
      </c>
      <c r="E173" s="1">
        <v>5</v>
      </c>
      <c r="F173" s="21">
        <v>1277.08</v>
      </c>
      <c r="G173" s="21">
        <v>1796.56</v>
      </c>
      <c r="H173" s="21">
        <v>815.04</v>
      </c>
      <c r="I173" s="21">
        <v>2447.94</v>
      </c>
    </row>
    <row r="174" spans="1:9" x14ac:dyDescent="0.2">
      <c r="A174" s="20">
        <v>17064</v>
      </c>
      <c r="B174" s="1">
        <v>1</v>
      </c>
      <c r="C174" s="1">
        <v>1</v>
      </c>
      <c r="D174" s="1">
        <v>0</v>
      </c>
      <c r="E174" s="1">
        <v>1</v>
      </c>
      <c r="F174" s="21">
        <v>147.85</v>
      </c>
      <c r="G174" s="21">
        <v>313.45</v>
      </c>
      <c r="H174" s="21">
        <v>0</v>
      </c>
      <c r="I174" s="21">
        <v>398.05</v>
      </c>
    </row>
    <row r="175" spans="1:9" x14ac:dyDescent="0.2">
      <c r="A175" s="20">
        <v>17069</v>
      </c>
      <c r="B175" s="1">
        <v>0</v>
      </c>
      <c r="C175" s="1">
        <v>2</v>
      </c>
      <c r="D175" s="1">
        <v>3</v>
      </c>
      <c r="E175" s="1">
        <v>2</v>
      </c>
      <c r="F175" s="21">
        <v>0</v>
      </c>
      <c r="G175" s="21">
        <v>489.87</v>
      </c>
      <c r="H175" s="21">
        <v>985.84</v>
      </c>
      <c r="I175" s="21">
        <v>650.79</v>
      </c>
    </row>
    <row r="176" spans="1:9" x14ac:dyDescent="0.2">
      <c r="A176" s="20">
        <v>17071</v>
      </c>
      <c r="B176" s="1">
        <v>2</v>
      </c>
      <c r="C176" s="1">
        <v>2</v>
      </c>
      <c r="D176" s="1">
        <v>3</v>
      </c>
      <c r="E176" s="1">
        <v>2</v>
      </c>
      <c r="F176" s="21">
        <v>513.33000000000004</v>
      </c>
      <c r="G176" s="21">
        <v>530.69000000000005</v>
      </c>
      <c r="H176" s="21">
        <v>650.20000000000005</v>
      </c>
      <c r="I176" s="21">
        <v>734.81000000000006</v>
      </c>
    </row>
    <row r="177" spans="1:9" x14ac:dyDescent="0.2">
      <c r="A177" s="20">
        <v>17075</v>
      </c>
      <c r="B177" s="1">
        <v>3</v>
      </c>
      <c r="C177" s="1">
        <v>0</v>
      </c>
      <c r="D177" s="1">
        <v>0</v>
      </c>
      <c r="E177" s="1">
        <v>1</v>
      </c>
      <c r="F177" s="21">
        <v>696.07</v>
      </c>
      <c r="G177" s="21">
        <v>0</v>
      </c>
      <c r="H177" s="21">
        <v>0</v>
      </c>
      <c r="I177" s="21">
        <v>138.05000000000001</v>
      </c>
    </row>
    <row r="178" spans="1:9" x14ac:dyDescent="0.2">
      <c r="A178" s="20">
        <v>17091</v>
      </c>
      <c r="B178" s="1">
        <v>1</v>
      </c>
      <c r="C178" s="1">
        <v>3</v>
      </c>
      <c r="D178" s="1">
        <v>2</v>
      </c>
      <c r="E178" s="1">
        <v>2</v>
      </c>
      <c r="F178" s="21">
        <v>594.70000000000005</v>
      </c>
      <c r="G178" s="21">
        <v>1106.26</v>
      </c>
      <c r="H178" s="21">
        <v>697.59</v>
      </c>
      <c r="I178" s="21">
        <v>1135.76</v>
      </c>
    </row>
    <row r="179" spans="1:9" x14ac:dyDescent="0.2">
      <c r="A179" s="20">
        <v>17096</v>
      </c>
      <c r="B179" s="1">
        <v>1</v>
      </c>
      <c r="C179" s="1">
        <v>0</v>
      </c>
      <c r="D179" s="1">
        <v>1</v>
      </c>
      <c r="E179" s="1">
        <v>2</v>
      </c>
      <c r="F179" s="21">
        <v>133.49</v>
      </c>
      <c r="G179" s="21">
        <v>0</v>
      </c>
      <c r="H179" s="21">
        <v>310.45</v>
      </c>
      <c r="I179" s="21">
        <v>578.19000000000005</v>
      </c>
    </row>
    <row r="180" spans="1:9" x14ac:dyDescent="0.2">
      <c r="A180" s="20">
        <v>17166</v>
      </c>
      <c r="B180" s="1">
        <v>0</v>
      </c>
      <c r="C180" s="1">
        <v>1</v>
      </c>
      <c r="D180" s="1">
        <v>0</v>
      </c>
      <c r="E180" s="1">
        <v>1</v>
      </c>
      <c r="F180" s="21">
        <v>0</v>
      </c>
      <c r="G180" s="21">
        <v>127.59</v>
      </c>
      <c r="H180" s="21">
        <v>0</v>
      </c>
      <c r="I180" s="21">
        <v>78.75</v>
      </c>
    </row>
    <row r="181" spans="1:9" x14ac:dyDescent="0.2">
      <c r="A181" s="20">
        <v>17183</v>
      </c>
      <c r="B181" s="1">
        <v>0</v>
      </c>
      <c r="C181" s="1">
        <v>0</v>
      </c>
      <c r="D181" s="1">
        <v>1</v>
      </c>
      <c r="E181" s="1">
        <v>5</v>
      </c>
      <c r="F181" s="21">
        <v>0</v>
      </c>
      <c r="G181" s="21">
        <v>0</v>
      </c>
      <c r="H181" s="21">
        <v>329.67</v>
      </c>
      <c r="I181" s="21">
        <v>3017.64</v>
      </c>
    </row>
    <row r="182" spans="1:9" x14ac:dyDescent="0.2">
      <c r="A182" s="20">
        <v>17190</v>
      </c>
      <c r="B182" s="1">
        <v>0</v>
      </c>
      <c r="C182" s="1">
        <v>1</v>
      </c>
      <c r="D182" s="1">
        <v>0</v>
      </c>
      <c r="E182" s="1">
        <v>1</v>
      </c>
      <c r="F182" s="21">
        <v>0</v>
      </c>
      <c r="G182" s="21">
        <v>195</v>
      </c>
      <c r="H182" s="21">
        <v>0</v>
      </c>
      <c r="I182" s="21">
        <v>249.74</v>
      </c>
    </row>
    <row r="183" spans="1:9" x14ac:dyDescent="0.2">
      <c r="A183" s="20">
        <v>17287</v>
      </c>
      <c r="B183" s="1">
        <v>0</v>
      </c>
      <c r="C183" s="1">
        <v>2</v>
      </c>
      <c r="D183" s="1">
        <v>2</v>
      </c>
      <c r="E183" s="1">
        <v>1</v>
      </c>
      <c r="F183" s="21">
        <v>0</v>
      </c>
      <c r="G183" s="21">
        <v>277.64</v>
      </c>
      <c r="H183" s="21">
        <v>379.96</v>
      </c>
      <c r="I183" s="21">
        <v>183.81</v>
      </c>
    </row>
    <row r="184" spans="1:9" x14ac:dyDescent="0.2">
      <c r="A184" s="20">
        <v>17314</v>
      </c>
      <c r="B184" s="1">
        <v>3</v>
      </c>
      <c r="C184" s="1">
        <v>1</v>
      </c>
      <c r="D184" s="1">
        <v>1</v>
      </c>
      <c r="E184" s="1">
        <v>3</v>
      </c>
      <c r="F184" s="21">
        <v>787</v>
      </c>
      <c r="G184" s="21">
        <v>517.04999999999995</v>
      </c>
      <c r="H184" s="21">
        <v>202.87</v>
      </c>
      <c r="I184" s="21">
        <v>1021</v>
      </c>
    </row>
    <row r="185" spans="1:9" x14ac:dyDescent="0.2">
      <c r="A185" s="20">
        <v>17323</v>
      </c>
      <c r="B185" s="1">
        <v>1</v>
      </c>
      <c r="C185" s="1">
        <v>2</v>
      </c>
      <c r="D185" s="1">
        <v>1</v>
      </c>
      <c r="E185" s="1">
        <v>3</v>
      </c>
      <c r="F185" s="21">
        <v>141.69</v>
      </c>
      <c r="G185" s="21">
        <v>291.05</v>
      </c>
      <c r="H185" s="21">
        <v>104.51</v>
      </c>
      <c r="I185" s="21">
        <v>383.82</v>
      </c>
    </row>
    <row r="186" spans="1:9" x14ac:dyDescent="0.2">
      <c r="A186" s="20">
        <v>17365</v>
      </c>
      <c r="B186" s="1">
        <v>3</v>
      </c>
      <c r="C186" s="1">
        <v>2</v>
      </c>
      <c r="D186" s="1">
        <v>1</v>
      </c>
      <c r="E186" s="1">
        <v>2</v>
      </c>
      <c r="F186" s="21">
        <v>1286.26</v>
      </c>
      <c r="G186" s="21">
        <v>1084.75</v>
      </c>
      <c r="H186" s="21">
        <v>1126.47</v>
      </c>
      <c r="I186" s="21">
        <v>1304.08</v>
      </c>
    </row>
    <row r="187" spans="1:9" x14ac:dyDescent="0.2">
      <c r="A187" s="20">
        <v>17402</v>
      </c>
      <c r="B187" s="1">
        <v>1</v>
      </c>
      <c r="C187" s="1">
        <v>3</v>
      </c>
      <c r="D187" s="1">
        <v>3</v>
      </c>
      <c r="E187" s="1">
        <v>4</v>
      </c>
      <c r="F187" s="21">
        <v>111.9</v>
      </c>
      <c r="G187" s="21">
        <v>590.44000000000005</v>
      </c>
      <c r="H187" s="21">
        <v>685.34</v>
      </c>
      <c r="I187" s="21">
        <v>786.2</v>
      </c>
    </row>
    <row r="188" spans="1:9" x14ac:dyDescent="0.2">
      <c r="A188" s="20">
        <v>17419</v>
      </c>
      <c r="B188" s="1">
        <v>4</v>
      </c>
      <c r="C188" s="1">
        <v>1</v>
      </c>
      <c r="D188" s="1">
        <v>1</v>
      </c>
      <c r="E188" s="1">
        <v>4</v>
      </c>
      <c r="F188" s="21">
        <v>1314.03</v>
      </c>
      <c r="G188" s="21">
        <v>357.5</v>
      </c>
      <c r="H188" s="21">
        <v>614.20000000000005</v>
      </c>
      <c r="I188" s="21">
        <v>1566.57</v>
      </c>
    </row>
    <row r="189" spans="1:9" x14ac:dyDescent="0.2">
      <c r="A189" s="20">
        <v>17428</v>
      </c>
      <c r="B189" s="1">
        <v>6</v>
      </c>
      <c r="C189" s="1">
        <v>9</v>
      </c>
      <c r="D189" s="1">
        <v>4</v>
      </c>
      <c r="E189" s="1">
        <v>7</v>
      </c>
      <c r="F189" s="21">
        <v>3171.39</v>
      </c>
      <c r="G189" s="21">
        <v>4545.3</v>
      </c>
      <c r="H189" s="21">
        <v>6140.73</v>
      </c>
      <c r="I189" s="21">
        <v>2505.48</v>
      </c>
    </row>
    <row r="190" spans="1:9" x14ac:dyDescent="0.2">
      <c r="A190" s="20">
        <v>17450</v>
      </c>
      <c r="B190" s="1">
        <v>6</v>
      </c>
      <c r="C190" s="1">
        <v>7</v>
      </c>
      <c r="D190" s="1">
        <v>18</v>
      </c>
      <c r="E190" s="1">
        <v>13</v>
      </c>
      <c r="F190" s="21">
        <v>32120.7</v>
      </c>
      <c r="G190" s="21">
        <v>27016.2</v>
      </c>
      <c r="H190" s="21">
        <v>100017.24</v>
      </c>
      <c r="I190" s="21">
        <v>33367.81</v>
      </c>
    </row>
    <row r="191" spans="1:9" x14ac:dyDescent="0.2">
      <c r="A191" s="20">
        <v>17469</v>
      </c>
      <c r="B191" s="1">
        <v>0</v>
      </c>
      <c r="C191" s="1">
        <v>1</v>
      </c>
      <c r="D191" s="1">
        <v>3</v>
      </c>
      <c r="E191" s="1">
        <v>1</v>
      </c>
      <c r="F191" s="21">
        <v>0</v>
      </c>
      <c r="G191" s="21">
        <v>305.36</v>
      </c>
      <c r="H191" s="21">
        <v>1186.71</v>
      </c>
      <c r="I191" s="21">
        <v>378.9</v>
      </c>
    </row>
    <row r="192" spans="1:9" x14ac:dyDescent="0.2">
      <c r="A192" s="20">
        <v>17504</v>
      </c>
      <c r="B192" s="1">
        <v>3</v>
      </c>
      <c r="C192" s="1">
        <v>6</v>
      </c>
      <c r="D192" s="1">
        <v>0</v>
      </c>
      <c r="E192" s="1">
        <v>0</v>
      </c>
      <c r="F192" s="21">
        <v>1646.44</v>
      </c>
      <c r="G192" s="21">
        <v>1350.59</v>
      </c>
      <c r="H192" s="21">
        <v>0</v>
      </c>
      <c r="I192" s="21">
        <v>0</v>
      </c>
    </row>
    <row r="193" spans="1:9" x14ac:dyDescent="0.2">
      <c r="A193" s="20">
        <v>17509</v>
      </c>
      <c r="B193" s="1">
        <v>0</v>
      </c>
      <c r="C193" s="1">
        <v>0</v>
      </c>
      <c r="D193" s="1">
        <v>0</v>
      </c>
      <c r="E193" s="1">
        <v>8</v>
      </c>
      <c r="F193" s="21">
        <v>0</v>
      </c>
      <c r="G193" s="21">
        <v>0</v>
      </c>
      <c r="H193" s="21">
        <v>0</v>
      </c>
      <c r="I193" s="21">
        <v>6115.14</v>
      </c>
    </row>
    <row r="194" spans="1:9" x14ac:dyDescent="0.2">
      <c r="A194" s="20">
        <v>17526</v>
      </c>
      <c r="B194" s="1">
        <v>1</v>
      </c>
      <c r="C194" s="1">
        <v>0</v>
      </c>
      <c r="D194" s="1">
        <v>0</v>
      </c>
      <c r="E194" s="1">
        <v>1</v>
      </c>
      <c r="F194" s="21">
        <v>634.20000000000005</v>
      </c>
      <c r="G194" s="21">
        <v>0</v>
      </c>
      <c r="H194" s="21">
        <v>0</v>
      </c>
      <c r="I194" s="21">
        <v>323.10000000000002</v>
      </c>
    </row>
    <row r="195" spans="1:9" x14ac:dyDescent="0.2">
      <c r="A195" s="20">
        <v>17579</v>
      </c>
      <c r="B195" s="1">
        <v>0</v>
      </c>
      <c r="C195" s="1">
        <v>1</v>
      </c>
      <c r="D195" s="1">
        <v>1</v>
      </c>
      <c r="E195" s="1">
        <v>1</v>
      </c>
      <c r="F195" s="21">
        <v>0</v>
      </c>
      <c r="G195" s="21">
        <v>164.41</v>
      </c>
      <c r="H195" s="21">
        <v>106.45</v>
      </c>
      <c r="I195" s="21">
        <v>178.04</v>
      </c>
    </row>
    <row r="196" spans="1:9" x14ac:dyDescent="0.2">
      <c r="A196" s="20">
        <v>17644</v>
      </c>
      <c r="B196" s="1">
        <v>1</v>
      </c>
      <c r="C196" s="1">
        <v>3</v>
      </c>
      <c r="D196" s="1">
        <v>4</v>
      </c>
      <c r="E196" s="1">
        <v>3</v>
      </c>
      <c r="F196" s="21">
        <v>442.47</v>
      </c>
      <c r="G196" s="21">
        <v>511.85</v>
      </c>
      <c r="H196" s="21">
        <v>1178.3499999999999</v>
      </c>
      <c r="I196" s="21">
        <v>762.97</v>
      </c>
    </row>
    <row r="197" spans="1:9" x14ac:dyDescent="0.2">
      <c r="A197" s="20">
        <v>17667</v>
      </c>
      <c r="B197" s="1">
        <v>1</v>
      </c>
      <c r="C197" s="1">
        <v>2</v>
      </c>
      <c r="D197" s="1">
        <v>1</v>
      </c>
      <c r="E197" s="1">
        <v>1</v>
      </c>
      <c r="F197" s="21">
        <v>928.05</v>
      </c>
      <c r="G197" s="21">
        <v>428.62</v>
      </c>
      <c r="H197" s="21">
        <v>394.34</v>
      </c>
      <c r="I197" s="21">
        <v>304.5</v>
      </c>
    </row>
    <row r="198" spans="1:9" x14ac:dyDescent="0.2">
      <c r="A198" s="20">
        <v>17669</v>
      </c>
      <c r="B198" s="1">
        <v>0</v>
      </c>
      <c r="C198" s="1">
        <v>4</v>
      </c>
      <c r="D198" s="1">
        <v>2</v>
      </c>
      <c r="E198" s="1">
        <v>1</v>
      </c>
      <c r="F198" s="21">
        <v>0</v>
      </c>
      <c r="G198" s="21">
        <v>2064.7199999999998</v>
      </c>
      <c r="H198" s="21">
        <v>1130</v>
      </c>
      <c r="I198" s="21">
        <v>212</v>
      </c>
    </row>
    <row r="199" spans="1:9" x14ac:dyDescent="0.2">
      <c r="A199" s="20">
        <v>17675</v>
      </c>
      <c r="B199" s="1">
        <v>6</v>
      </c>
      <c r="C199" s="1">
        <v>7</v>
      </c>
      <c r="D199" s="1">
        <v>10</v>
      </c>
      <c r="E199" s="1">
        <v>6</v>
      </c>
      <c r="F199" s="21">
        <v>3790.17</v>
      </c>
      <c r="G199" s="21">
        <v>3975.13</v>
      </c>
      <c r="H199" s="21">
        <v>6340.75</v>
      </c>
      <c r="I199" s="21">
        <v>5249.1100000000006</v>
      </c>
    </row>
    <row r="200" spans="1:9" x14ac:dyDescent="0.2">
      <c r="A200" s="20">
        <v>17677</v>
      </c>
      <c r="B200" s="1">
        <v>4</v>
      </c>
      <c r="C200" s="1">
        <v>6</v>
      </c>
      <c r="D200" s="1">
        <v>8</v>
      </c>
      <c r="E200" s="1">
        <v>8</v>
      </c>
      <c r="F200" s="21">
        <v>2521.0500000000002</v>
      </c>
      <c r="G200" s="21">
        <v>3200.69</v>
      </c>
      <c r="H200" s="21">
        <v>5382.6900000000014</v>
      </c>
      <c r="I200" s="21">
        <v>3642.2</v>
      </c>
    </row>
    <row r="201" spans="1:9" x14ac:dyDescent="0.2">
      <c r="A201" s="20">
        <v>17682</v>
      </c>
      <c r="B201" s="1">
        <v>0</v>
      </c>
      <c r="C201" s="1">
        <v>2</v>
      </c>
      <c r="D201" s="1">
        <v>2</v>
      </c>
      <c r="E201" s="1">
        <v>1</v>
      </c>
      <c r="F201" s="21">
        <v>0</v>
      </c>
      <c r="G201" s="21">
        <v>715.91000000000008</v>
      </c>
      <c r="H201" s="21">
        <v>791.94</v>
      </c>
      <c r="I201" s="21">
        <v>574.98</v>
      </c>
    </row>
    <row r="202" spans="1:9" x14ac:dyDescent="0.2">
      <c r="A202" s="20">
        <v>17693</v>
      </c>
      <c r="B202" s="1">
        <v>0</v>
      </c>
      <c r="C202" s="1">
        <v>0</v>
      </c>
      <c r="D202" s="1">
        <v>1</v>
      </c>
      <c r="E202" s="1">
        <v>0</v>
      </c>
      <c r="F202" s="21">
        <v>0</v>
      </c>
      <c r="G202" s="21">
        <v>0</v>
      </c>
      <c r="H202" s="21">
        <v>200.47</v>
      </c>
      <c r="I202" s="21">
        <v>0</v>
      </c>
    </row>
    <row r="203" spans="1:9" x14ac:dyDescent="0.2">
      <c r="A203" s="20">
        <v>17705</v>
      </c>
      <c r="B203" s="1">
        <v>2</v>
      </c>
      <c r="C203" s="1">
        <v>1</v>
      </c>
      <c r="D203" s="1">
        <v>4</v>
      </c>
      <c r="E203" s="1">
        <v>2</v>
      </c>
      <c r="F203" s="21">
        <v>250.3</v>
      </c>
      <c r="G203" s="21">
        <v>107</v>
      </c>
      <c r="H203" s="21">
        <v>834.62</v>
      </c>
      <c r="I203" s="21">
        <v>631.6</v>
      </c>
    </row>
    <row r="204" spans="1:9" x14ac:dyDescent="0.2">
      <c r="A204" s="20">
        <v>17730</v>
      </c>
      <c r="B204" s="1">
        <v>3</v>
      </c>
      <c r="C204" s="1">
        <v>3</v>
      </c>
      <c r="D204" s="1">
        <v>3</v>
      </c>
      <c r="E204" s="1">
        <v>4</v>
      </c>
      <c r="F204" s="21">
        <v>1098.22</v>
      </c>
      <c r="G204" s="21">
        <v>1275.3900000000001</v>
      </c>
      <c r="H204" s="21">
        <v>1173.72</v>
      </c>
      <c r="I204" s="21">
        <v>1751.15</v>
      </c>
    </row>
    <row r="205" spans="1:9" x14ac:dyDescent="0.2">
      <c r="A205" s="20">
        <v>17731</v>
      </c>
      <c r="B205" s="1">
        <v>0</v>
      </c>
      <c r="C205" s="1">
        <v>2</v>
      </c>
      <c r="D205" s="1">
        <v>2</v>
      </c>
      <c r="E205" s="1">
        <v>0</v>
      </c>
      <c r="F205" s="21">
        <v>0</v>
      </c>
      <c r="G205" s="21">
        <v>662.56999999999994</v>
      </c>
      <c r="H205" s="21">
        <v>577.54</v>
      </c>
      <c r="I205" s="21">
        <v>0</v>
      </c>
    </row>
    <row r="206" spans="1:9" x14ac:dyDescent="0.2">
      <c r="A206" s="20">
        <v>17735</v>
      </c>
      <c r="B206" s="1">
        <v>3</v>
      </c>
      <c r="C206" s="1">
        <v>7</v>
      </c>
      <c r="D206" s="1">
        <v>5</v>
      </c>
      <c r="E206" s="1">
        <v>3</v>
      </c>
      <c r="F206" s="21">
        <v>2093.94</v>
      </c>
      <c r="G206" s="21">
        <v>4274.5</v>
      </c>
      <c r="H206" s="21">
        <v>4268.2</v>
      </c>
      <c r="I206" s="21">
        <v>2018.78</v>
      </c>
    </row>
    <row r="207" spans="1:9" x14ac:dyDescent="0.2">
      <c r="A207" s="20">
        <v>17770</v>
      </c>
      <c r="B207" s="1">
        <v>2</v>
      </c>
      <c r="C207" s="1">
        <v>3</v>
      </c>
      <c r="D207" s="1">
        <v>0</v>
      </c>
      <c r="E207" s="1">
        <v>0</v>
      </c>
      <c r="F207" s="21">
        <v>864.77</v>
      </c>
      <c r="G207" s="21">
        <v>278.5</v>
      </c>
      <c r="H207" s="21">
        <v>0</v>
      </c>
      <c r="I207" s="21">
        <v>0</v>
      </c>
    </row>
    <row r="208" spans="1:9" x14ac:dyDescent="0.2">
      <c r="A208" s="20">
        <v>17813</v>
      </c>
      <c r="B208" s="1">
        <v>0</v>
      </c>
      <c r="C208" s="1">
        <v>0</v>
      </c>
      <c r="D208" s="1">
        <v>1</v>
      </c>
      <c r="E208" s="1">
        <v>4</v>
      </c>
      <c r="F208" s="21">
        <v>0</v>
      </c>
      <c r="G208" s="21">
        <v>0</v>
      </c>
      <c r="H208" s="21">
        <v>306.61</v>
      </c>
      <c r="I208" s="21">
        <v>1464.27</v>
      </c>
    </row>
    <row r="209" spans="1:9" x14ac:dyDescent="0.2">
      <c r="A209" s="20">
        <v>17819</v>
      </c>
      <c r="B209" s="1">
        <v>1</v>
      </c>
      <c r="C209" s="1">
        <v>3</v>
      </c>
      <c r="D209" s="1">
        <v>1</v>
      </c>
      <c r="E209" s="1">
        <v>0</v>
      </c>
      <c r="F209" s="21">
        <v>855.99999999999989</v>
      </c>
      <c r="G209" s="21">
        <v>1632.35</v>
      </c>
      <c r="H209" s="21">
        <v>236.4</v>
      </c>
      <c r="I209" s="21">
        <v>0</v>
      </c>
    </row>
    <row r="210" spans="1:9" x14ac:dyDescent="0.2">
      <c r="A210" s="20">
        <v>17838</v>
      </c>
      <c r="B210" s="1">
        <v>1</v>
      </c>
      <c r="C210" s="1">
        <v>0</v>
      </c>
      <c r="D210" s="1">
        <v>1</v>
      </c>
      <c r="E210" s="1">
        <v>1</v>
      </c>
      <c r="F210" s="21">
        <v>752.14</v>
      </c>
      <c r="G210" s="21">
        <v>0</v>
      </c>
      <c r="H210" s="21">
        <v>625</v>
      </c>
      <c r="I210" s="21">
        <v>466.6</v>
      </c>
    </row>
    <row r="211" spans="1:9" x14ac:dyDescent="0.2">
      <c r="A211" s="20">
        <v>17841</v>
      </c>
      <c r="B211" s="1">
        <v>25</v>
      </c>
      <c r="C211" s="1">
        <v>25</v>
      </c>
      <c r="D211" s="1">
        <v>32</v>
      </c>
      <c r="E211" s="1">
        <v>36</v>
      </c>
      <c r="F211" s="21">
        <v>4446.82</v>
      </c>
      <c r="G211" s="21">
        <v>7778.57</v>
      </c>
      <c r="H211" s="21">
        <v>11353.26</v>
      </c>
      <c r="I211" s="21">
        <v>14939.85</v>
      </c>
    </row>
    <row r="212" spans="1:9" x14ac:dyDescent="0.2">
      <c r="A212" s="20">
        <v>17857</v>
      </c>
      <c r="B212" s="1">
        <v>2</v>
      </c>
      <c r="C212" s="1">
        <v>7</v>
      </c>
      <c r="D212" s="1">
        <v>4</v>
      </c>
      <c r="E212" s="1">
        <v>8</v>
      </c>
      <c r="F212" s="21">
        <v>895.33999999999992</v>
      </c>
      <c r="G212" s="21">
        <v>7479.24</v>
      </c>
      <c r="H212" s="21">
        <v>5124.2400000000007</v>
      </c>
      <c r="I212" s="21">
        <v>12039.52</v>
      </c>
    </row>
    <row r="213" spans="1:9" x14ac:dyDescent="0.2">
      <c r="A213" s="20">
        <v>17865</v>
      </c>
      <c r="B213" s="1">
        <v>3</v>
      </c>
      <c r="C213" s="1">
        <v>3</v>
      </c>
      <c r="D213" s="1">
        <v>9</v>
      </c>
      <c r="E213" s="1">
        <v>3</v>
      </c>
      <c r="F213" s="21">
        <v>1649.74</v>
      </c>
      <c r="G213" s="21">
        <v>1534.09</v>
      </c>
      <c r="H213" s="21">
        <v>4251.42</v>
      </c>
      <c r="I213" s="21">
        <v>2011.24</v>
      </c>
    </row>
    <row r="214" spans="1:9" x14ac:dyDescent="0.2">
      <c r="A214" s="20">
        <v>17883</v>
      </c>
      <c r="B214" s="1">
        <v>0</v>
      </c>
      <c r="C214" s="1">
        <v>1</v>
      </c>
      <c r="D214" s="1">
        <v>1</v>
      </c>
      <c r="E214" s="1">
        <v>2</v>
      </c>
      <c r="F214" s="21">
        <v>0</v>
      </c>
      <c r="G214" s="21">
        <v>119.35</v>
      </c>
      <c r="H214" s="21">
        <v>78.45</v>
      </c>
      <c r="I214" s="21">
        <v>473.97</v>
      </c>
    </row>
    <row r="215" spans="1:9" x14ac:dyDescent="0.2">
      <c r="A215" s="20">
        <v>17940</v>
      </c>
      <c r="B215" s="1">
        <v>2</v>
      </c>
      <c r="C215" s="1">
        <v>5</v>
      </c>
      <c r="D215" s="1">
        <v>2</v>
      </c>
      <c r="E215" s="1">
        <v>1</v>
      </c>
      <c r="F215" s="21">
        <v>1226.8800000000001</v>
      </c>
      <c r="G215" s="21">
        <v>2450.56</v>
      </c>
      <c r="H215" s="21">
        <v>237</v>
      </c>
      <c r="I215" s="21">
        <v>192</v>
      </c>
    </row>
    <row r="216" spans="1:9" x14ac:dyDescent="0.2">
      <c r="A216" s="20">
        <v>17949</v>
      </c>
      <c r="B216" s="1">
        <v>5</v>
      </c>
      <c r="C216" s="1">
        <v>15</v>
      </c>
      <c r="D216" s="1">
        <v>15</v>
      </c>
      <c r="E216" s="1">
        <v>9</v>
      </c>
      <c r="F216" s="21">
        <v>2852.1</v>
      </c>
      <c r="G216" s="21">
        <v>26155.88</v>
      </c>
      <c r="H216" s="21">
        <v>22375.22</v>
      </c>
      <c r="I216" s="21">
        <v>5813.28</v>
      </c>
    </row>
    <row r="217" spans="1:9" x14ac:dyDescent="0.2">
      <c r="A217" s="20">
        <v>17961</v>
      </c>
      <c r="B217" s="1">
        <v>9</v>
      </c>
      <c r="C217" s="1">
        <v>13</v>
      </c>
      <c r="D217" s="1">
        <v>11</v>
      </c>
      <c r="E217" s="1">
        <v>3</v>
      </c>
      <c r="F217" s="21">
        <v>105.5</v>
      </c>
      <c r="G217" s="21">
        <v>293.2</v>
      </c>
      <c r="H217" s="21">
        <v>301.44</v>
      </c>
      <c r="I217" s="21">
        <v>26.55</v>
      </c>
    </row>
    <row r="218" spans="1:9" x14ac:dyDescent="0.2">
      <c r="A218" s="20">
        <v>18044</v>
      </c>
      <c r="B218" s="1">
        <v>2</v>
      </c>
      <c r="C218" s="1">
        <v>4</v>
      </c>
      <c r="D218" s="1">
        <v>1</v>
      </c>
      <c r="E218" s="1">
        <v>2</v>
      </c>
      <c r="F218" s="21">
        <v>361.37</v>
      </c>
      <c r="G218" s="21">
        <v>669.91</v>
      </c>
      <c r="H218" s="21">
        <v>431.97</v>
      </c>
      <c r="I218" s="21">
        <v>551.1</v>
      </c>
    </row>
    <row r="219" spans="1:9" x14ac:dyDescent="0.2">
      <c r="A219" s="20">
        <v>18061</v>
      </c>
      <c r="B219" s="1">
        <v>2</v>
      </c>
      <c r="C219" s="1">
        <v>3</v>
      </c>
      <c r="D219" s="1">
        <v>2</v>
      </c>
      <c r="E219" s="1">
        <v>2</v>
      </c>
      <c r="F219" s="21">
        <v>412.17</v>
      </c>
      <c r="G219" s="21">
        <v>521.04</v>
      </c>
      <c r="H219" s="21">
        <v>455.14</v>
      </c>
      <c r="I219" s="21">
        <v>325.89999999999998</v>
      </c>
    </row>
    <row r="220" spans="1:9" x14ac:dyDescent="0.2">
      <c r="A220" s="20">
        <v>18073</v>
      </c>
      <c r="B220" s="1">
        <v>0</v>
      </c>
      <c r="C220" s="1">
        <v>7</v>
      </c>
      <c r="D220" s="1">
        <v>5</v>
      </c>
      <c r="E220" s="1">
        <v>0</v>
      </c>
      <c r="F220" s="21">
        <v>0</v>
      </c>
      <c r="G220" s="21">
        <v>1381.28</v>
      </c>
      <c r="H220" s="21">
        <v>2496.2399999999998</v>
      </c>
      <c r="I220" s="21">
        <v>0</v>
      </c>
    </row>
    <row r="221" spans="1:9" x14ac:dyDescent="0.2">
      <c r="A221" s="20">
        <v>18075</v>
      </c>
      <c r="B221" s="1">
        <v>4</v>
      </c>
      <c r="C221" s="1">
        <v>2</v>
      </c>
      <c r="D221" s="1">
        <v>1</v>
      </c>
      <c r="E221" s="1">
        <v>2</v>
      </c>
      <c r="F221" s="21">
        <v>930.23</v>
      </c>
      <c r="G221" s="21">
        <v>423.77</v>
      </c>
      <c r="H221" s="21">
        <v>404.8</v>
      </c>
      <c r="I221" s="21">
        <v>654</v>
      </c>
    </row>
    <row r="222" spans="1:9" x14ac:dyDescent="0.2">
      <c r="A222" s="20">
        <v>18097</v>
      </c>
      <c r="B222" s="1">
        <v>1</v>
      </c>
      <c r="C222" s="1">
        <v>1</v>
      </c>
      <c r="D222" s="1">
        <v>2</v>
      </c>
      <c r="E222" s="1">
        <v>1</v>
      </c>
      <c r="F222" s="21">
        <v>474.66</v>
      </c>
      <c r="G222" s="21">
        <v>799.38</v>
      </c>
      <c r="H222" s="21">
        <v>554.84</v>
      </c>
      <c r="I222" s="21">
        <v>686.4</v>
      </c>
    </row>
    <row r="223" spans="1:9" x14ac:dyDescent="0.2">
      <c r="A223" s="20">
        <v>18102</v>
      </c>
      <c r="B223" s="1">
        <v>4</v>
      </c>
      <c r="C223" s="1">
        <v>12</v>
      </c>
      <c r="D223" s="1">
        <v>20</v>
      </c>
      <c r="E223" s="1">
        <v>20</v>
      </c>
      <c r="F223" s="21">
        <v>17444.8</v>
      </c>
      <c r="G223" s="21">
        <v>61322.14</v>
      </c>
      <c r="H223" s="21">
        <v>73557.86</v>
      </c>
      <c r="I223" s="21">
        <v>79497.89</v>
      </c>
    </row>
    <row r="224" spans="1:9" x14ac:dyDescent="0.2">
      <c r="A224" s="20">
        <v>18109</v>
      </c>
      <c r="B224" s="1">
        <v>5</v>
      </c>
      <c r="C224" s="1">
        <v>6</v>
      </c>
      <c r="D224" s="1">
        <v>6</v>
      </c>
      <c r="E224" s="1">
        <v>7</v>
      </c>
      <c r="F224" s="21">
        <v>940.55000000000007</v>
      </c>
      <c r="G224" s="21">
        <v>1749.04</v>
      </c>
      <c r="H224" s="21">
        <v>1920.15</v>
      </c>
      <c r="I224" s="21">
        <v>2890.48</v>
      </c>
    </row>
    <row r="225" spans="1:9" x14ac:dyDescent="0.2">
      <c r="A225" s="20">
        <v>18198</v>
      </c>
      <c r="B225" s="1">
        <v>5</v>
      </c>
      <c r="C225" s="1">
        <v>7</v>
      </c>
      <c r="D225" s="1">
        <v>3</v>
      </c>
      <c r="E225" s="1">
        <v>2</v>
      </c>
      <c r="F225" s="21">
        <v>1508.81</v>
      </c>
      <c r="G225" s="21">
        <v>2303.5</v>
      </c>
      <c r="H225" s="21">
        <v>991.72</v>
      </c>
      <c r="I225" s="21">
        <v>621.53</v>
      </c>
    </row>
    <row r="226" spans="1:9" x14ac:dyDescent="0.2">
      <c r="A226" s="20">
        <v>18204</v>
      </c>
      <c r="B226" s="1">
        <v>0</v>
      </c>
      <c r="C226" s="1">
        <v>1</v>
      </c>
      <c r="D226" s="1">
        <v>2</v>
      </c>
      <c r="E226" s="1">
        <v>0</v>
      </c>
      <c r="F226" s="21">
        <v>0</v>
      </c>
      <c r="G226" s="21">
        <v>549.42999999999995</v>
      </c>
      <c r="H226" s="21">
        <v>1444.27</v>
      </c>
      <c r="I226" s="21">
        <v>0</v>
      </c>
    </row>
    <row r="227" spans="1:9" ht="16" thickBot="1" x14ac:dyDescent="0.25">
      <c r="A227" s="24">
        <v>18229</v>
      </c>
      <c r="B227" s="25">
        <v>3</v>
      </c>
      <c r="C227" s="25">
        <v>5</v>
      </c>
      <c r="D227" s="25">
        <v>6</v>
      </c>
      <c r="E227" s="25">
        <v>4</v>
      </c>
      <c r="F227" s="26">
        <v>1081.0999999999999</v>
      </c>
      <c r="G227" s="26">
        <v>1885.94</v>
      </c>
      <c r="H227" s="26">
        <v>2232.62</v>
      </c>
      <c r="I227" s="26">
        <v>1424.04</v>
      </c>
    </row>
  </sheetData>
  <conditionalFormatting sqref="B2:E2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Quarterly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Zwingmann</cp:lastModifiedBy>
  <dcterms:created xsi:type="dcterms:W3CDTF">2025-08-19T19:07:09Z</dcterms:created>
  <dcterms:modified xsi:type="dcterms:W3CDTF">2025-08-19T20:22:27Z</dcterms:modified>
</cp:coreProperties>
</file>