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\Dropbox\Documents\Axial\Axial_Moore\Data_MyWebsite\"/>
    </mc:Choice>
  </mc:AlternateContent>
  <bookViews>
    <workbookView xWindow="0" yWindow="0" windowWidth="23040" windowHeight="88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1" i="1" l="1"/>
  <c r="T70" i="1"/>
  <c r="T68" i="1"/>
  <c r="T67" i="1"/>
  <c r="R27" i="1"/>
  <c r="R26" i="1"/>
</calcChain>
</file>

<file path=xl/sharedStrings.xml><?xml version="1.0" encoding="utf-8"?>
<sst xmlns="http://schemas.openxmlformats.org/spreadsheetml/2006/main" count="629" uniqueCount="381">
  <si>
    <t>Axial 2014 Fluid Chemistry Results</t>
  </si>
  <si>
    <t>pH</t>
  </si>
  <si>
    <t>H2S, total</t>
  </si>
  <si>
    <t>NH3</t>
  </si>
  <si>
    <t xml:space="preserve">Si  </t>
  </si>
  <si>
    <t>Cl</t>
  </si>
  <si>
    <t>SO4</t>
  </si>
  <si>
    <t>Na</t>
  </si>
  <si>
    <t>K</t>
  </si>
  <si>
    <t>Mg</t>
  </si>
  <si>
    <t>Ca</t>
  </si>
  <si>
    <t>Fe</t>
  </si>
  <si>
    <t>Mn</t>
  </si>
  <si>
    <t>B</t>
  </si>
  <si>
    <t xml:space="preserve">Li </t>
  </si>
  <si>
    <t>Rb</t>
  </si>
  <si>
    <t>Cs</t>
  </si>
  <si>
    <t>Sr</t>
  </si>
  <si>
    <t>Ba</t>
  </si>
  <si>
    <t>Mo</t>
  </si>
  <si>
    <t>U</t>
  </si>
  <si>
    <t>Elec. .02</t>
  </si>
  <si>
    <t>Spect. 5%</t>
  </si>
  <si>
    <t>Spect. 2%</t>
  </si>
  <si>
    <t>I.C. 1%</t>
  </si>
  <si>
    <t>I.C. 2%</t>
  </si>
  <si>
    <t>AA 5%</t>
  </si>
  <si>
    <t>ICPOES 5%</t>
  </si>
  <si>
    <t>ICPMS 5%</t>
  </si>
  <si>
    <t>Lab Sample#</t>
  </si>
  <si>
    <t>Dive Sample#</t>
  </si>
  <si>
    <t>Type</t>
  </si>
  <si>
    <t>Site</t>
  </si>
  <si>
    <t>Site Description</t>
  </si>
  <si>
    <t>Sample comments</t>
  </si>
  <si>
    <t>Depth, m</t>
  </si>
  <si>
    <t>Heading</t>
  </si>
  <si>
    <t>Lat °</t>
  </si>
  <si>
    <t>Lat min</t>
  </si>
  <si>
    <t>Long °</t>
  </si>
  <si>
    <t>Long min</t>
  </si>
  <si>
    <t>Lat dec deg</t>
  </si>
  <si>
    <t>Long dec deg</t>
  </si>
  <si>
    <t>NBS, 20C</t>
  </si>
  <si>
    <t>µmol/L</t>
  </si>
  <si>
    <t>mmol/kg</t>
  </si>
  <si>
    <t>nmol/L</t>
  </si>
  <si>
    <t>J2-786b6</t>
  </si>
  <si>
    <t>J786-HFS-01</t>
  </si>
  <si>
    <t>fluid</t>
  </si>
  <si>
    <t>Mkr-113</t>
  </si>
  <si>
    <t>Diffuse venting area with pillars and roof next to collapse. Lots of biota. Top?</t>
  </si>
  <si>
    <t>Hot fluid sample Bag#6. Start 08:52; Stop 09:01 Tmax=25.1C; Tavg=24.3C; T2=15C; Vol=641mL.</t>
  </si>
  <si>
    <t>J2-786b8</t>
  </si>
  <si>
    <t>J786-HFS-03</t>
  </si>
  <si>
    <t>same as above</t>
  </si>
  <si>
    <t>Hot fluid sample Bag 8; Start 09:06; Stop 09:10 Tmax=25.5C; Tavg=25.1C; T2=14.3C; Vol=64mL2</t>
  </si>
  <si>
    <t>microcosm</t>
  </si>
  <si>
    <t>J2-786LVB</t>
  </si>
  <si>
    <t>J786-HFS-08</t>
  </si>
  <si>
    <t>Hot fluid sample LVB (large volume bag) position #1. Start 09:46; Stop 10:04; Tmax=25.9C; Tavg=24.9C; T2=14.6C; Vol=4014mL.</t>
  </si>
  <si>
    <t>J2-786LVWS</t>
  </si>
  <si>
    <t>J786-LVWS-13</t>
  </si>
  <si>
    <t>Tubeworm bush with steady diffuse flow</t>
  </si>
  <si>
    <t>Large volume water sampler (2hr sample). Start 14:33; Stop 16:16. JasonT=25.1C.</t>
  </si>
  <si>
    <t>J2-786mw</t>
  </si>
  <si>
    <t>J786-Major-14</t>
  </si>
  <si>
    <t>Major fluid sample (White) in same position as the LVWS intake (more of less). Tripped at 16:40.</t>
  </si>
  <si>
    <t>J2-786mb</t>
  </si>
  <si>
    <t>J786-Major-15</t>
  </si>
  <si>
    <t>Major fluid sample (Black) in a spot near the previous sample. Tripped at 16:53. JasonT=26.4C.</t>
  </si>
  <si>
    <t>J2-786pf3</t>
  </si>
  <si>
    <t>J786-HFS-17</t>
  </si>
  <si>
    <t>Castle</t>
  </si>
  <si>
    <t>Hot fluid sample - Filtered piston #3. Start 21:44:19; Stop 21:45:55; Tmax=281.4C; Tavg=281.2C; T2=89C; Vol=320mL.</t>
  </si>
  <si>
    <t>J2-786p2</t>
  </si>
  <si>
    <t>J786-HFS-20</t>
  </si>
  <si>
    <t>Diva</t>
  </si>
  <si>
    <t>Hot fluid sample - Piston #2. Start 23:21; Stop 23:22. Ram didn't return tto position; possible leakage. No temp info.</t>
  </si>
  <si>
    <t>J2-788p4</t>
  </si>
  <si>
    <t>J788-HFS-02</t>
  </si>
  <si>
    <t>Vixen</t>
  </si>
  <si>
    <t>Hot fluid sample - piston #4. Start 09:54; Stop 09:56. Tmax=330.14C; Tavg=318.3C; Vol=354mL; T2=85C. Experienced repeated pump blockage during sampling.</t>
  </si>
  <si>
    <t>J2-788mw</t>
  </si>
  <si>
    <t>J788-Major-03</t>
  </si>
  <si>
    <t>Major water sampler (white). Start=10:24. Good flow. Previous sample Tmax=330C.</t>
  </si>
  <si>
    <t>J2-788mb</t>
  </si>
  <si>
    <t xml:space="preserve"> J788-Major-07</t>
  </si>
  <si>
    <t>Casper</t>
  </si>
  <si>
    <t xml:space="preserve">Major water sampler (black). Fired at 11:39. </t>
  </si>
  <si>
    <t>J2-788pf5</t>
  </si>
  <si>
    <t xml:space="preserve"> J788-HFS-08</t>
  </si>
  <si>
    <t>Hot fluid sample - piston #5. Tmax=293C ; Start 11:54. 338mL sampled before nozzle clogged.</t>
  </si>
  <si>
    <t>J2-788-LVWS</t>
  </si>
  <si>
    <t>J788-LVWS-09</t>
  </si>
  <si>
    <t xml:space="preserve">Large volume water sample close to Casper. Start Tmax=44C. Start 12:35. Problem with pump (probably did not work). Restart 13:01. Stop 13:28. </t>
  </si>
  <si>
    <t>J2-789b6</t>
  </si>
  <si>
    <t>J789-HFS-01</t>
  </si>
  <si>
    <t>Anemone</t>
  </si>
  <si>
    <t>In a large patch of anemones and limpets with diffuse flow.</t>
  </si>
  <si>
    <t>Hot fluid sample - unfiltered bag #6. Start 04:24. Stop 04:27. Tmax=22.9C; Tavg=21.6C; T2=10.0C; Vol=600mL. Retaken 08:32: Tmax=37.6C; Tavg=35.8C; Total Vol. = 600mL.</t>
  </si>
  <si>
    <t>J2-789b7</t>
  </si>
  <si>
    <t>J789-HFS-02</t>
  </si>
  <si>
    <t xml:space="preserve">Hot fluid sample - unfiltered bag #7. Start 04:31 Stop 04:35. Tmax=25.9C Tavg=20.3C. Vol=639mL. T2=10C. Retaken 08:31: Tmax=37C; Tavg=35C; Total Vol. = 600mL. </t>
  </si>
  <si>
    <t>J2-789LVB</t>
  </si>
  <si>
    <t>HFS J789-HFS-03</t>
  </si>
  <si>
    <t>On the mound with the marker in healthy tubeworms.</t>
  </si>
  <si>
    <t>HFS Large Volume Bag (LVB) #1 about 5m south of samples 1 and 2. Start 05:21 Stop 05:42. Tmax=36.1C; Tavg=33.8C; Vol=4000mL; T2=19C.</t>
  </si>
  <si>
    <t>J2-789b8</t>
  </si>
  <si>
    <t>J789-HFS-08</t>
  </si>
  <si>
    <t xml:space="preserve">Hot fluid sample - bag 8. Previously (07:04) 128mL at 35C. At 08:29 added an additional 475mL; Tmax=36.4C Tavg=35C Total Vol. = 600mL. </t>
  </si>
  <si>
    <t>na</t>
  </si>
  <si>
    <t>J2-789pf5</t>
  </si>
  <si>
    <t>J789-HFS-09</t>
  </si>
  <si>
    <t>Hot fluid sample - Piston 5 (valve position 21) Tmax=37C; Tavg=35C; Vol=750mL</t>
  </si>
  <si>
    <t>J2-789LVWS</t>
  </si>
  <si>
    <t xml:space="preserve"> J789-LVWS-15</t>
  </si>
  <si>
    <t>similar to above</t>
  </si>
  <si>
    <t>Large volume water sampler. Start 11:07; Stop 13:08. Tmax=28.5C.</t>
  </si>
  <si>
    <t>J2-789mw</t>
  </si>
  <si>
    <t>J789-Major-16</t>
  </si>
  <si>
    <t>Hell</t>
  </si>
  <si>
    <t>Large beehive/chimney  near top with good flow and black smoke.</t>
  </si>
  <si>
    <t>Major fluid sampler (white). Fired at 13:37. T=286C.</t>
  </si>
  <si>
    <t>J2-789my</t>
  </si>
  <si>
    <t>J789-Major-18</t>
  </si>
  <si>
    <t>Major fluid sampler (yellow). Fired at 13:47.</t>
  </si>
  <si>
    <t>J2-789p2</t>
  </si>
  <si>
    <t>J789-HFS-19</t>
  </si>
  <si>
    <t>Virgin</t>
  </si>
  <si>
    <t>Small white anhydrite mound: (was covered by thermal experiment for 1 year)</t>
  </si>
  <si>
    <t>J2-789pf3</t>
  </si>
  <si>
    <t xml:space="preserve"> J789-HFS-20</t>
  </si>
  <si>
    <t xml:space="preserve">Hot fluid sample - Piston #3. Start 02:03 Stop 02:05. Tmax=263.8C Tavg=262.7C Vol=325. </t>
  </si>
  <si>
    <t>J2-789b9</t>
  </si>
  <si>
    <t xml:space="preserve"> J789-HFS-22</t>
  </si>
  <si>
    <t>Fuzzy Tubeworm Bush</t>
  </si>
  <si>
    <t>In active tubeworm clump</t>
  </si>
  <si>
    <t>Hot fluid sample - Bag #9. Start 02:45 flush pump stopped mid sample -restarted. Tmax=21.8C Tavg=21.8C Vol=600mL.</t>
  </si>
  <si>
    <t>J2-789p4</t>
  </si>
  <si>
    <t>J789-HFS-23</t>
  </si>
  <si>
    <t>Inferno</t>
  </si>
  <si>
    <t>In beehive near top of chimney (dense biota nearby)</t>
  </si>
  <si>
    <t>Hot fluid sample - Piston #4. Start 03:40 Stop 03:43. Tmax=299.5C Tavg=285.0C Vol=550mL.</t>
  </si>
  <si>
    <t>J2-790-LVB-Mkr33</t>
  </si>
  <si>
    <t>J790-HFS-05</t>
  </si>
  <si>
    <t>Mkr-33 Vent</t>
  </si>
  <si>
    <t>see above</t>
  </si>
  <si>
    <t xml:space="preserve">Hot Fluid Sample - Large Volume Bag (LVB) #1. Sampling time approx. 27:40. Tmax=20.5C Tavg=19.0C T2=10C. Vol. pumped=4001mL. </t>
  </si>
  <si>
    <t>J2-790b6</t>
  </si>
  <si>
    <t>J790-HFS-06</t>
  </si>
  <si>
    <t>Hot Fluid Sample - Bag #6. Start ~19:49  Stop ~19:53. Tmax=19.7C Tavg=18.5C.  T2=10C. Vol. pumped=601mL.</t>
  </si>
  <si>
    <t>J2-790b7</t>
  </si>
  <si>
    <t>J790-HFS-07</t>
  </si>
  <si>
    <t xml:space="preserve">Hot Fluid Sample - Bag #7. Start~19:54 Stop ~19:57. Tmax=19.6C Tavg=18.7C. Vo. pumped=601 mL. T2=10C. </t>
  </si>
  <si>
    <t>J2-790-LVWS</t>
  </si>
  <si>
    <t>J790-LVWS-13</t>
  </si>
  <si>
    <t>Same spot as previous HFS samples.</t>
  </si>
  <si>
    <t>Large Volume Water Sample. Start ~21:52 Stop ~23:59. Elevator with LVWS sent to surface after sampling.</t>
  </si>
  <si>
    <t>J2-790p2</t>
  </si>
  <si>
    <t>J790-HFS-14</t>
  </si>
  <si>
    <t>Trevi</t>
  </si>
  <si>
    <t>Slightly disheveled anhydrite mound with good flow (after removing 1 yr. thermal experiment). Anhydrite pieces on seafloor but no standing chimney.</t>
  </si>
  <si>
    <t xml:space="preserve">Hot Fluid Sample - Piston #2. Start 09:34 Stop 09:36. Tmax=241.5C Tavg=241.4C; T2=71C; Vol=401mL. </t>
  </si>
  <si>
    <t>J2-790pf3</t>
  </si>
  <si>
    <t>J790-HFS-15</t>
  </si>
  <si>
    <t>Hot Fluid Sample - Piston #3. Start 09:37 Stop 09:39. Tmax=241.7C Tavg=241.5C T2=71C. Vol=401mL</t>
  </si>
  <si>
    <t>J2-790p4</t>
  </si>
  <si>
    <t>J790-HFS-19</t>
  </si>
  <si>
    <t>Spanish Steps</t>
  </si>
  <si>
    <t>Near the top of the mound in dense biota (tubeworms; barnacles and bacterial mat)</t>
  </si>
  <si>
    <t xml:space="preserve">Hot Fluid Sample - Piston #4. Tmax=29.8C Tavg=29.3C. Start 11:08 Stop 11:11 Vol=605mL. </t>
  </si>
  <si>
    <t>J2-790pf5</t>
  </si>
  <si>
    <t>J790-HFS-22</t>
  </si>
  <si>
    <t>Mkr-N3 Vent</t>
  </si>
  <si>
    <t>At 12:23 HFS sensors: Tmax=22.4C Tavg=21.4C O2=0.20 pHVoltage=2.806.</t>
  </si>
  <si>
    <t>Hot Fluid Sample - Piston #5. Start 12:39 Tmax=22.5C Tavg=21.9C Vol=601mL.</t>
  </si>
  <si>
    <t>J2-790b9</t>
  </si>
  <si>
    <t>J790-HFS-23</t>
  </si>
  <si>
    <t>Hot Fluid Sample - Bag #9; Start:12:44. Tmax=21.8C Tavg=21.3C Vol= 482mL</t>
  </si>
  <si>
    <t>J2-790mr</t>
  </si>
  <si>
    <t xml:space="preserve">J790-Major-27 </t>
  </si>
  <si>
    <t>Major - Red. Fired 13:32. Tmax at Trevi is 243C.</t>
  </si>
  <si>
    <t>&lt;0.7</t>
  </si>
  <si>
    <t>J2-790mb</t>
  </si>
  <si>
    <t xml:space="preserve">J790-Major-28 </t>
  </si>
  <si>
    <t>Major - Black. Fired 13:35. Tmax at Trevi is 243C. (This sample was triggered at set up so probably did not work).</t>
  </si>
  <si>
    <t>J2-791p4</t>
  </si>
  <si>
    <t>J791-HFS-6</t>
  </si>
  <si>
    <t>Mkr-113 Vent</t>
  </si>
  <si>
    <t>Hot Fluid Sample - Piston #4. Tmax=32.4C Tavg=29.5C Vol=619mL T2=7C Start: 2:01 End: 2:07 Flush pump was off and software stopped mid sample.</t>
  </si>
  <si>
    <t>J2-791p2</t>
  </si>
  <si>
    <t>J791-HFS-10</t>
  </si>
  <si>
    <t>Escargot</t>
  </si>
  <si>
    <t>(Hot site)</t>
  </si>
  <si>
    <t>Hot Fluid Sample - Piston #2. Tmax=302.9C Tavg=295.6C Vol=501mL T2=54C. Start 06:15.</t>
  </si>
  <si>
    <t>J2-791pf3</t>
  </si>
  <si>
    <t xml:space="preserve"> J791-HFS-12</t>
  </si>
  <si>
    <t>(Cool site)</t>
  </si>
  <si>
    <t xml:space="preserve">Hot Fluid Sample - Piston #3. Start 06:58. Tmax=50.1C. Tavg=49.5C. T2=16.3. Vol=501 mL. </t>
  </si>
  <si>
    <t>J2-791mw</t>
  </si>
  <si>
    <t>J791-Major-16</t>
  </si>
  <si>
    <t>El Guapo</t>
  </si>
  <si>
    <t>Major fluid sample -  White. (Tmax=320.5C). Altitude?</t>
  </si>
  <si>
    <t>J2-791my</t>
  </si>
  <si>
    <t xml:space="preserve">J791-Major-17 </t>
  </si>
  <si>
    <t>Major fluid sample - Yellow. (Tmax=320.5C). Altitude?</t>
  </si>
  <si>
    <t>J2-791b7</t>
  </si>
  <si>
    <t>J791-HFS-19</t>
  </si>
  <si>
    <t>Skadi</t>
  </si>
  <si>
    <t>Same position as above: O2=0.265 ml/L pH=3.2766V</t>
  </si>
  <si>
    <t xml:space="preserve">Hot fluid sample - Bag #1. Start 10:42 Stop 10:45. Tmax=29.6C. Tavg=29.5C. T2=11C. Vol=601 mL. </t>
  </si>
  <si>
    <t>J2-791b8</t>
  </si>
  <si>
    <t>J791-HFS-20</t>
  </si>
  <si>
    <t>North Skadi</t>
  </si>
  <si>
    <t>Background</t>
  </si>
  <si>
    <t>Hot fluid sample - Bag #8. Background sample. Start ~11:43? Stop?.</t>
  </si>
  <si>
    <t>varied</t>
  </si>
  <si>
    <t>J2-786Inc1</t>
  </si>
  <si>
    <t>J786-Inc-04</t>
  </si>
  <si>
    <t>Inc</t>
  </si>
  <si>
    <t>Incubator #1 heated to 80 C minimum temperature during sampling was ~53C (heater 13; secondary 14; shutoff valve 21); Start 09:16; Stop 09:20; Tmax=25.3C; Tavg=23.3C; T2=13C; Vol=700mL.</t>
  </si>
  <si>
    <t>J2-786Inc2</t>
  </si>
  <si>
    <t>J786-Inc-05</t>
  </si>
  <si>
    <t>Incubator #2 heated to 80 C minimum temperature during sampling was ~53C (heater 15; secondary 16; shutoff valve 22); Start 09:20; Stop 09:26; Tmax=23.0C; Tavg=22.2C; T2=12.5C; Vol=700mL.</t>
  </si>
  <si>
    <t>no peak</t>
  </si>
  <si>
    <t>J2-786Inc3</t>
  </si>
  <si>
    <t>J786-Inc-06</t>
  </si>
  <si>
    <t>Incubator #3 cold experiment (heater 17; secondary 18; shutoff valve 23); Start 09:25; Stop 09:29; Tmax=22.4C; Tavg=20.6C; T =12C; Vol=700mL.</t>
  </si>
  <si>
    <t>J2-786Inc4</t>
  </si>
  <si>
    <t>J786-Inc-07</t>
  </si>
  <si>
    <t>Incubator #4 cold experiment (heater 18; secondary 19; shutoff valve 24); Start 09:30; Stop 09:34; Tmax=23.0C; Tavg=22.9C T2=13C; Vol=702mL.</t>
  </si>
  <si>
    <t>J2-789-INC1</t>
  </si>
  <si>
    <t>J789-Inc-04</t>
  </si>
  <si>
    <t>Incubator#1. Valve position #13. Same spot as the sample 3. T=36C. Start 05:45. Tmax=36.3C; Tavg=35.2C; T2=19.0C. Vol=800mL. Sample looked steady.</t>
  </si>
  <si>
    <t>J2-789-INC2</t>
  </si>
  <si>
    <t>J789-Inc-05</t>
  </si>
  <si>
    <t xml:space="preserve">Incubator #2. Start 06:18. Stop 06:25.Tmax=34.7C Tavg=33C; Re-taken at 07:59: Tmax=36.6C Tavg=32.0C. Vol=800mL. </t>
  </si>
  <si>
    <t>J2-789-INC3</t>
  </si>
  <si>
    <t>J789-Inc-06</t>
  </si>
  <si>
    <t>Incubator #3. Start 06:30 Valve 17. Tmax=35.8 Tavg=34. Vol=800mL.</t>
  </si>
  <si>
    <t>no sample</t>
  </si>
  <si>
    <t>J2-789-INC4</t>
  </si>
  <si>
    <t xml:space="preserve"> J789-Inc-07</t>
  </si>
  <si>
    <t>Incubator #4. Valve 19. Start 06:42. Definately fresh water coming out. Tmax=35.8 Tavg=34. 800mL. Re-taken at 08:10: Valve position #24 (bag 8) to add more volume. Temperature is similar to before.</t>
  </si>
  <si>
    <t>J2-790-INC1</t>
  </si>
  <si>
    <t xml:space="preserve"> J790-Inc-01</t>
  </si>
  <si>
    <t>Sampling in a crack with decent flow. Bacterial mat; limpets and small tubeworms in the immediate area.</t>
  </si>
  <si>
    <t>Incubator #1 Valve #13. Start 18:09 Stop 18:14. C13 hot. Pumped 900mL. Tmax=21.9C Tavg=21.3C T2=9.5C.</t>
  </si>
  <si>
    <t>J2-790-INC2</t>
  </si>
  <si>
    <t xml:space="preserve"> J790-Inc-02</t>
  </si>
  <si>
    <t>Incubator #2 Valve#15. C12 cold. Start 18:17. Proably did not get a sample.</t>
  </si>
  <si>
    <t>J2-790-INC3</t>
  </si>
  <si>
    <t xml:space="preserve"> J790-Inc-03</t>
  </si>
  <si>
    <t>Incubator #3   Valve #17. C12 hot. Start 18:32 End~18:36. Tmax=17.8C. Tavg=16.3C. Pumped 900mL.</t>
  </si>
  <si>
    <t>J2-790-INC4</t>
  </si>
  <si>
    <t xml:space="preserve"> J790-Inc-04</t>
  </si>
  <si>
    <t>Slight adjustment to position for samples 1 - 3.</t>
  </si>
  <si>
    <t>Incubator #4. Valve #19. Start ~ 19:01. Tmax=19.6C. Tav =18.6C. Pumped 902mL.</t>
  </si>
  <si>
    <t>J2-791INC1</t>
  </si>
  <si>
    <t>J791-Inc-02</t>
  </si>
  <si>
    <t>Temp=32C and steady.</t>
  </si>
  <si>
    <t>Incubator #1. Flush pump active for half of the filling.  Start 01:30 Stop 1:35. (Hot) Vol=919mL pumped.</t>
  </si>
  <si>
    <t>J2-791INC2</t>
  </si>
  <si>
    <t>J791-Inc-01</t>
  </si>
  <si>
    <t>South side of pillar/roof structure. Near the top in scraggly tubeworms and bac mat.</t>
  </si>
  <si>
    <t>Incubator #2. Taken without flush pump. Used the sample pump. Start 01:22.</t>
  </si>
  <si>
    <t>J2-791INC3</t>
  </si>
  <si>
    <t>J791-Inc-03</t>
  </si>
  <si>
    <t>Incubator #3. Pump is working normally. Start 01:35 Stop 01:41.  (Hot) Vol=801mL pumped.</t>
  </si>
  <si>
    <t>J2-791INC4</t>
  </si>
  <si>
    <t>J791-Inc-04</t>
  </si>
  <si>
    <t>Incubator #4. Fresh water coming out of the bag and we have a drop in temp. It seems to be filling well. Start ~01:43 Stop 01:47. Vol=~600mL pumped.</t>
  </si>
  <si>
    <t>J786-IGT-11</t>
  </si>
  <si>
    <t>gas</t>
  </si>
  <si>
    <t>Isobaric gas tight #4 ; Start 11:12; Stop 11:15; T=26.4C.</t>
  </si>
  <si>
    <t>J786-IGT-12</t>
  </si>
  <si>
    <t xml:space="preserve">Isobaric gas tight  #1; Start 11:21; Stop 11:24; Tmax=27.4C. </t>
  </si>
  <si>
    <t>J2-786-GT-7-16</t>
  </si>
  <si>
    <t>J786-GTB-16</t>
  </si>
  <si>
    <t>Anhydrite area with filamentous bacterial mat</t>
  </si>
  <si>
    <t>Gastight bottle (red and green #7 ) fired at 21:39 in anhydrite flow. JasonT=282C.</t>
  </si>
  <si>
    <t>J2-786igt3</t>
  </si>
  <si>
    <t>J786-IGT-18</t>
  </si>
  <si>
    <t>Isobaric gastight #3 in same position as previous samples here. T=281C. Fired 22:08.</t>
  </si>
  <si>
    <t>J2-786igt2</t>
  </si>
  <si>
    <t>J786-IGT-19</t>
  </si>
  <si>
    <t>Anhydrite  flow</t>
  </si>
  <si>
    <t>Isobaric gastight #2. Tmax=295C ; Fired at 23:07.</t>
  </si>
  <si>
    <t>J2-786-GT-2-21</t>
  </si>
  <si>
    <t>J786-GTHFS-21</t>
  </si>
  <si>
    <t>HFS gastight (Stbd #2) Start:2326; Tmax=288C. Ram didn't return to position; possible leakage. (Looks like it worked). Tmax=288C.</t>
  </si>
  <si>
    <t>J2-786-GT-6-22</t>
  </si>
  <si>
    <t>J786-GTHFS-22</t>
  </si>
  <si>
    <t>HFS gastight (Port #6). Start 23:34. Tmax=293C. Looks like it fired and worked.</t>
  </si>
  <si>
    <t>J2-788-GT1-7</t>
  </si>
  <si>
    <t>J788-GTB-01</t>
  </si>
  <si>
    <t>Anhydrite at Coquille (thermal energy experiment site for 1 year)</t>
  </si>
  <si>
    <t>Gas tight bottle (red/green). Fired at 09:37. Tmax=328.5 C</t>
  </si>
  <si>
    <t>J2-788igt1</t>
  </si>
  <si>
    <t>J788-IGT-04</t>
  </si>
  <si>
    <t>Isobaric gas tight #1.  Start 10:44. Tmax=326.7C.</t>
  </si>
  <si>
    <t>J2-788igt4</t>
  </si>
  <si>
    <t>J788-IGT-05</t>
  </si>
  <si>
    <t>Anhydrite at Coquille</t>
  </si>
  <si>
    <t>Isobaric gas tight #4. Start 11:22. Tmax=300C.</t>
  </si>
  <si>
    <t>J2-788-GT6-5</t>
  </si>
  <si>
    <t xml:space="preserve"> J788-GTB-06</t>
  </si>
  <si>
    <t>Gas tight bottle (black) Fired at 11:31. Previous sample Tmax=300C.</t>
  </si>
  <si>
    <t>J2-789-GT12-6</t>
  </si>
  <si>
    <t xml:space="preserve"> J789-GTHFS-12</t>
  </si>
  <si>
    <t>Gastight on HFS - Port #6; T=34.3C.</t>
  </si>
  <si>
    <t>J2-789igt2</t>
  </si>
  <si>
    <t xml:space="preserve"> J789-IGT-13</t>
  </si>
  <si>
    <t xml:space="preserve">Isobaric gastight #2. Start 09:49 Stop 09:52;.Tmax=56C. </t>
  </si>
  <si>
    <t>J2-789igt3</t>
  </si>
  <si>
    <t xml:space="preserve"> J789-IGT-14</t>
  </si>
  <si>
    <t xml:space="preserve">Isobaric gastight #3. Start 10:05 Stop 10:08; Tmax=41C. </t>
  </si>
  <si>
    <t>J2-789-GT17-5</t>
  </si>
  <si>
    <t>J789-IGT-17</t>
  </si>
  <si>
    <t>Gastight (Black). Fired 13:43. (Temperature similar to sample 16?)</t>
  </si>
  <si>
    <t>J2-789-GT21-2</t>
  </si>
  <si>
    <t>J789-GTHFS-21</t>
  </si>
  <si>
    <t>Gastight on HFS - (Stbd green). Tmax=263.8.</t>
  </si>
  <si>
    <t>J2-789-GT24-7</t>
  </si>
  <si>
    <t xml:space="preserve"> J789-GTB-24</t>
  </si>
  <si>
    <t>Gastight bottle (Red/Green) in same spot as previous HFS sample at Inferno. Tmax was 299.5C. Fired at 03:51.</t>
  </si>
  <si>
    <t>J2-790igt3</t>
  </si>
  <si>
    <t>J790-IGT-11</t>
  </si>
  <si>
    <t>HFS: Tprobe=2.9C. Oxygen=0.632. pHVoltage=3.6339.</t>
  </si>
  <si>
    <t xml:space="preserve">Isobaric Gastight #3. Same location as previous HFS samples. Start 20:53. Tmax=21.3C.  </t>
  </si>
  <si>
    <t>J2-790igt2</t>
  </si>
  <si>
    <t>J790-IGT-12</t>
  </si>
  <si>
    <t>Isobaric Gastight #2. Start ~21:03. Tmax=31.8C.</t>
  </si>
  <si>
    <t>J2-790-GT16-5blk</t>
  </si>
  <si>
    <t>J790-GTB-16</t>
  </si>
  <si>
    <t>Gastight Bottle - Black. Start 09:44. (Temp ~214C based on previous and following samples)</t>
  </si>
  <si>
    <t>J2-790-GT17-7</t>
  </si>
  <si>
    <t>J790-GTB-17</t>
  </si>
  <si>
    <t>Gastight Bottle - red/green. Start 09:47. (Temp ~214C based on previous and following samples)</t>
  </si>
  <si>
    <t>J2-790igt4</t>
  </si>
  <si>
    <t>J790-IGT-18</t>
  </si>
  <si>
    <t>Isobaric Gastight #4 ; Start 10:02. Tmax=240.7C.</t>
  </si>
  <si>
    <t>&lt;0.5</t>
  </si>
  <si>
    <t>J2-790-GT20-6</t>
  </si>
  <si>
    <t>J790-GTHFS-20</t>
  </si>
  <si>
    <t>At 10:55 HFS sensors: T1=17.8C. Oxygen=0.38. pHVoltage=3.05.</t>
  </si>
  <si>
    <t>Gastight on the HFS - Port. Fired 11:13.</t>
  </si>
  <si>
    <t>J2-790igt1</t>
  </si>
  <si>
    <t>J790-IGT-21</t>
  </si>
  <si>
    <t>Mkr-N3 Vent (Mkr-135)</t>
  </si>
  <si>
    <t>Sampling on vertical ledge with bacterial and blue mat.</t>
  </si>
  <si>
    <t>Isobaric gastight #1. Tmax=22.5C . Fired 12:12.</t>
  </si>
  <si>
    <t>J2-790-GT24-2</t>
  </si>
  <si>
    <t>J790-GTB-24</t>
  </si>
  <si>
    <t>Gastight bottle - stbd green? Fired:1247. (Tmax previous samples ~22C).</t>
  </si>
  <si>
    <t>J2-791igt3</t>
  </si>
  <si>
    <t xml:space="preserve"> J791-IGT-7</t>
  </si>
  <si>
    <t>Isobaric gastight #3. Tmax=30.6C. Fired at: 2:17.</t>
  </si>
  <si>
    <t>J2-791igt2</t>
  </si>
  <si>
    <t>J791-IGT-08</t>
  </si>
  <si>
    <t xml:space="preserve">Isobaric gastight #2.  Altitude=13.4m. From the top of El Guapo   in the "flame".  Tmax=341.2C. Start 05:13 End 05:16. Vol=150mL. </t>
  </si>
  <si>
    <t>J2-791igt1</t>
  </si>
  <si>
    <t>J791-IGT-09</t>
  </si>
  <si>
    <t>Silver/white anhydrite-like beehive on sulfide structure (Hot site)</t>
  </si>
  <si>
    <t>Isobaric gastight #1. Altitude=8.7m. T=300.5C. Vol=150mL. Start 05:59.</t>
  </si>
  <si>
    <t>J2-791igt4</t>
  </si>
  <si>
    <t>J791-IGT-11</t>
  </si>
  <si>
    <t>Crack in shimmering. Limpets; tubeworms; palm worms adjacent to sampling site.  (Cool site)</t>
  </si>
  <si>
    <t>Isobaric gastight #4 Start 06:29. T=42C Tmax=44C Tavg~36C. Altitude?</t>
  </si>
  <si>
    <t>&lt;0.2</t>
  </si>
  <si>
    <r>
      <t>Hot fluid sample - Piston #2 (pumping on valve 18) steady at 238C. Start 01:57 Stop 01:59. Tmax=238.2C Tavg =232.9C.</t>
    </r>
    <r>
      <rPr>
        <sz val="11"/>
        <color rgb="FFFF0000"/>
        <rFont val="Calibri"/>
        <family val="2"/>
      </rPr>
      <t xml:space="preserve"> Vol=?</t>
    </r>
  </si>
  <si>
    <t>Jason virtual van #</t>
  </si>
  <si>
    <t>Version: 11-30-2015</t>
  </si>
  <si>
    <t>Analyte</t>
  </si>
  <si>
    <t>Meth/Precision</t>
  </si>
  <si>
    <t>Units</t>
  </si>
  <si>
    <t>CH4</t>
  </si>
  <si>
    <t>GC 5%</t>
  </si>
  <si>
    <t>H2</t>
  </si>
  <si>
    <t>Results from D. Butterfield, B. Larson, G. Proskurowski, K. 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</si>
</sst>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/>
    <xf numFmtId="1" fontId="2" fillId="0" borderId="0" xfId="0" applyNumberFormat="1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left" wrapText="1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4" xfId="0" applyFont="1" applyFill="1" applyBorder="1"/>
    <xf numFmtId="0" fontId="2" fillId="0" borderId="4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/>
    </xf>
    <xf numFmtId="164" fontId="2" fillId="0" borderId="4" xfId="0" applyNumberFormat="1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0" fontId="2" fillId="0" borderId="5" xfId="0" applyFont="1" applyFill="1" applyBorder="1"/>
    <xf numFmtId="166" fontId="2" fillId="0" borderId="0" xfId="0" applyNumberFormat="1" applyFont="1" applyFill="1" applyBorder="1" applyAlignment="1">
      <alignment horizontal="left" wrapText="1"/>
    </xf>
    <xf numFmtId="166" fontId="2" fillId="0" borderId="0" xfId="0" applyNumberFormat="1" applyFont="1" applyFill="1" applyBorder="1"/>
    <xf numFmtId="166" fontId="2" fillId="0" borderId="4" xfId="0" applyNumberFormat="1" applyFont="1" applyFill="1" applyBorder="1" applyAlignment="1">
      <alignment horizontal="left" wrapText="1"/>
    </xf>
    <xf numFmtId="0" fontId="2" fillId="0" borderId="6" xfId="0" applyFont="1" applyFill="1" applyBorder="1"/>
    <xf numFmtId="0" fontId="2" fillId="0" borderId="7" xfId="0" applyFont="1" applyFill="1" applyBorder="1" applyAlignment="1">
      <alignment horizontal="left" wrapText="1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10" xfId="0" applyFont="1" applyFill="1" applyBorder="1" applyAlignment="1">
      <alignment horizontal="left" wrapText="1"/>
    </xf>
    <xf numFmtId="1" fontId="2" fillId="0" borderId="10" xfId="0" applyNumberFormat="1" applyFont="1" applyFill="1" applyBorder="1" applyAlignment="1">
      <alignment horizontal="left" wrapText="1"/>
    </xf>
    <xf numFmtId="49" fontId="2" fillId="0" borderId="10" xfId="0" applyNumberFormat="1" applyFont="1" applyFill="1" applyBorder="1" applyAlignment="1">
      <alignment horizontal="left" wrapText="1"/>
    </xf>
    <xf numFmtId="164" fontId="2" fillId="0" borderId="10" xfId="0" applyNumberFormat="1" applyFont="1" applyFill="1" applyBorder="1" applyAlignment="1">
      <alignment horizontal="left" wrapText="1"/>
    </xf>
    <xf numFmtId="0" fontId="2" fillId="0" borderId="9" xfId="0" applyFont="1" applyFill="1" applyBorder="1"/>
    <xf numFmtId="0" fontId="2" fillId="0" borderId="1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2" fillId="0" borderId="12" xfId="0" applyFont="1" applyFill="1" applyBorder="1"/>
    <xf numFmtId="0" fontId="2" fillId="0" borderId="5" xfId="0" applyFont="1" applyFill="1" applyBorder="1" applyAlignment="1">
      <alignment horizontal="left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10" xfId="0" applyFont="1" applyFill="1" applyBorder="1"/>
    <xf numFmtId="0" fontId="2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b3/Documents/FilesModifiedOnFalkor/Axial2014FluidChemistryKev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w level sulfide"/>
      <sheetName val="Ammonium"/>
      <sheetName val="High Level sulfide"/>
      <sheetName val="Silica"/>
      <sheetName val="Sulfide_incubation"/>
      <sheetName val="RAS Ax14"/>
      <sheetName val="SummaryTable"/>
      <sheetName val="Sheet1"/>
    </sheetNames>
    <sheetDataSet>
      <sheetData sheetId="0"/>
      <sheetData sheetId="1"/>
      <sheetData sheetId="2">
        <row r="179">
          <cell r="D179">
            <v>3008.0763786215352</v>
          </cell>
        </row>
        <row r="185">
          <cell r="D185">
            <v>3266.7268552014843</v>
          </cell>
        </row>
      </sheetData>
      <sheetData sheetId="3">
        <row r="141">
          <cell r="F141">
            <v>536.62676948645424</v>
          </cell>
        </row>
        <row r="147">
          <cell r="F147">
            <v>548.75661876994798</v>
          </cell>
        </row>
        <row r="151">
          <cell r="F151">
            <v>12013.488428560688</v>
          </cell>
        </row>
        <row r="155">
          <cell r="F155">
            <v>13027.20560370867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5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defaultRowHeight="14.4" x14ac:dyDescent="0.3"/>
  <cols>
    <col min="1" max="1" width="28.77734375" bestFit="1" customWidth="1"/>
    <col min="2" max="2" width="14.5546875" bestFit="1" customWidth="1"/>
    <col min="3" max="3" width="4.88671875" bestFit="1" customWidth="1"/>
    <col min="4" max="4" width="52.109375" bestFit="1" customWidth="1"/>
    <col min="5" max="5" width="124.44140625" bestFit="1" customWidth="1"/>
    <col min="6" max="6" width="167.44140625" bestFit="1" customWidth="1"/>
    <col min="7" max="7" width="8.33203125" bestFit="1" customWidth="1"/>
    <col min="8" max="8" width="7.5546875" bestFit="1" customWidth="1"/>
    <col min="9" max="9" width="6.109375" bestFit="1" customWidth="1"/>
    <col min="10" max="10" width="4.6640625" bestFit="1" customWidth="1"/>
    <col min="11" max="11" width="7.5546875" bestFit="1" customWidth="1"/>
    <col min="12" max="12" width="6" bestFit="1" customWidth="1"/>
    <col min="13" max="13" width="8.33203125" bestFit="1" customWidth="1"/>
    <col min="14" max="14" width="10.21875" bestFit="1" customWidth="1"/>
    <col min="15" max="15" width="11.5546875" bestFit="1" customWidth="1"/>
    <col min="16" max="16" width="13.5546875" bestFit="1" customWidth="1"/>
    <col min="17" max="17" width="8.33203125" bestFit="1" customWidth="1"/>
    <col min="18" max="18" width="10" bestFit="1" customWidth="1"/>
    <col min="21" max="21" width="9.33203125" bestFit="1" customWidth="1"/>
    <col min="22" max="26" width="8.21875" bestFit="1" customWidth="1"/>
    <col min="27" max="28" width="6.88671875" bestFit="1" customWidth="1"/>
    <col min="29" max="30" width="9.77734375" bestFit="1" customWidth="1"/>
    <col min="31" max="32" width="9.109375" bestFit="1" customWidth="1"/>
    <col min="33" max="33" width="9.77734375" bestFit="1" customWidth="1"/>
    <col min="34" max="36" width="9.109375" bestFit="1" customWidth="1"/>
    <col min="37" max="38" width="6.88671875" bestFit="1" customWidth="1"/>
  </cols>
  <sheetData>
    <row r="1" spans="1:40" ht="15" thickBot="1" x14ac:dyDescent="0.35"/>
    <row r="2" spans="1:40" ht="15" thickBot="1" x14ac:dyDescent="0.35">
      <c r="A2" s="30" t="s">
        <v>0</v>
      </c>
      <c r="B2" s="40"/>
      <c r="C2" s="1"/>
      <c r="D2" s="2" t="s">
        <v>380</v>
      </c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43" t="s">
        <v>374</v>
      </c>
      <c r="Q2" s="44" t="s">
        <v>1</v>
      </c>
      <c r="R2" s="44" t="s">
        <v>2</v>
      </c>
      <c r="S2" s="44" t="s">
        <v>3</v>
      </c>
      <c r="T2" s="44" t="s">
        <v>4</v>
      </c>
      <c r="U2" s="44" t="s">
        <v>5</v>
      </c>
      <c r="V2" s="44" t="s">
        <v>6</v>
      </c>
      <c r="W2" s="44" t="s">
        <v>7</v>
      </c>
      <c r="X2" s="44" t="s">
        <v>8</v>
      </c>
      <c r="Y2" s="44" t="s">
        <v>9</v>
      </c>
      <c r="Z2" s="44" t="s">
        <v>10</v>
      </c>
      <c r="AA2" s="44" t="s">
        <v>11</v>
      </c>
      <c r="AB2" s="44" t="s">
        <v>12</v>
      </c>
      <c r="AC2" s="44" t="s">
        <v>13</v>
      </c>
      <c r="AD2" s="44" t="s">
        <v>14</v>
      </c>
      <c r="AE2" s="44" t="s">
        <v>15</v>
      </c>
      <c r="AF2" s="44" t="s">
        <v>16</v>
      </c>
      <c r="AG2" s="44" t="s">
        <v>17</v>
      </c>
      <c r="AH2" s="44" t="s">
        <v>18</v>
      </c>
      <c r="AI2" s="44" t="s">
        <v>19</v>
      </c>
      <c r="AJ2" s="44" t="s">
        <v>20</v>
      </c>
      <c r="AK2" s="44" t="s">
        <v>377</v>
      </c>
      <c r="AL2" s="44" t="s">
        <v>379</v>
      </c>
      <c r="AM2" s="4"/>
      <c r="AN2" s="5"/>
    </row>
    <row r="3" spans="1:40" ht="15" thickBot="1" x14ac:dyDescent="0.35">
      <c r="A3" s="41" t="s">
        <v>373</v>
      </c>
      <c r="B3" s="42"/>
      <c r="C3" s="5"/>
      <c r="D3" s="5"/>
      <c r="E3" s="7"/>
      <c r="F3" s="7"/>
      <c r="G3" s="5"/>
      <c r="H3" s="5"/>
      <c r="I3" s="5"/>
      <c r="J3" s="5"/>
      <c r="K3" s="5"/>
      <c r="L3" s="5"/>
      <c r="M3" s="5"/>
      <c r="N3" s="5"/>
      <c r="O3" s="5"/>
      <c r="P3" s="45" t="s">
        <v>375</v>
      </c>
      <c r="Q3" s="46" t="s">
        <v>21</v>
      </c>
      <c r="R3" s="46" t="s">
        <v>22</v>
      </c>
      <c r="S3" s="46" t="s">
        <v>22</v>
      </c>
      <c r="T3" s="46" t="s">
        <v>23</v>
      </c>
      <c r="U3" s="46" t="s">
        <v>24</v>
      </c>
      <c r="V3" s="46" t="s">
        <v>25</v>
      </c>
      <c r="W3" s="46" t="s">
        <v>24</v>
      </c>
      <c r="X3" s="46" t="s">
        <v>25</v>
      </c>
      <c r="Y3" s="46" t="s">
        <v>25</v>
      </c>
      <c r="Z3" s="46" t="s">
        <v>25</v>
      </c>
      <c r="AA3" s="46" t="s">
        <v>26</v>
      </c>
      <c r="AB3" s="46" t="s">
        <v>26</v>
      </c>
      <c r="AC3" s="46" t="s">
        <v>27</v>
      </c>
      <c r="AD3" s="46" t="s">
        <v>27</v>
      </c>
      <c r="AE3" s="46" t="s">
        <v>28</v>
      </c>
      <c r="AF3" s="46" t="s">
        <v>28</v>
      </c>
      <c r="AG3" s="46" t="s">
        <v>27</v>
      </c>
      <c r="AH3" s="46" t="s">
        <v>28</v>
      </c>
      <c r="AI3" s="46" t="s">
        <v>28</v>
      </c>
      <c r="AJ3" s="46" t="s">
        <v>28</v>
      </c>
      <c r="AK3" s="46" t="s">
        <v>378</v>
      </c>
      <c r="AL3" s="46" t="s">
        <v>378</v>
      </c>
      <c r="AM3" s="9"/>
      <c r="AN3" s="5"/>
    </row>
    <row r="4" spans="1:40" ht="43.2" x14ac:dyDescent="0.3">
      <c r="A4" s="39" t="s">
        <v>29</v>
      </c>
      <c r="B4" s="34" t="s">
        <v>30</v>
      </c>
      <c r="C4" s="34" t="s">
        <v>31</v>
      </c>
      <c r="D4" s="34" t="s">
        <v>32</v>
      </c>
      <c r="E4" s="34" t="s">
        <v>33</v>
      </c>
      <c r="F4" s="34" t="s">
        <v>34</v>
      </c>
      <c r="G4" s="35" t="s">
        <v>35</v>
      </c>
      <c r="H4" s="35" t="s">
        <v>36</v>
      </c>
      <c r="I4" s="34" t="s">
        <v>372</v>
      </c>
      <c r="J4" s="36" t="s">
        <v>37</v>
      </c>
      <c r="K4" s="37" t="s">
        <v>38</v>
      </c>
      <c r="L4" s="36" t="s">
        <v>39</v>
      </c>
      <c r="M4" s="36" t="s">
        <v>40</v>
      </c>
      <c r="N4" s="34" t="s">
        <v>41</v>
      </c>
      <c r="O4" s="34" t="s">
        <v>42</v>
      </c>
      <c r="P4" s="47" t="s">
        <v>376</v>
      </c>
      <c r="Q4" s="48" t="s">
        <v>43</v>
      </c>
      <c r="R4" s="48" t="s">
        <v>44</v>
      </c>
      <c r="S4" s="48" t="s">
        <v>44</v>
      </c>
      <c r="T4" s="48" t="s">
        <v>44</v>
      </c>
      <c r="U4" s="48" t="s">
        <v>45</v>
      </c>
      <c r="V4" s="48" t="s">
        <v>45</v>
      </c>
      <c r="W4" s="48" t="s">
        <v>45</v>
      </c>
      <c r="X4" s="48" t="s">
        <v>45</v>
      </c>
      <c r="Y4" s="48" t="s">
        <v>45</v>
      </c>
      <c r="Z4" s="48" t="s">
        <v>45</v>
      </c>
      <c r="AA4" s="48" t="s">
        <v>44</v>
      </c>
      <c r="AB4" s="48" t="s">
        <v>44</v>
      </c>
      <c r="AC4" s="48" t="s">
        <v>44</v>
      </c>
      <c r="AD4" s="48" t="s">
        <v>44</v>
      </c>
      <c r="AE4" s="48" t="s">
        <v>44</v>
      </c>
      <c r="AF4" s="48" t="s">
        <v>46</v>
      </c>
      <c r="AG4" s="48" t="s">
        <v>44</v>
      </c>
      <c r="AH4" s="48" t="s">
        <v>44</v>
      </c>
      <c r="AI4" s="48" t="s">
        <v>46</v>
      </c>
      <c r="AJ4" s="48" t="s">
        <v>46</v>
      </c>
      <c r="AK4" s="48" t="s">
        <v>44</v>
      </c>
      <c r="AL4" s="48" t="s">
        <v>44</v>
      </c>
      <c r="AM4" s="38"/>
      <c r="AN4" s="5"/>
    </row>
    <row r="5" spans="1:40" ht="18" customHeight="1" x14ac:dyDescent="0.3">
      <c r="A5" s="31" t="s">
        <v>47</v>
      </c>
      <c r="B5" s="7" t="s">
        <v>48</v>
      </c>
      <c r="C5" s="6" t="s">
        <v>49</v>
      </c>
      <c r="D5" s="7" t="s">
        <v>50</v>
      </c>
      <c r="E5" s="7" t="s">
        <v>51</v>
      </c>
      <c r="F5" s="7" t="s">
        <v>52</v>
      </c>
      <c r="G5" s="10">
        <v>1521.06</v>
      </c>
      <c r="H5" s="10">
        <v>228</v>
      </c>
      <c r="I5" s="6">
        <v>309</v>
      </c>
      <c r="J5" s="6">
        <v>45</v>
      </c>
      <c r="K5" s="11">
        <v>55.366</v>
      </c>
      <c r="L5" s="6">
        <v>129</v>
      </c>
      <c r="M5" s="6">
        <v>59.293599999999998</v>
      </c>
      <c r="N5" s="27">
        <v>45.922766666666668</v>
      </c>
      <c r="O5" s="27">
        <v>-129.98822666666666</v>
      </c>
      <c r="P5" s="5"/>
      <c r="Q5" s="12">
        <v>5.7760475361131034</v>
      </c>
      <c r="R5" s="13">
        <v>556</v>
      </c>
      <c r="S5" s="14">
        <v>6.2045933806950408</v>
      </c>
      <c r="T5" s="15">
        <v>488.1590168919634</v>
      </c>
      <c r="U5" s="14">
        <v>534.33511023333335</v>
      </c>
      <c r="V5" s="14">
        <v>27.436069866666667</v>
      </c>
      <c r="W5" s="14">
        <v>436.91072210000004</v>
      </c>
      <c r="X5" s="14">
        <v>9.1589372666666673</v>
      </c>
      <c r="Y5" s="14">
        <v>48.802482766666664</v>
      </c>
      <c r="Z5" s="14">
        <v>8.9733689666666674</v>
      </c>
      <c r="AA5" s="8">
        <v>4.67</v>
      </c>
      <c r="AB5" s="8">
        <v>1.22</v>
      </c>
      <c r="AC5" s="8"/>
      <c r="AD5" s="8"/>
      <c r="AE5" s="14">
        <v>1.2891894939960384</v>
      </c>
      <c r="AF5" s="12">
        <v>2.8017127071438792</v>
      </c>
      <c r="AG5" s="8"/>
      <c r="AH5" s="14">
        <v>0.46468575874701806</v>
      </c>
      <c r="AI5" s="14">
        <v>98.690623408919691</v>
      </c>
      <c r="AJ5" s="14">
        <v>9.224498498152947</v>
      </c>
      <c r="AK5" s="5"/>
      <c r="AL5" s="8"/>
      <c r="AM5" s="9"/>
      <c r="AN5" s="5"/>
    </row>
    <row r="6" spans="1:40" ht="18" customHeight="1" x14ac:dyDescent="0.3">
      <c r="A6" s="31" t="s">
        <v>53</v>
      </c>
      <c r="B6" s="7" t="s">
        <v>54</v>
      </c>
      <c r="C6" s="6" t="s">
        <v>49</v>
      </c>
      <c r="D6" s="7" t="s">
        <v>50</v>
      </c>
      <c r="E6" s="7" t="s">
        <v>55</v>
      </c>
      <c r="F6" s="7" t="s">
        <v>56</v>
      </c>
      <c r="G6" s="10">
        <v>1521.07</v>
      </c>
      <c r="H6" s="10">
        <v>228.29</v>
      </c>
      <c r="I6" s="6">
        <v>360</v>
      </c>
      <c r="J6" s="6">
        <v>45</v>
      </c>
      <c r="K6" s="11">
        <v>55.366</v>
      </c>
      <c r="L6" s="6">
        <v>129</v>
      </c>
      <c r="M6" s="6">
        <v>59.293599999999998</v>
      </c>
      <c r="N6" s="27">
        <v>45.922766666666668</v>
      </c>
      <c r="O6" s="27">
        <v>-129.98822666666666</v>
      </c>
      <c r="P6" s="5"/>
      <c r="Q6" s="8"/>
      <c r="R6" s="8" t="s">
        <v>57</v>
      </c>
      <c r="S6" s="8"/>
      <c r="T6" s="15">
        <v>495.04465832645815</v>
      </c>
      <c r="U6" s="14">
        <v>527.14740896666672</v>
      </c>
      <c r="V6" s="14">
        <v>27.274187433333328</v>
      </c>
      <c r="W6" s="14">
        <v>450.42291266666672</v>
      </c>
      <c r="X6" s="14">
        <v>9.5788393333333328</v>
      </c>
      <c r="Y6" s="14">
        <v>50.122536633333333</v>
      </c>
      <c r="Z6" s="14">
        <v>9.3879135666666649</v>
      </c>
      <c r="AA6" s="8"/>
      <c r="AB6" s="8"/>
      <c r="AC6" s="8"/>
      <c r="AD6" s="8"/>
      <c r="AE6" s="8"/>
      <c r="AF6" s="8"/>
      <c r="AG6" s="8"/>
      <c r="AH6" s="14"/>
      <c r="AI6" s="8"/>
      <c r="AJ6" s="8"/>
      <c r="AK6" s="5"/>
      <c r="AL6" s="8"/>
      <c r="AM6" s="9"/>
      <c r="AN6" s="5"/>
    </row>
    <row r="7" spans="1:40" ht="18" customHeight="1" x14ac:dyDescent="0.3">
      <c r="A7" s="31" t="s">
        <v>58</v>
      </c>
      <c r="B7" s="7" t="s">
        <v>59</v>
      </c>
      <c r="C7" s="6" t="s">
        <v>49</v>
      </c>
      <c r="D7" s="7" t="s">
        <v>50</v>
      </c>
      <c r="E7" s="7" t="s">
        <v>55</v>
      </c>
      <c r="F7" s="7" t="s">
        <v>60</v>
      </c>
      <c r="G7" s="10">
        <v>1520.9</v>
      </c>
      <c r="H7" s="10">
        <v>227</v>
      </c>
      <c r="I7" s="6">
        <v>491</v>
      </c>
      <c r="J7" s="6">
        <v>45</v>
      </c>
      <c r="K7" s="11">
        <v>55.366</v>
      </c>
      <c r="L7" s="6">
        <v>129</v>
      </c>
      <c r="M7" s="6">
        <v>59.293599999999998</v>
      </c>
      <c r="N7" s="27">
        <v>45.922766666666668</v>
      </c>
      <c r="O7" s="27">
        <v>-129.98822666666666</v>
      </c>
      <c r="P7" s="5"/>
      <c r="Q7" s="8"/>
      <c r="R7" s="13">
        <v>516</v>
      </c>
      <c r="S7" s="8"/>
      <c r="T7" s="8">
        <v>531</v>
      </c>
      <c r="U7" s="8"/>
      <c r="V7" s="8"/>
      <c r="W7" s="8"/>
      <c r="X7" s="8"/>
      <c r="Y7" s="8"/>
      <c r="Z7" s="8"/>
      <c r="AA7" s="8">
        <v>12.2</v>
      </c>
      <c r="AB7" s="8">
        <v>2.5299999999999998</v>
      </c>
      <c r="AC7" s="8"/>
      <c r="AD7" s="8"/>
      <c r="AE7" s="14">
        <v>1.3016795649817214</v>
      </c>
      <c r="AF7" s="12">
        <v>2.9733779520496535</v>
      </c>
      <c r="AG7" s="8"/>
      <c r="AH7" s="14">
        <v>0.48469362230547541</v>
      </c>
      <c r="AI7" s="14">
        <v>94.064065524532509</v>
      </c>
      <c r="AJ7" s="14">
        <v>9.8255662866066373</v>
      </c>
      <c r="AK7" s="5"/>
      <c r="AL7" s="8"/>
      <c r="AM7" s="9"/>
      <c r="AN7" s="5"/>
    </row>
    <row r="8" spans="1:40" ht="18" customHeight="1" x14ac:dyDescent="0.3">
      <c r="A8" s="31" t="s">
        <v>61</v>
      </c>
      <c r="B8" s="7" t="s">
        <v>62</v>
      </c>
      <c r="C8" s="6" t="s">
        <v>49</v>
      </c>
      <c r="D8" s="7" t="s">
        <v>50</v>
      </c>
      <c r="E8" s="7" t="s">
        <v>63</v>
      </c>
      <c r="F8" s="7" t="s">
        <v>64</v>
      </c>
      <c r="G8" s="10">
        <v>1518</v>
      </c>
      <c r="H8" s="10">
        <v>354</v>
      </c>
      <c r="I8" s="6">
        <v>1091</v>
      </c>
      <c r="J8" s="6">
        <v>45</v>
      </c>
      <c r="K8" s="11">
        <v>55.364100000000001</v>
      </c>
      <c r="L8" s="6">
        <v>129</v>
      </c>
      <c r="M8" s="6">
        <v>59.290300000000002</v>
      </c>
      <c r="N8" s="27">
        <v>45.922735000000003</v>
      </c>
      <c r="O8" s="27">
        <v>-129.98817166666666</v>
      </c>
      <c r="P8" s="5"/>
      <c r="Q8" s="12">
        <v>5.6888323099196247</v>
      </c>
      <c r="R8" s="13">
        <v>402</v>
      </c>
      <c r="S8" s="8"/>
      <c r="T8" s="8"/>
      <c r="U8" s="14">
        <v>521.4951867333333</v>
      </c>
      <c r="V8" s="14">
        <v>26.984330333333332</v>
      </c>
      <c r="W8" s="14">
        <v>425.49144686666665</v>
      </c>
      <c r="X8" s="14">
        <v>8.8851371999999991</v>
      </c>
      <c r="Y8" s="14">
        <v>47.524586033333328</v>
      </c>
      <c r="Z8" s="14">
        <v>8.7288543000000001</v>
      </c>
      <c r="AA8" s="8">
        <v>0.44</v>
      </c>
      <c r="AB8" s="8">
        <v>1.26</v>
      </c>
      <c r="AC8" s="8"/>
      <c r="AD8" s="8"/>
      <c r="AE8" s="14">
        <v>1.3721916091711417</v>
      </c>
      <c r="AF8" s="12">
        <v>3.2198998779230883</v>
      </c>
      <c r="AG8" s="8"/>
      <c r="AH8" s="14">
        <v>0.55528049834321114</v>
      </c>
      <c r="AI8" s="14">
        <v>88.422250541145132</v>
      </c>
      <c r="AJ8" s="14">
        <v>8.5012217537772106</v>
      </c>
      <c r="AK8" s="5"/>
      <c r="AL8" s="8"/>
      <c r="AM8" s="9"/>
      <c r="AN8" s="5"/>
    </row>
    <row r="9" spans="1:40" ht="18" customHeight="1" x14ac:dyDescent="0.3">
      <c r="A9" s="31" t="s">
        <v>65</v>
      </c>
      <c r="B9" s="7" t="s">
        <v>66</v>
      </c>
      <c r="C9" s="6" t="s">
        <v>49</v>
      </c>
      <c r="D9" s="7" t="s">
        <v>50</v>
      </c>
      <c r="E9" s="7" t="s">
        <v>55</v>
      </c>
      <c r="F9" s="7" t="s">
        <v>67</v>
      </c>
      <c r="G9" s="10">
        <v>1518</v>
      </c>
      <c r="H9" s="10">
        <v>0.28000000000000003</v>
      </c>
      <c r="I9" s="6">
        <v>1413</v>
      </c>
      <c r="J9" s="6">
        <v>45</v>
      </c>
      <c r="K9" s="11">
        <v>55.364100000000001</v>
      </c>
      <c r="L9" s="6">
        <v>129</v>
      </c>
      <c r="M9" s="6">
        <v>59.290300000000002</v>
      </c>
      <c r="N9" s="27">
        <v>45.922735000000003</v>
      </c>
      <c r="O9" s="27">
        <v>-129.98817166666666</v>
      </c>
      <c r="P9" s="5"/>
      <c r="Q9" s="12">
        <v>5.8602665867904751</v>
      </c>
      <c r="R9" s="13">
        <v>804</v>
      </c>
      <c r="S9" s="14">
        <v>13.158524515683666</v>
      </c>
      <c r="T9" s="15">
        <v>600.46559227644855</v>
      </c>
      <c r="U9" s="14">
        <v>526.40169566666657</v>
      </c>
      <c r="V9" s="14">
        <v>28.022894000000001</v>
      </c>
      <c r="W9" s="14">
        <v>454.77906116666668</v>
      </c>
      <c r="X9" s="14">
        <v>9.4531399999999994</v>
      </c>
      <c r="Y9" s="14">
        <v>50.698604950000004</v>
      </c>
      <c r="Z9" s="14">
        <v>9.6412211166666673</v>
      </c>
      <c r="AA9" s="8">
        <v>4.8</v>
      </c>
      <c r="AB9" s="8">
        <v>1.63</v>
      </c>
      <c r="AC9" s="8"/>
      <c r="AD9" s="8"/>
      <c r="AE9" s="14">
        <v>1.3719343676294173</v>
      </c>
      <c r="AF9" s="12">
        <v>3.3793929654330657</v>
      </c>
      <c r="AG9" s="8"/>
      <c r="AH9" s="14">
        <v>0.67705283378749093</v>
      </c>
      <c r="AI9" s="14">
        <v>62.74123883517354</v>
      </c>
      <c r="AJ9" s="14">
        <v>7.193458435298675</v>
      </c>
      <c r="AK9" s="5"/>
      <c r="AL9" s="8"/>
      <c r="AM9" s="9"/>
      <c r="AN9" s="5"/>
    </row>
    <row r="10" spans="1:40" ht="18" customHeight="1" x14ac:dyDescent="0.3">
      <c r="A10" s="31" t="s">
        <v>68</v>
      </c>
      <c r="B10" s="7" t="s">
        <v>69</v>
      </c>
      <c r="C10" s="6" t="s">
        <v>49</v>
      </c>
      <c r="D10" s="7" t="s">
        <v>50</v>
      </c>
      <c r="E10" s="7" t="s">
        <v>55</v>
      </c>
      <c r="F10" s="7" t="s">
        <v>70</v>
      </c>
      <c r="G10" s="10">
        <v>1518.18</v>
      </c>
      <c r="H10" s="10">
        <v>359.44</v>
      </c>
      <c r="I10" s="6">
        <v>1434</v>
      </c>
      <c r="J10" s="6">
        <v>45</v>
      </c>
      <c r="K10" s="11">
        <v>55.364100000000001</v>
      </c>
      <c r="L10" s="6">
        <v>129</v>
      </c>
      <c r="M10" s="6">
        <v>59.290300000000002</v>
      </c>
      <c r="N10" s="27">
        <v>45.922735000000003</v>
      </c>
      <c r="O10" s="27">
        <v>-129.98817166666666</v>
      </c>
      <c r="P10" s="5"/>
      <c r="Q10" s="12">
        <v>5.9553192551545102</v>
      </c>
      <c r="R10" s="13">
        <v>648</v>
      </c>
      <c r="S10" s="14">
        <v>10.46668020536549</v>
      </c>
      <c r="T10" s="15">
        <v>529.32207405174415</v>
      </c>
      <c r="U10" s="14">
        <v>528.96938136666677</v>
      </c>
      <c r="V10" s="14">
        <v>28.0140198</v>
      </c>
      <c r="W10" s="14">
        <v>458.07113296666665</v>
      </c>
      <c r="X10" s="14">
        <v>9.522043666666665</v>
      </c>
      <c r="Y10" s="14">
        <v>51.131658433333328</v>
      </c>
      <c r="Z10" s="14">
        <v>9.6540007666666661</v>
      </c>
      <c r="AA10" s="8">
        <v>9.81</v>
      </c>
      <c r="AB10" s="8">
        <v>1.34</v>
      </c>
      <c r="AC10" s="8"/>
      <c r="AD10" s="8"/>
      <c r="AE10" s="14">
        <v>1.3562077191114161</v>
      </c>
      <c r="AF10" s="12">
        <v>3.1568482374088673</v>
      </c>
      <c r="AG10" s="8"/>
      <c r="AH10" s="14">
        <v>0.55517220424194658</v>
      </c>
      <c r="AI10" s="14">
        <v>71.333224016480031</v>
      </c>
      <c r="AJ10" s="14">
        <v>8.1226448366697905</v>
      </c>
      <c r="AK10" s="5"/>
      <c r="AL10" s="8"/>
      <c r="AM10" s="9"/>
      <c r="AN10" s="5"/>
    </row>
    <row r="11" spans="1:40" ht="18" customHeight="1" x14ac:dyDescent="0.3">
      <c r="A11" s="31" t="s">
        <v>71</v>
      </c>
      <c r="B11" s="7" t="s">
        <v>72</v>
      </c>
      <c r="C11" s="6" t="s">
        <v>49</v>
      </c>
      <c r="D11" s="7" t="s">
        <v>73</v>
      </c>
      <c r="E11" s="7" t="s">
        <v>55</v>
      </c>
      <c r="F11" s="7" t="s">
        <v>74</v>
      </c>
      <c r="G11" s="10">
        <v>1516.1</v>
      </c>
      <c r="H11" s="10">
        <v>21.43</v>
      </c>
      <c r="I11" s="6">
        <v>2155</v>
      </c>
      <c r="J11" s="6">
        <v>45</v>
      </c>
      <c r="K11" s="11">
        <v>55.568899999999999</v>
      </c>
      <c r="L11" s="6">
        <v>129</v>
      </c>
      <c r="M11" s="6">
        <v>58.805500000000002</v>
      </c>
      <c r="N11" s="27">
        <v>45.92614833333333</v>
      </c>
      <c r="O11" s="27">
        <v>-129.98009166666668</v>
      </c>
      <c r="P11" s="5"/>
      <c r="Q11" s="12">
        <v>3.9856572072533547</v>
      </c>
      <c r="R11" s="13">
        <v>1873</v>
      </c>
      <c r="S11" s="14">
        <v>6.95</v>
      </c>
      <c r="T11" s="15">
        <v>5960.8569957003256</v>
      </c>
      <c r="U11" s="14">
        <v>231.3207864</v>
      </c>
      <c r="V11" s="14">
        <v>2.3069407666666666</v>
      </c>
      <c r="W11" s="14">
        <v>173.12362621666665</v>
      </c>
      <c r="X11" s="14">
        <v>8.6510047666666665</v>
      </c>
      <c r="Y11" s="14">
        <v>1.2203950166666666</v>
      </c>
      <c r="Z11" s="14">
        <v>16.295400366666669</v>
      </c>
      <c r="AA11" s="8">
        <v>22.7</v>
      </c>
      <c r="AB11" s="8">
        <v>198</v>
      </c>
      <c r="AC11" s="15">
        <v>257.55484616248202</v>
      </c>
      <c r="AD11" s="15">
        <v>198.78378663852183</v>
      </c>
      <c r="AE11" s="14">
        <v>5.0597945061956642</v>
      </c>
      <c r="AF11" s="14">
        <v>64.919684926529385</v>
      </c>
      <c r="AG11" s="14">
        <v>49.749305003330747</v>
      </c>
      <c r="AH11" s="14">
        <v>5.4969409000693936</v>
      </c>
      <c r="AI11" s="14">
        <v>6.0560728808560986</v>
      </c>
      <c r="AJ11" s="12">
        <v>0.75496508120889561</v>
      </c>
      <c r="AK11" s="5"/>
      <c r="AL11" s="8"/>
      <c r="AM11" s="9"/>
      <c r="AN11" s="5"/>
    </row>
    <row r="12" spans="1:40" ht="18" customHeight="1" x14ac:dyDescent="0.3">
      <c r="A12" s="31" t="s">
        <v>75</v>
      </c>
      <c r="B12" s="7" t="s">
        <v>76</v>
      </c>
      <c r="C12" s="6" t="s">
        <v>49</v>
      </c>
      <c r="D12" s="7" t="s">
        <v>77</v>
      </c>
      <c r="E12" s="7" t="s">
        <v>55</v>
      </c>
      <c r="F12" s="7" t="s">
        <v>78</v>
      </c>
      <c r="G12" s="10">
        <v>1519.88</v>
      </c>
      <c r="H12" s="10">
        <v>44.22</v>
      </c>
      <c r="I12" s="6">
        <v>2403</v>
      </c>
      <c r="J12" s="6">
        <v>45</v>
      </c>
      <c r="K12" s="11">
        <v>55.5807</v>
      </c>
      <c r="L12" s="6">
        <v>129</v>
      </c>
      <c r="M12" s="6">
        <v>58.7423</v>
      </c>
      <c r="N12" s="27">
        <v>45.926344999999998</v>
      </c>
      <c r="O12" s="27">
        <v>-129.97903833333334</v>
      </c>
      <c r="P12" s="5"/>
      <c r="Q12" s="12">
        <v>4.1068843292896018</v>
      </c>
      <c r="R12" s="13">
        <v>2027</v>
      </c>
      <c r="S12" s="8"/>
      <c r="T12" s="8">
        <v>8733</v>
      </c>
      <c r="U12" s="14">
        <v>215.18793953333332</v>
      </c>
      <c r="V12" s="14">
        <v>3.7466460666666666</v>
      </c>
      <c r="W12" s="14">
        <v>171.90862306666665</v>
      </c>
      <c r="X12" s="14">
        <v>7.5261447833333328</v>
      </c>
      <c r="Y12" s="14">
        <v>4.1576382499999998</v>
      </c>
      <c r="Z12" s="14">
        <v>11.22426725</v>
      </c>
      <c r="AA12" s="8">
        <v>63.6</v>
      </c>
      <c r="AB12" s="8">
        <v>73.5</v>
      </c>
      <c r="AC12" s="15">
        <v>269</v>
      </c>
      <c r="AD12" s="15">
        <v>169</v>
      </c>
      <c r="AE12" s="14">
        <v>4.3517556059019071</v>
      </c>
      <c r="AF12" s="14">
        <v>55.84658784974139</v>
      </c>
      <c r="AG12" s="14">
        <v>40.4</v>
      </c>
      <c r="AH12" s="14">
        <v>2.9124721566698608</v>
      </c>
      <c r="AI12" s="14">
        <v>18.786579881006272</v>
      </c>
      <c r="AJ12" s="12">
        <v>1.1268376744445645</v>
      </c>
      <c r="AK12" s="5"/>
      <c r="AL12" s="8"/>
      <c r="AM12" s="9"/>
      <c r="AN12" s="5"/>
    </row>
    <row r="13" spans="1:40" ht="18" customHeight="1" x14ac:dyDescent="0.3">
      <c r="A13" s="32" t="s">
        <v>79</v>
      </c>
      <c r="B13" s="7" t="s">
        <v>80</v>
      </c>
      <c r="C13" s="6" t="s">
        <v>49</v>
      </c>
      <c r="D13" s="7" t="s">
        <v>81</v>
      </c>
      <c r="E13" s="7" t="s">
        <v>55</v>
      </c>
      <c r="F13" s="7" t="s">
        <v>82</v>
      </c>
      <c r="G13" s="10">
        <v>1534</v>
      </c>
      <c r="H13" s="10">
        <v>9</v>
      </c>
      <c r="I13" s="6">
        <v>5315</v>
      </c>
      <c r="J13" s="10">
        <v>45</v>
      </c>
      <c r="K13" s="11">
        <v>55.040300000000002</v>
      </c>
      <c r="L13" s="10">
        <v>129</v>
      </c>
      <c r="M13" s="11">
        <v>59.577300000000001</v>
      </c>
      <c r="N13" s="27">
        <v>45.917338333333333</v>
      </c>
      <c r="O13" s="27">
        <v>-129.99295499999999</v>
      </c>
      <c r="P13" s="5"/>
      <c r="Q13" s="12">
        <v>4.1563364409384276</v>
      </c>
      <c r="R13" s="15">
        <v>2708.5649438485011</v>
      </c>
      <c r="S13" s="14">
        <v>15.101234254482394</v>
      </c>
      <c r="T13" s="15">
        <v>5192.7073635320303</v>
      </c>
      <c r="U13" s="14">
        <v>213.30152096666666</v>
      </c>
      <c r="V13" s="14">
        <v>4.3801697333333331</v>
      </c>
      <c r="W13" s="14">
        <v>171.22481963333334</v>
      </c>
      <c r="X13" s="14">
        <v>7.190344633333333</v>
      </c>
      <c r="Y13" s="14">
        <v>5.5803150333333331</v>
      </c>
      <c r="Z13" s="14">
        <v>9.6861661999999988</v>
      </c>
      <c r="AA13" s="8">
        <v>50.8</v>
      </c>
      <c r="AB13" s="8">
        <v>140</v>
      </c>
      <c r="AC13" s="15">
        <v>375.89365268871967</v>
      </c>
      <c r="AD13" s="15">
        <v>142.6023045299803</v>
      </c>
      <c r="AE13" s="14">
        <v>3.2725193055227133</v>
      </c>
      <c r="AF13" s="14">
        <v>37.144240435118235</v>
      </c>
      <c r="AG13" s="14">
        <v>43.517715438120305</v>
      </c>
      <c r="AH13" s="14">
        <v>5.8954945046607143</v>
      </c>
      <c r="AI13" s="14">
        <v>31.461020101409904</v>
      </c>
      <c r="AJ13" s="14">
        <v>1.5020348840477538</v>
      </c>
      <c r="AK13" s="5"/>
      <c r="AL13" s="8"/>
      <c r="AM13" s="9"/>
      <c r="AN13" s="5"/>
    </row>
    <row r="14" spans="1:40" ht="18" customHeight="1" x14ac:dyDescent="0.3">
      <c r="A14" s="32" t="s">
        <v>83</v>
      </c>
      <c r="B14" s="7" t="s">
        <v>84</v>
      </c>
      <c r="C14" s="6" t="s">
        <v>49</v>
      </c>
      <c r="D14" s="7" t="s">
        <v>81</v>
      </c>
      <c r="E14" s="7" t="s">
        <v>55</v>
      </c>
      <c r="F14" s="7" t="s">
        <v>85</v>
      </c>
      <c r="G14" s="10">
        <v>1534</v>
      </c>
      <c r="H14" s="10">
        <v>102</v>
      </c>
      <c r="I14" s="6">
        <v>5374</v>
      </c>
      <c r="J14" s="10">
        <v>45</v>
      </c>
      <c r="K14" s="11">
        <v>55.040300000000002</v>
      </c>
      <c r="L14" s="10">
        <v>129</v>
      </c>
      <c r="M14" s="11">
        <v>59.577300000000001</v>
      </c>
      <c r="N14" s="27">
        <v>45.917338333333333</v>
      </c>
      <c r="O14" s="27">
        <v>-129.99295499999999</v>
      </c>
      <c r="P14" s="5"/>
      <c r="Q14" s="12">
        <v>4.1615613154389912</v>
      </c>
      <c r="R14" s="15">
        <v>3703.544101395325</v>
      </c>
      <c r="S14" s="14">
        <v>7.6178116436120842</v>
      </c>
      <c r="T14" s="8">
        <v>7961</v>
      </c>
      <c r="U14" s="14">
        <v>389.22649499999994</v>
      </c>
      <c r="V14" s="14">
        <v>10.154909633333332</v>
      </c>
      <c r="W14" s="14">
        <v>337.44322640000007</v>
      </c>
      <c r="X14" s="14">
        <v>12.388007933333334</v>
      </c>
      <c r="Y14" s="14">
        <v>18.381840466666663</v>
      </c>
      <c r="Z14" s="14">
        <v>16.173399499999999</v>
      </c>
      <c r="AA14" s="8">
        <v>79</v>
      </c>
      <c r="AB14" s="8">
        <v>210</v>
      </c>
      <c r="AC14" s="8">
        <v>558</v>
      </c>
      <c r="AD14" s="8">
        <v>212</v>
      </c>
      <c r="AE14" s="14">
        <v>4.6796239192783959</v>
      </c>
      <c r="AF14" s="14">
        <v>52.299050036321823</v>
      </c>
      <c r="AG14" s="8">
        <v>74.400000000000006</v>
      </c>
      <c r="AH14" s="14">
        <v>0.7263607129687909</v>
      </c>
      <c r="AI14" s="14">
        <v>10.270742288123673</v>
      </c>
      <c r="AJ14" s="14">
        <v>2.9916074663625332</v>
      </c>
      <c r="AK14" s="5"/>
      <c r="AL14" s="8"/>
      <c r="AM14" s="9"/>
      <c r="AN14" s="5"/>
    </row>
    <row r="15" spans="1:40" ht="18" customHeight="1" x14ac:dyDescent="0.3">
      <c r="A15" s="32" t="s">
        <v>86</v>
      </c>
      <c r="B15" s="7" t="s">
        <v>87</v>
      </c>
      <c r="C15" s="6" t="s">
        <v>49</v>
      </c>
      <c r="D15" s="7" t="s">
        <v>88</v>
      </c>
      <c r="E15" s="7" t="s">
        <v>55</v>
      </c>
      <c r="F15" s="7" t="s">
        <v>89</v>
      </c>
      <c r="G15" s="10">
        <v>1533</v>
      </c>
      <c r="H15" s="10">
        <v>53</v>
      </c>
      <c r="I15" s="6">
        <v>5570</v>
      </c>
      <c r="J15" s="10">
        <v>45</v>
      </c>
      <c r="K15" s="11">
        <v>55.045099999999998</v>
      </c>
      <c r="L15" s="10">
        <v>129</v>
      </c>
      <c r="M15" s="11">
        <v>59.579300000000003</v>
      </c>
      <c r="N15" s="27">
        <v>45.91741833333333</v>
      </c>
      <c r="O15" s="27">
        <v>-129.99298833333333</v>
      </c>
      <c r="P15" s="5"/>
      <c r="Q15" s="12">
        <v>4.7937711300071708</v>
      </c>
      <c r="R15" s="15">
        <v>1353.5363647802701</v>
      </c>
      <c r="S15" s="14">
        <v>3.8940936810052729</v>
      </c>
      <c r="T15" s="15">
        <v>2972</v>
      </c>
      <c r="U15" s="14">
        <v>498.5913185</v>
      </c>
      <c r="V15" s="14">
        <v>22.03288293333333</v>
      </c>
      <c r="W15" s="14">
        <v>425.26883850000002</v>
      </c>
      <c r="X15" s="14">
        <v>10.8586717</v>
      </c>
      <c r="Y15" s="14">
        <v>40.438041166666672</v>
      </c>
      <c r="Z15" s="14">
        <v>12.613517733333333</v>
      </c>
      <c r="AA15" s="8">
        <v>20.3</v>
      </c>
      <c r="AB15" s="14">
        <v>74.099999999999994</v>
      </c>
      <c r="AC15" s="8"/>
      <c r="AD15" s="8"/>
      <c r="AE15" s="14">
        <v>2.5791487807752103</v>
      </c>
      <c r="AF15" s="14">
        <v>22.10036510604067</v>
      </c>
      <c r="AG15" s="8"/>
      <c r="AH15" s="14">
        <v>0.85613949992141014</v>
      </c>
      <c r="AI15" s="14">
        <v>7.6753458416855453</v>
      </c>
      <c r="AJ15" s="14">
        <v>7.5508656802823158</v>
      </c>
      <c r="AK15" s="5"/>
      <c r="AL15" s="8"/>
      <c r="AM15" s="9"/>
      <c r="AN15" s="5"/>
    </row>
    <row r="16" spans="1:40" ht="18" customHeight="1" x14ac:dyDescent="0.3">
      <c r="A16" s="32" t="s">
        <v>90</v>
      </c>
      <c r="B16" s="7" t="s">
        <v>91</v>
      </c>
      <c r="C16" s="6" t="s">
        <v>49</v>
      </c>
      <c r="D16" s="7" t="s">
        <v>88</v>
      </c>
      <c r="E16" s="7" t="s">
        <v>55</v>
      </c>
      <c r="F16" s="7" t="s">
        <v>92</v>
      </c>
      <c r="G16" s="10">
        <v>1533</v>
      </c>
      <c r="H16" s="10">
        <v>53</v>
      </c>
      <c r="I16" s="6">
        <v>5610</v>
      </c>
      <c r="J16" s="10">
        <v>45</v>
      </c>
      <c r="K16" s="11">
        <v>55.045099999999998</v>
      </c>
      <c r="L16" s="10">
        <v>129</v>
      </c>
      <c r="M16" s="11">
        <v>59.579300000000003</v>
      </c>
      <c r="N16" s="27">
        <v>45.917418333333302</v>
      </c>
      <c r="O16" s="27">
        <v>-129.99298833333333</v>
      </c>
      <c r="P16" s="5"/>
      <c r="Q16" s="12">
        <v>3.6321073660485599</v>
      </c>
      <c r="R16" s="15">
        <v>4184.1879250265811</v>
      </c>
      <c r="S16" s="14">
        <v>12.781053310458603</v>
      </c>
      <c r="T16" s="15">
        <v>11060.714552063699</v>
      </c>
      <c r="U16" s="14">
        <v>354.36091425000001</v>
      </c>
      <c r="V16" s="14">
        <v>3.1723005000000004</v>
      </c>
      <c r="W16" s="14">
        <v>281.18239500000004</v>
      </c>
      <c r="X16" s="14">
        <v>13.767087766666666</v>
      </c>
      <c r="Y16" s="14">
        <v>1.7476086666666668</v>
      </c>
      <c r="Z16" s="14">
        <v>21.061791799999998</v>
      </c>
      <c r="AA16" s="8">
        <v>55.8</v>
      </c>
      <c r="AB16" s="8">
        <v>287</v>
      </c>
      <c r="AC16" s="15">
        <v>753.3267176564076</v>
      </c>
      <c r="AD16" s="15">
        <v>336.20539750941163</v>
      </c>
      <c r="AE16" s="14">
        <v>6.5991268180825262</v>
      </c>
      <c r="AF16" s="14">
        <v>76.321126909746425</v>
      </c>
      <c r="AG16" s="14">
        <v>84.333209445149066</v>
      </c>
      <c r="AH16" s="14">
        <v>3.4571726247796608</v>
      </c>
      <c r="AI16" s="14">
        <v>12.638724621137797</v>
      </c>
      <c r="AJ16" s="12">
        <v>0.76256071672686854</v>
      </c>
      <c r="AK16" s="5"/>
      <c r="AL16" s="8"/>
      <c r="AM16" s="9"/>
      <c r="AN16" s="5"/>
    </row>
    <row r="17" spans="1:40" ht="18" customHeight="1" x14ac:dyDescent="0.3">
      <c r="A17" s="32" t="s">
        <v>93</v>
      </c>
      <c r="B17" s="7" t="s">
        <v>94</v>
      </c>
      <c r="C17" s="6" t="s">
        <v>49</v>
      </c>
      <c r="D17" s="7" t="s">
        <v>88</v>
      </c>
      <c r="E17" s="7" t="s">
        <v>55</v>
      </c>
      <c r="F17" s="7" t="s">
        <v>95</v>
      </c>
      <c r="G17" s="10">
        <v>1533</v>
      </c>
      <c r="H17" s="10">
        <v>239</v>
      </c>
      <c r="I17" s="6">
        <v>5714</v>
      </c>
      <c r="J17" s="10">
        <v>45</v>
      </c>
      <c r="K17" s="11">
        <v>55.045099999999998</v>
      </c>
      <c r="L17" s="10">
        <v>129</v>
      </c>
      <c r="M17" s="11">
        <v>59.579300000000003</v>
      </c>
      <c r="N17" s="27">
        <v>45.91741833333333</v>
      </c>
      <c r="O17" s="27">
        <v>-129.99298833333333</v>
      </c>
      <c r="P17" s="5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4"/>
      <c r="AI17" s="8"/>
      <c r="AJ17" s="8"/>
      <c r="AK17" s="5"/>
      <c r="AL17" s="8"/>
      <c r="AM17" s="9"/>
      <c r="AN17" s="5"/>
    </row>
    <row r="18" spans="1:40" ht="18" customHeight="1" x14ac:dyDescent="0.3">
      <c r="A18" s="32" t="s">
        <v>96</v>
      </c>
      <c r="B18" s="7" t="s">
        <v>97</v>
      </c>
      <c r="C18" s="6" t="s">
        <v>49</v>
      </c>
      <c r="D18" s="7" t="s">
        <v>98</v>
      </c>
      <c r="E18" s="7" t="s">
        <v>99</v>
      </c>
      <c r="F18" s="7" t="s">
        <v>100</v>
      </c>
      <c r="G18" s="10">
        <v>1539</v>
      </c>
      <c r="H18" s="10">
        <v>174</v>
      </c>
      <c r="I18" s="6">
        <v>7262</v>
      </c>
      <c r="J18" s="10">
        <v>45</v>
      </c>
      <c r="K18" s="11">
        <v>55.994700000000002</v>
      </c>
      <c r="L18" s="10">
        <v>130</v>
      </c>
      <c r="M18" s="11">
        <v>0.82889999999999997</v>
      </c>
      <c r="N18" s="27">
        <v>45.933244999999999</v>
      </c>
      <c r="O18" s="27">
        <v>-130.01381499999999</v>
      </c>
      <c r="P18" s="5"/>
      <c r="Q18" s="12">
        <v>5.1142300993750638</v>
      </c>
      <c r="R18" s="15">
        <v>929.18045762937345</v>
      </c>
      <c r="S18" s="15">
        <v>97.053290172220173</v>
      </c>
      <c r="T18" s="15">
        <v>2121.4954058323683</v>
      </c>
      <c r="U18" s="14">
        <v>536.51211085</v>
      </c>
      <c r="V18" s="14">
        <v>26.003521299999999</v>
      </c>
      <c r="W18" s="14">
        <v>453.3502898000001</v>
      </c>
      <c r="X18" s="14">
        <v>10.519629500000001</v>
      </c>
      <c r="Y18" s="14">
        <v>47.092081033333329</v>
      </c>
      <c r="Z18" s="14">
        <v>11.5661518</v>
      </c>
      <c r="AA18" s="14">
        <v>2.6</v>
      </c>
      <c r="AB18" s="8">
        <v>65.3</v>
      </c>
      <c r="AC18" s="8"/>
      <c r="AD18" s="8"/>
      <c r="AE18" s="14">
        <v>2.1155547841509663</v>
      </c>
      <c r="AF18" s="14">
        <v>16.147480095061916</v>
      </c>
      <c r="AG18" s="8"/>
      <c r="AH18" s="14">
        <v>1.2037095514050706</v>
      </c>
      <c r="AI18" s="15">
        <v>120.6820358885501</v>
      </c>
      <c r="AJ18" s="14">
        <v>10.870401607982592</v>
      </c>
      <c r="AK18" s="5"/>
      <c r="AL18" s="8"/>
      <c r="AM18" s="9"/>
      <c r="AN18" s="5"/>
    </row>
    <row r="19" spans="1:40" ht="18" customHeight="1" x14ac:dyDescent="0.3">
      <c r="A19" s="32" t="s">
        <v>101</v>
      </c>
      <c r="B19" s="7" t="s">
        <v>102</v>
      </c>
      <c r="C19" s="6" t="s">
        <v>49</v>
      </c>
      <c r="D19" s="7" t="s">
        <v>98</v>
      </c>
      <c r="E19" s="7" t="s">
        <v>55</v>
      </c>
      <c r="F19" s="7" t="s">
        <v>103</v>
      </c>
      <c r="G19" s="10">
        <v>1539</v>
      </c>
      <c r="H19" s="10">
        <v>174</v>
      </c>
      <c r="I19" s="6">
        <v>7275</v>
      </c>
      <c r="J19" s="10">
        <v>45</v>
      </c>
      <c r="K19" s="11">
        <v>55.994700000000002</v>
      </c>
      <c r="L19" s="10">
        <v>130</v>
      </c>
      <c r="M19" s="11">
        <v>0.82889999999999997</v>
      </c>
      <c r="N19" s="27">
        <v>45.933244999999999</v>
      </c>
      <c r="O19" s="27">
        <v>-130.01381499999999</v>
      </c>
      <c r="P19" s="5"/>
      <c r="Q19" s="12">
        <v>5.1142300993750638</v>
      </c>
      <c r="R19" s="15">
        <v>964.6769988027138</v>
      </c>
      <c r="S19" s="14">
        <v>5.0247037419579241</v>
      </c>
      <c r="T19" s="15">
        <v>2113.9900972583605</v>
      </c>
      <c r="U19" s="14">
        <v>518.27211806666662</v>
      </c>
      <c r="V19" s="14">
        <v>24.821668533333334</v>
      </c>
      <c r="W19" s="14">
        <v>437.03804569999994</v>
      </c>
      <c r="X19" s="14">
        <v>10.167225533333333</v>
      </c>
      <c r="Y19" s="14">
        <v>45.106514699999998</v>
      </c>
      <c r="Z19" s="14">
        <v>10.887571099999999</v>
      </c>
      <c r="AA19" s="8">
        <v>2.8</v>
      </c>
      <c r="AB19" s="8">
        <v>65.900000000000006</v>
      </c>
      <c r="AC19" s="8"/>
      <c r="AD19" s="8"/>
      <c r="AE19" s="14">
        <v>2.0066368479259129</v>
      </c>
      <c r="AF19" s="14">
        <v>15.722925665483684</v>
      </c>
      <c r="AG19" s="8"/>
      <c r="AH19" s="14">
        <v>1.5060574204422628</v>
      </c>
      <c r="AI19" s="14">
        <v>44.357509587519544</v>
      </c>
      <c r="AJ19" s="14">
        <v>10.865999124760837</v>
      </c>
      <c r="AK19" s="5"/>
      <c r="AL19" s="8"/>
      <c r="AM19" s="9"/>
      <c r="AN19" s="5"/>
    </row>
    <row r="20" spans="1:40" ht="18" customHeight="1" x14ac:dyDescent="0.3">
      <c r="A20" s="32" t="s">
        <v>104</v>
      </c>
      <c r="B20" s="7" t="s">
        <v>105</v>
      </c>
      <c r="C20" s="6" t="s">
        <v>49</v>
      </c>
      <c r="D20" s="7" t="s">
        <v>98</v>
      </c>
      <c r="E20" s="7" t="s">
        <v>106</v>
      </c>
      <c r="F20" s="7" t="s">
        <v>107</v>
      </c>
      <c r="G20" s="10">
        <v>1539</v>
      </c>
      <c r="H20" s="10">
        <v>8</v>
      </c>
      <c r="I20" s="6">
        <v>7427</v>
      </c>
      <c r="J20" s="10">
        <v>45</v>
      </c>
      <c r="K20" s="11">
        <v>55.991199999999999</v>
      </c>
      <c r="L20" s="10">
        <v>130</v>
      </c>
      <c r="M20" s="11">
        <v>0.82699999999999996</v>
      </c>
      <c r="N20" s="27">
        <v>45.933186666666664</v>
      </c>
      <c r="O20" s="27">
        <v>-130.01378333333332</v>
      </c>
      <c r="P20" s="5"/>
      <c r="Q20" s="8"/>
      <c r="R20" s="8"/>
      <c r="S20" s="14"/>
      <c r="T20" s="15">
        <v>487.90332266604446</v>
      </c>
      <c r="U20" s="8"/>
      <c r="V20" s="8"/>
      <c r="W20" s="14">
        <v>421.75000190000003</v>
      </c>
      <c r="X20" s="14">
        <v>9.1351069999999996</v>
      </c>
      <c r="Y20" s="14">
        <v>45.065666133333337</v>
      </c>
      <c r="Z20" s="14">
        <v>10.275971766666668</v>
      </c>
      <c r="AA20" s="8"/>
      <c r="AB20" s="8"/>
      <c r="AC20" s="8"/>
      <c r="AD20" s="8"/>
      <c r="AE20" s="8"/>
      <c r="AF20" s="8"/>
      <c r="AG20" s="8"/>
      <c r="AH20" s="14"/>
      <c r="AI20" s="8"/>
      <c r="AJ20" s="8"/>
      <c r="AK20" s="5"/>
      <c r="AL20" s="8"/>
      <c r="AM20" s="9"/>
      <c r="AN20" s="5"/>
    </row>
    <row r="21" spans="1:40" ht="18" customHeight="1" x14ac:dyDescent="0.3">
      <c r="A21" s="32" t="s">
        <v>108</v>
      </c>
      <c r="B21" s="7" t="s">
        <v>109</v>
      </c>
      <c r="C21" s="6" t="s">
        <v>49</v>
      </c>
      <c r="D21" s="7" t="s">
        <v>98</v>
      </c>
      <c r="E21" s="7" t="s">
        <v>55</v>
      </c>
      <c r="F21" s="7" t="s">
        <v>110</v>
      </c>
      <c r="G21" s="10">
        <v>1539</v>
      </c>
      <c r="H21" s="10">
        <v>8</v>
      </c>
      <c r="I21" s="6">
        <v>7876</v>
      </c>
      <c r="J21" s="10">
        <v>45</v>
      </c>
      <c r="K21" s="11">
        <v>55.991199999999999</v>
      </c>
      <c r="L21" s="10">
        <v>130</v>
      </c>
      <c r="M21" s="11">
        <v>0.82699999999999996</v>
      </c>
      <c r="N21" s="27">
        <v>45.933186666666664</v>
      </c>
      <c r="O21" s="27">
        <v>-130.01378333333332</v>
      </c>
      <c r="P21" s="5"/>
      <c r="Q21" s="8"/>
      <c r="R21" s="8" t="s">
        <v>57</v>
      </c>
      <c r="S21" s="14" t="s">
        <v>111</v>
      </c>
      <c r="T21" s="8" t="s">
        <v>111</v>
      </c>
      <c r="U21" s="14">
        <v>518.89751053333339</v>
      </c>
      <c r="V21" s="14">
        <v>25.099282033333335</v>
      </c>
      <c r="W21" s="14">
        <v>439.76246163333332</v>
      </c>
      <c r="X21" s="14">
        <v>10.353493333333335</v>
      </c>
      <c r="Y21" s="14">
        <v>45.489685999999992</v>
      </c>
      <c r="Z21" s="14">
        <v>11.164786466666666</v>
      </c>
      <c r="AA21" s="8"/>
      <c r="AB21" s="8"/>
      <c r="AC21" s="8"/>
      <c r="AD21" s="8"/>
      <c r="AE21" s="8"/>
      <c r="AF21" s="8"/>
      <c r="AG21" s="8"/>
      <c r="AH21" s="14"/>
      <c r="AI21" s="8"/>
      <c r="AJ21" s="8"/>
      <c r="AK21" s="5"/>
      <c r="AL21" s="8"/>
      <c r="AM21" s="9"/>
      <c r="AN21" s="5"/>
    </row>
    <row r="22" spans="1:40" ht="18" customHeight="1" x14ac:dyDescent="0.3">
      <c r="A22" s="32" t="s">
        <v>112</v>
      </c>
      <c r="B22" s="7" t="s">
        <v>113</v>
      </c>
      <c r="C22" s="6" t="s">
        <v>49</v>
      </c>
      <c r="D22" s="7" t="s">
        <v>98</v>
      </c>
      <c r="E22" s="7" t="s">
        <v>55</v>
      </c>
      <c r="F22" s="7" t="s">
        <v>114</v>
      </c>
      <c r="G22" s="10">
        <v>1539</v>
      </c>
      <c r="H22" s="10">
        <v>8</v>
      </c>
      <c r="I22" s="6">
        <v>7912</v>
      </c>
      <c r="J22" s="10">
        <v>45</v>
      </c>
      <c r="K22" s="11">
        <v>55.991199999999999</v>
      </c>
      <c r="L22" s="10">
        <v>130</v>
      </c>
      <c r="M22" s="11">
        <v>0.82699999999999996</v>
      </c>
      <c r="N22" s="27">
        <v>45.933186666666664</v>
      </c>
      <c r="O22" s="27">
        <v>-130.01378333333332</v>
      </c>
      <c r="P22" s="5"/>
      <c r="Q22" s="12">
        <v>5.4224976949083086</v>
      </c>
      <c r="R22" s="15">
        <v>974.89144605560716</v>
      </c>
      <c r="S22" s="14">
        <v>5.36</v>
      </c>
      <c r="T22" s="15">
        <v>1164.6244851223316</v>
      </c>
      <c r="U22" s="14">
        <v>531.65087860000006</v>
      </c>
      <c r="V22" s="14">
        <v>26.781536200000001</v>
      </c>
      <c r="W22" s="14">
        <v>442.26777056666668</v>
      </c>
      <c r="X22" s="14">
        <v>9.8071836999999995</v>
      </c>
      <c r="Y22" s="14">
        <v>47.90276930000001</v>
      </c>
      <c r="Z22" s="14">
        <v>9.9960181000000006</v>
      </c>
      <c r="AA22" s="8">
        <v>1.7</v>
      </c>
      <c r="AB22" s="8">
        <v>35.200000000000003</v>
      </c>
      <c r="AC22" s="8"/>
      <c r="AD22" s="8"/>
      <c r="AE22" s="14">
        <v>1.5229251633614391</v>
      </c>
      <c r="AF22" s="14">
        <v>9.1100639159326633</v>
      </c>
      <c r="AG22" s="8"/>
      <c r="AH22" s="14">
        <v>2.2265199892724352</v>
      </c>
      <c r="AI22" s="15">
        <v>134.06247525132551</v>
      </c>
      <c r="AJ22" s="14">
        <v>10.923939601007579</v>
      </c>
      <c r="AK22" s="5"/>
      <c r="AL22" s="8"/>
      <c r="AM22" s="9"/>
      <c r="AN22" s="5"/>
    </row>
    <row r="23" spans="1:40" ht="18" customHeight="1" x14ac:dyDescent="0.3">
      <c r="A23" s="32" t="s">
        <v>115</v>
      </c>
      <c r="B23" s="7" t="s">
        <v>116</v>
      </c>
      <c r="C23" s="6" t="s">
        <v>49</v>
      </c>
      <c r="D23" s="7" t="s">
        <v>98</v>
      </c>
      <c r="E23" s="7" t="s">
        <v>117</v>
      </c>
      <c r="F23" s="7" t="s">
        <v>118</v>
      </c>
      <c r="G23" s="10">
        <v>1539</v>
      </c>
      <c r="H23" s="10">
        <v>217</v>
      </c>
      <c r="I23" s="6">
        <v>8234</v>
      </c>
      <c r="J23" s="10">
        <v>45</v>
      </c>
      <c r="K23" s="11">
        <v>55.991199999999999</v>
      </c>
      <c r="L23" s="10">
        <v>130</v>
      </c>
      <c r="M23" s="11">
        <v>0.82699999999999996</v>
      </c>
      <c r="N23" s="27">
        <v>45.933186666666664</v>
      </c>
      <c r="O23" s="27">
        <v>-130.01378333333332</v>
      </c>
      <c r="P23" s="5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4"/>
      <c r="AF23" s="14"/>
      <c r="AG23" s="8"/>
      <c r="AH23" s="14"/>
      <c r="AI23" s="14"/>
      <c r="AJ23" s="14"/>
      <c r="AK23" s="5"/>
      <c r="AL23" s="8"/>
      <c r="AM23" s="9"/>
      <c r="AN23" s="5"/>
    </row>
    <row r="24" spans="1:40" ht="18" customHeight="1" x14ac:dyDescent="0.3">
      <c r="A24" s="32" t="s">
        <v>119</v>
      </c>
      <c r="B24" s="7" t="s">
        <v>120</v>
      </c>
      <c r="C24" s="6" t="s">
        <v>49</v>
      </c>
      <c r="D24" s="7" t="s">
        <v>121</v>
      </c>
      <c r="E24" s="7" t="s">
        <v>122</v>
      </c>
      <c r="F24" s="7" t="s">
        <v>123</v>
      </c>
      <c r="G24" s="10">
        <v>1538</v>
      </c>
      <c r="H24" s="10">
        <v>172</v>
      </c>
      <c r="I24" s="6">
        <v>8560</v>
      </c>
      <c r="J24" s="10">
        <v>45</v>
      </c>
      <c r="K24" s="11">
        <v>56.000399999999999</v>
      </c>
      <c r="L24" s="10">
        <v>130</v>
      </c>
      <c r="M24" s="11">
        <v>0.83830000000000005</v>
      </c>
      <c r="N24" s="27">
        <v>45.933340000000001</v>
      </c>
      <c r="O24" s="27">
        <v>-130.01397166666666</v>
      </c>
      <c r="P24" s="5"/>
      <c r="Q24" s="12">
        <v>6.0825735068128264</v>
      </c>
      <c r="R24" s="8">
        <v>3348</v>
      </c>
      <c r="S24" s="14">
        <v>14.526820525622135</v>
      </c>
      <c r="T24" s="8">
        <v>13516</v>
      </c>
      <c r="U24" s="14">
        <v>553.99704873333326</v>
      </c>
      <c r="V24" s="14">
        <v>2.1152194666666668</v>
      </c>
      <c r="W24" s="14">
        <v>445.55591293333333</v>
      </c>
      <c r="X24" s="14">
        <v>23.165431833333336</v>
      </c>
      <c r="Y24" s="14">
        <v>1.5923424666666668</v>
      </c>
      <c r="Z24" s="14">
        <v>36.88324286666667</v>
      </c>
      <c r="AA24" s="8">
        <v>564</v>
      </c>
      <c r="AB24" s="8">
        <v>907</v>
      </c>
      <c r="AC24" s="8">
        <v>661</v>
      </c>
      <c r="AD24" s="8">
        <v>526</v>
      </c>
      <c r="AE24" s="14">
        <v>17.235117252995618</v>
      </c>
      <c r="AF24" s="14">
        <v>157.42641420447089</v>
      </c>
      <c r="AG24" s="8">
        <v>170</v>
      </c>
      <c r="AH24" s="14">
        <v>9.7314433342680502</v>
      </c>
      <c r="AI24" s="14">
        <v>20.427653317146849</v>
      </c>
      <c r="AJ24" s="14">
        <v>0.97579017832451187</v>
      </c>
      <c r="AK24" s="5"/>
      <c r="AL24" s="8"/>
      <c r="AM24" s="9"/>
      <c r="AN24" s="5"/>
    </row>
    <row r="25" spans="1:40" ht="18" customHeight="1" x14ac:dyDescent="0.3">
      <c r="A25" s="32" t="s">
        <v>124</v>
      </c>
      <c r="B25" s="7" t="s">
        <v>125</v>
      </c>
      <c r="C25" s="6" t="s">
        <v>49</v>
      </c>
      <c r="D25" s="7" t="s">
        <v>121</v>
      </c>
      <c r="E25" s="7" t="s">
        <v>55</v>
      </c>
      <c r="F25" s="7" t="s">
        <v>126</v>
      </c>
      <c r="G25" s="10">
        <v>1538</v>
      </c>
      <c r="H25" s="10">
        <v>172</v>
      </c>
      <c r="I25" s="6">
        <v>8594</v>
      </c>
      <c r="J25" s="10">
        <v>45</v>
      </c>
      <c r="K25" s="11">
        <v>56.000399999999999</v>
      </c>
      <c r="L25" s="10">
        <v>130</v>
      </c>
      <c r="M25" s="11">
        <v>0.83830000000000005</v>
      </c>
      <c r="N25" s="27">
        <v>45.933340000000001</v>
      </c>
      <c r="O25" s="27">
        <v>-130.01397166666666</v>
      </c>
      <c r="P25" s="5"/>
      <c r="Q25" s="12">
        <v>3.2907488986784137</v>
      </c>
      <c r="R25" s="8">
        <v>73.8</v>
      </c>
      <c r="S25" s="14">
        <v>2.6893925053842462</v>
      </c>
      <c r="T25" s="15">
        <v>710.88292540286886</v>
      </c>
      <c r="U25" s="14">
        <v>544.56460326666661</v>
      </c>
      <c r="V25" s="14">
        <v>27.123517466666669</v>
      </c>
      <c r="W25" s="14">
        <v>467.82663259999993</v>
      </c>
      <c r="X25" s="14">
        <v>10.183467433333334</v>
      </c>
      <c r="Y25" s="14">
        <v>50.91502126666667</v>
      </c>
      <c r="Z25" s="14">
        <v>10.510991166666667</v>
      </c>
      <c r="AA25" s="8">
        <v>19.5</v>
      </c>
      <c r="AB25" s="8">
        <v>38.200000000000003</v>
      </c>
      <c r="AC25" s="8"/>
      <c r="AD25" s="8"/>
      <c r="AE25" s="8"/>
      <c r="AF25" s="8"/>
      <c r="AG25" s="8"/>
      <c r="AH25" s="14"/>
      <c r="AI25" s="8"/>
      <c r="AJ25" s="8"/>
      <c r="AK25" s="5"/>
      <c r="AL25" s="8"/>
      <c r="AM25" s="9"/>
      <c r="AN25" s="5"/>
    </row>
    <row r="26" spans="1:40" ht="18" customHeight="1" x14ac:dyDescent="0.3">
      <c r="A26" s="32" t="s">
        <v>127</v>
      </c>
      <c r="B26" s="7" t="s">
        <v>128</v>
      </c>
      <c r="C26" s="6" t="s">
        <v>49</v>
      </c>
      <c r="D26" s="7" t="s">
        <v>129</v>
      </c>
      <c r="E26" s="7" t="s">
        <v>130</v>
      </c>
      <c r="F26" s="7" t="s">
        <v>371</v>
      </c>
      <c r="G26" s="10">
        <v>1541</v>
      </c>
      <c r="H26" s="10">
        <v>198</v>
      </c>
      <c r="I26" s="6">
        <v>10283</v>
      </c>
      <c r="J26" s="10">
        <v>45</v>
      </c>
      <c r="K26" s="11">
        <v>56.019799999999996</v>
      </c>
      <c r="L26" s="10">
        <v>130</v>
      </c>
      <c r="M26" s="11">
        <v>0.79310000000000003</v>
      </c>
      <c r="N26" s="27">
        <v>45.933663333333335</v>
      </c>
      <c r="O26" s="27">
        <v>-130.01321833333333</v>
      </c>
      <c r="P26" s="5"/>
      <c r="Q26" s="12">
        <v>4.1145374449339203</v>
      </c>
      <c r="R26" s="15">
        <f>'[1]High Level sulfide'!D185</f>
        <v>3266.7268552014843</v>
      </c>
      <c r="S26" s="14">
        <v>9.383841199910103</v>
      </c>
      <c r="T26" s="8">
        <v>9830</v>
      </c>
      <c r="U26" s="14">
        <v>396.80646643333341</v>
      </c>
      <c r="V26" s="14">
        <v>8.3887667333333322</v>
      </c>
      <c r="W26" s="14">
        <v>325.55069543333326</v>
      </c>
      <c r="X26" s="14">
        <v>11.782494433333333</v>
      </c>
      <c r="Y26" s="14">
        <v>14.843771633333333</v>
      </c>
      <c r="Z26" s="14">
        <v>18.699203700000002</v>
      </c>
      <c r="AA26" s="12">
        <v>4.3880214073115562</v>
      </c>
      <c r="AB26" s="8">
        <v>151</v>
      </c>
      <c r="AC26" s="15">
        <v>520</v>
      </c>
      <c r="AD26" s="8"/>
      <c r="AE26" s="12">
        <v>6.9294598106397807</v>
      </c>
      <c r="AF26" s="14">
        <v>57.904768152991508</v>
      </c>
      <c r="AG26" s="8">
        <v>107</v>
      </c>
      <c r="AH26" s="14">
        <v>1.610540022167736</v>
      </c>
      <c r="AI26" s="14">
        <v>68.219830028272682</v>
      </c>
      <c r="AJ26" s="14">
        <v>3.0706747212782015</v>
      </c>
      <c r="AK26" s="5"/>
      <c r="AL26" s="8"/>
      <c r="AM26" s="9"/>
      <c r="AN26" s="5"/>
    </row>
    <row r="27" spans="1:40" ht="18" customHeight="1" x14ac:dyDescent="0.3">
      <c r="A27" s="32" t="s">
        <v>131</v>
      </c>
      <c r="B27" s="7" t="s">
        <v>132</v>
      </c>
      <c r="C27" s="6" t="s">
        <v>49</v>
      </c>
      <c r="D27" s="7" t="s">
        <v>129</v>
      </c>
      <c r="E27" s="7" t="s">
        <v>55</v>
      </c>
      <c r="F27" s="7" t="s">
        <v>133</v>
      </c>
      <c r="G27" s="10">
        <v>1541</v>
      </c>
      <c r="H27" s="10">
        <v>198</v>
      </c>
      <c r="I27" s="6">
        <v>10301</v>
      </c>
      <c r="J27" s="10">
        <v>45</v>
      </c>
      <c r="K27" s="11">
        <v>56.019799999999996</v>
      </c>
      <c r="L27" s="10">
        <v>130</v>
      </c>
      <c r="M27" s="11">
        <v>0.79310000000000003</v>
      </c>
      <c r="N27" s="27">
        <v>45.933663333333335</v>
      </c>
      <c r="O27" s="27">
        <v>-130.01321833333333</v>
      </c>
      <c r="P27" s="5"/>
      <c r="Q27" s="12">
        <v>4.2799918041184295</v>
      </c>
      <c r="R27" s="15">
        <f>'[1]High Level sulfide'!D179</f>
        <v>3008.0763786215352</v>
      </c>
      <c r="S27" s="14">
        <v>10.738136332477771</v>
      </c>
      <c r="T27" s="8">
        <v>5283</v>
      </c>
      <c r="U27" s="14">
        <v>391.57783719999998</v>
      </c>
      <c r="V27" s="14">
        <v>12.952454500000002</v>
      </c>
      <c r="W27" s="14">
        <v>327.78365666666667</v>
      </c>
      <c r="X27" s="14">
        <v>10.323051366666666</v>
      </c>
      <c r="Y27" s="14">
        <v>21.831629299999999</v>
      </c>
      <c r="Z27" s="14">
        <v>15.446285633333334</v>
      </c>
      <c r="AA27" s="12">
        <v>6.5798655970752593</v>
      </c>
      <c r="AB27" s="8">
        <v>121</v>
      </c>
      <c r="AC27" s="8"/>
      <c r="AD27" s="8"/>
      <c r="AE27" s="12">
        <v>5.0625968474698668</v>
      </c>
      <c r="AF27" s="14">
        <v>40.242396306837051</v>
      </c>
      <c r="AG27" s="8"/>
      <c r="AH27" s="14">
        <v>0.86650214699678429</v>
      </c>
      <c r="AI27" s="14">
        <v>28.958304802728851</v>
      </c>
      <c r="AJ27" s="14">
        <v>4.3991250111943572</v>
      </c>
      <c r="AK27" s="5"/>
      <c r="AL27" s="8"/>
      <c r="AM27" s="9"/>
      <c r="AN27" s="5"/>
    </row>
    <row r="28" spans="1:40" ht="18" customHeight="1" x14ac:dyDescent="0.3">
      <c r="A28" s="32" t="s">
        <v>134</v>
      </c>
      <c r="B28" s="7" t="s">
        <v>135</v>
      </c>
      <c r="C28" s="6" t="s">
        <v>49</v>
      </c>
      <c r="D28" s="7" t="s">
        <v>136</v>
      </c>
      <c r="E28" s="7" t="s">
        <v>137</v>
      </c>
      <c r="F28" s="7" t="s">
        <v>138</v>
      </c>
      <c r="G28" s="10">
        <v>1541</v>
      </c>
      <c r="H28" s="10">
        <v>256</v>
      </c>
      <c r="I28" s="6">
        <v>10425</v>
      </c>
      <c r="J28" s="10">
        <v>45</v>
      </c>
      <c r="K28" s="11">
        <v>56.020200000000003</v>
      </c>
      <c r="L28" s="10">
        <v>130</v>
      </c>
      <c r="M28" s="11">
        <v>0.81520000000000004</v>
      </c>
      <c r="N28" s="27">
        <v>45.933669999999999</v>
      </c>
      <c r="O28" s="27">
        <v>-130.01358666666667</v>
      </c>
      <c r="P28" s="5"/>
      <c r="Q28" s="12">
        <v>5.600143427927466</v>
      </c>
      <c r="R28" s="14">
        <v>19.7</v>
      </c>
      <c r="S28" s="14">
        <v>3.1837087961237525</v>
      </c>
      <c r="T28" s="15">
        <v>648.87502476078384</v>
      </c>
      <c r="U28" s="14">
        <v>535.62667543333339</v>
      </c>
      <c r="V28" s="14">
        <v>26.466067666666671</v>
      </c>
      <c r="W28" s="14">
        <v>469.24520483333339</v>
      </c>
      <c r="X28" s="14">
        <v>10.4627567</v>
      </c>
      <c r="Y28" s="14">
        <v>50.458469333333333</v>
      </c>
      <c r="Z28" s="14">
        <v>11.136505100000001</v>
      </c>
      <c r="AA28" s="8">
        <v>0.92</v>
      </c>
      <c r="AB28" s="8">
        <v>33.6</v>
      </c>
      <c r="AC28" s="8"/>
      <c r="AD28" s="8"/>
      <c r="AE28" s="14">
        <v>2.101035867474454</v>
      </c>
      <c r="AF28" s="12">
        <v>9.6327455742938017</v>
      </c>
      <c r="AG28" s="8"/>
      <c r="AH28" s="14">
        <v>0.70612845489081733</v>
      </c>
      <c r="AI28" s="15">
        <v>122.12339811813898</v>
      </c>
      <c r="AJ28" s="14">
        <v>8.7379056993041271</v>
      </c>
      <c r="AK28" s="5"/>
      <c r="AL28" s="8"/>
      <c r="AM28" s="9"/>
      <c r="AN28" s="5"/>
    </row>
    <row r="29" spans="1:40" ht="18" customHeight="1" x14ac:dyDescent="0.3">
      <c r="A29" s="32" t="s">
        <v>139</v>
      </c>
      <c r="B29" s="7" t="s">
        <v>140</v>
      </c>
      <c r="C29" s="6" t="s">
        <v>49</v>
      </c>
      <c r="D29" s="7" t="s">
        <v>141</v>
      </c>
      <c r="E29" s="7" t="s">
        <v>142</v>
      </c>
      <c r="F29" s="7" t="s">
        <v>143</v>
      </c>
      <c r="G29" s="10">
        <v>1538</v>
      </c>
      <c r="H29" s="10">
        <v>310</v>
      </c>
      <c r="I29" s="6">
        <v>10596</v>
      </c>
      <c r="J29" s="10">
        <v>45</v>
      </c>
      <c r="K29" s="11">
        <v>56.012</v>
      </c>
      <c r="L29" s="10">
        <v>130</v>
      </c>
      <c r="M29" s="11">
        <v>0.82299999999999995</v>
      </c>
      <c r="N29" s="27">
        <v>45.933533333333337</v>
      </c>
      <c r="O29" s="27">
        <v>-130.01371666666665</v>
      </c>
      <c r="P29" s="5"/>
      <c r="Q29" s="12">
        <v>3.9212170884130719</v>
      </c>
      <c r="R29" s="15">
        <v>2775.4268223919112</v>
      </c>
      <c r="S29" s="14">
        <v>10.103310489086676</v>
      </c>
      <c r="T29" s="8">
        <v>10555</v>
      </c>
      <c r="U29" s="14">
        <v>632.55943819999993</v>
      </c>
      <c r="V29" s="14">
        <v>9.1526863000000009</v>
      </c>
      <c r="W29" s="14">
        <v>511.51890353333329</v>
      </c>
      <c r="X29" s="14">
        <v>22.280161166666669</v>
      </c>
      <c r="Y29" s="14">
        <v>14.412555899999999</v>
      </c>
      <c r="Z29" s="14">
        <v>37.499977699999995</v>
      </c>
      <c r="AA29" s="8">
        <v>545</v>
      </c>
      <c r="AB29" s="8">
        <v>744</v>
      </c>
      <c r="AC29" s="8">
        <v>643</v>
      </c>
      <c r="AD29" s="8">
        <v>457</v>
      </c>
      <c r="AE29" s="14">
        <v>15.874958478001941</v>
      </c>
      <c r="AF29" s="14">
        <v>141.28169053475605</v>
      </c>
      <c r="AG29" s="8">
        <v>203</v>
      </c>
      <c r="AH29" s="14">
        <v>2.8287269486308682</v>
      </c>
      <c r="AI29" s="14">
        <v>29.689440222402453</v>
      </c>
      <c r="AJ29" s="14">
        <v>2.9252114224094297</v>
      </c>
      <c r="AK29" s="5"/>
      <c r="AL29" s="8"/>
      <c r="AM29" s="9"/>
      <c r="AN29" s="5"/>
    </row>
    <row r="30" spans="1:40" ht="18" customHeight="1" x14ac:dyDescent="0.3">
      <c r="A30" s="32" t="s">
        <v>144</v>
      </c>
      <c r="B30" s="7" t="s">
        <v>145</v>
      </c>
      <c r="C30" s="6" t="s">
        <v>49</v>
      </c>
      <c r="D30" s="7" t="s">
        <v>146</v>
      </c>
      <c r="E30" s="7" t="s">
        <v>147</v>
      </c>
      <c r="F30" s="7" t="s">
        <v>148</v>
      </c>
      <c r="G30" s="6">
        <v>1514</v>
      </c>
      <c r="H30" s="6">
        <v>176</v>
      </c>
      <c r="I30" s="6">
        <v>11640</v>
      </c>
      <c r="J30" s="6">
        <v>45</v>
      </c>
      <c r="K30" s="11">
        <v>55.989699999999999</v>
      </c>
      <c r="L30" s="6">
        <v>129</v>
      </c>
      <c r="M30" s="11">
        <v>58.935600000000001</v>
      </c>
      <c r="N30" s="27">
        <v>45.933161666666663</v>
      </c>
      <c r="O30" s="27">
        <v>-129.98226</v>
      </c>
      <c r="P30" s="5"/>
      <c r="Q30" s="8"/>
      <c r="R30" s="8"/>
      <c r="S30" s="8"/>
      <c r="T30" s="8"/>
      <c r="U30" s="8"/>
      <c r="V30" s="8"/>
      <c r="W30" s="14">
        <v>443.89123899999998</v>
      </c>
      <c r="X30" s="14">
        <v>9.3374491000000006</v>
      </c>
      <c r="Y30" s="14">
        <v>47.921170933333336</v>
      </c>
      <c r="Z30" s="14">
        <v>11.4615709</v>
      </c>
      <c r="AA30" s="8"/>
      <c r="AB30" s="8"/>
      <c r="AC30" s="8"/>
      <c r="AD30" s="8"/>
      <c r="AE30" s="8"/>
      <c r="AF30" s="8"/>
      <c r="AG30" s="8"/>
      <c r="AH30" s="14"/>
      <c r="AI30" s="8"/>
      <c r="AJ30" s="8"/>
      <c r="AK30" s="5"/>
      <c r="AL30" s="8"/>
      <c r="AM30" s="9"/>
      <c r="AN30" s="5"/>
    </row>
    <row r="31" spans="1:40" ht="18" customHeight="1" x14ac:dyDescent="0.3">
      <c r="A31" s="32" t="s">
        <v>149</v>
      </c>
      <c r="B31" s="7" t="s">
        <v>150</v>
      </c>
      <c r="C31" s="6" t="s">
        <v>49</v>
      </c>
      <c r="D31" s="7" t="s">
        <v>146</v>
      </c>
      <c r="E31" s="7" t="s">
        <v>147</v>
      </c>
      <c r="F31" s="7" t="s">
        <v>151</v>
      </c>
      <c r="G31" s="6">
        <v>1514</v>
      </c>
      <c r="H31" s="6">
        <v>175</v>
      </c>
      <c r="I31" s="6">
        <v>11692</v>
      </c>
      <c r="J31" s="6">
        <v>45</v>
      </c>
      <c r="K31" s="11">
        <v>55.989699999999999</v>
      </c>
      <c r="L31" s="6">
        <v>129</v>
      </c>
      <c r="M31" s="11">
        <v>58.935600000000001</v>
      </c>
      <c r="N31" s="27">
        <v>45.933161666666663</v>
      </c>
      <c r="O31" s="27">
        <v>-129.98226</v>
      </c>
      <c r="P31" s="5"/>
      <c r="Q31" s="12">
        <v>5.5949185534269024</v>
      </c>
      <c r="R31" s="15">
        <v>261.45419715311954</v>
      </c>
      <c r="S31" s="14">
        <v>3.3106739648019707</v>
      </c>
      <c r="T31" s="15">
        <v>1255.7128902524867</v>
      </c>
      <c r="U31" s="14">
        <v>536.02154516666667</v>
      </c>
      <c r="V31" s="14">
        <v>26.176736933333334</v>
      </c>
      <c r="W31" s="14">
        <v>444.06587636666671</v>
      </c>
      <c r="X31" s="14">
        <v>9.9160496333333317</v>
      </c>
      <c r="Y31" s="14">
        <v>47.038412399999999</v>
      </c>
      <c r="Z31" s="14">
        <v>10.0770201</v>
      </c>
      <c r="AA31" s="8">
        <v>3.13</v>
      </c>
      <c r="AB31" s="8">
        <v>65.3</v>
      </c>
      <c r="AC31" s="8"/>
      <c r="AD31" s="8"/>
      <c r="AE31" s="14">
        <v>1.5993528104736696</v>
      </c>
      <c r="AF31" s="14">
        <v>10.559252253901203</v>
      </c>
      <c r="AG31" s="8"/>
      <c r="AH31" s="14">
        <v>1.7848470208740701</v>
      </c>
      <c r="AI31" s="15">
        <v>119.10322230713624</v>
      </c>
      <c r="AJ31" s="14">
        <v>9.9181063952277082</v>
      </c>
      <c r="AK31" s="5"/>
      <c r="AL31" s="8"/>
      <c r="AM31" s="9"/>
      <c r="AN31" s="5"/>
    </row>
    <row r="32" spans="1:40" ht="18" customHeight="1" x14ac:dyDescent="0.3">
      <c r="A32" s="32" t="s">
        <v>152</v>
      </c>
      <c r="B32" s="7" t="s">
        <v>153</v>
      </c>
      <c r="C32" s="6" t="s">
        <v>49</v>
      </c>
      <c r="D32" s="7" t="s">
        <v>146</v>
      </c>
      <c r="E32" s="7" t="s">
        <v>147</v>
      </c>
      <c r="F32" s="7" t="s">
        <v>154</v>
      </c>
      <c r="G32" s="6">
        <v>1514</v>
      </c>
      <c r="H32" s="6">
        <v>175</v>
      </c>
      <c r="I32" s="6">
        <v>11705</v>
      </c>
      <c r="J32" s="6">
        <v>45</v>
      </c>
      <c r="K32" s="11">
        <v>55.989699999999999</v>
      </c>
      <c r="L32" s="6">
        <v>129</v>
      </c>
      <c r="M32" s="11">
        <v>58.935600000000001</v>
      </c>
      <c r="N32" s="27">
        <v>45.933161666666663</v>
      </c>
      <c r="O32" s="27">
        <v>-129.98226</v>
      </c>
      <c r="P32" s="5"/>
      <c r="Q32" s="12">
        <v>5.5113205614178868</v>
      </c>
      <c r="R32" s="15">
        <v>265.24049487827585</v>
      </c>
      <c r="S32" s="14">
        <v>3.1837087961237525</v>
      </c>
      <c r="T32" s="15">
        <v>1272.5508902272993</v>
      </c>
      <c r="U32" s="14">
        <v>525.80121473333338</v>
      </c>
      <c r="V32" s="14">
        <v>25.620380166666671</v>
      </c>
      <c r="W32" s="14">
        <v>443.36412350000006</v>
      </c>
      <c r="X32" s="14">
        <v>9.9414575666666654</v>
      </c>
      <c r="Y32" s="14">
        <v>46.921486266666669</v>
      </c>
      <c r="Z32" s="14">
        <v>10.048994499999999</v>
      </c>
      <c r="AA32" s="8">
        <v>1.81</v>
      </c>
      <c r="AB32" s="8">
        <v>65.900000000000006</v>
      </c>
      <c r="AC32" s="8"/>
      <c r="AD32" s="8"/>
      <c r="AE32" s="14">
        <v>1.6269298171170354</v>
      </c>
      <c r="AF32" s="14">
        <v>10.705665457650699</v>
      </c>
      <c r="AG32" s="8"/>
      <c r="AH32" s="14">
        <v>1.8580237288920241</v>
      </c>
      <c r="AI32" s="15">
        <v>105.25799999858367</v>
      </c>
      <c r="AJ32" s="14">
        <v>10.125302251255208</v>
      </c>
      <c r="AK32" s="5"/>
      <c r="AL32" s="8"/>
      <c r="AM32" s="9"/>
      <c r="AN32" s="5"/>
    </row>
    <row r="33" spans="1:40" ht="18" customHeight="1" x14ac:dyDescent="0.3">
      <c r="A33" s="32" t="s">
        <v>155</v>
      </c>
      <c r="B33" s="7" t="s">
        <v>156</v>
      </c>
      <c r="C33" s="6" t="s">
        <v>49</v>
      </c>
      <c r="D33" s="7" t="s">
        <v>146</v>
      </c>
      <c r="E33" s="7" t="s">
        <v>157</v>
      </c>
      <c r="F33" s="7" t="s">
        <v>158</v>
      </c>
      <c r="G33" s="6">
        <v>1515</v>
      </c>
      <c r="H33" s="6">
        <v>240</v>
      </c>
      <c r="I33" s="6">
        <v>11994</v>
      </c>
      <c r="J33" s="6">
        <v>45</v>
      </c>
      <c r="K33" s="11">
        <v>55.989699999999999</v>
      </c>
      <c r="L33" s="6">
        <v>129</v>
      </c>
      <c r="M33" s="11">
        <v>58.935600000000001</v>
      </c>
      <c r="N33" s="27">
        <v>45.933161666666663</v>
      </c>
      <c r="O33" s="27">
        <v>-129.98226</v>
      </c>
      <c r="P33" s="5"/>
      <c r="Q33" s="8"/>
      <c r="R33" s="8"/>
      <c r="S33" s="8"/>
      <c r="T33" s="8"/>
      <c r="U33" s="8"/>
      <c r="V33" s="8"/>
      <c r="W33" s="14">
        <v>442.76491066666665</v>
      </c>
      <c r="X33" s="14">
        <v>9.6345582333333351</v>
      </c>
      <c r="Y33" s="14">
        <v>48.00963466666667</v>
      </c>
      <c r="Z33" s="14">
        <v>10.842594866666666</v>
      </c>
      <c r="AA33" s="8"/>
      <c r="AB33" s="8"/>
      <c r="AC33" s="8"/>
      <c r="AD33" s="8"/>
      <c r="AE33" s="8"/>
      <c r="AF33" s="8"/>
      <c r="AG33" s="8"/>
      <c r="AH33" s="14"/>
      <c r="AI33" s="8"/>
      <c r="AJ33" s="8"/>
      <c r="AK33" s="5"/>
      <c r="AL33" s="8"/>
      <c r="AM33" s="9"/>
      <c r="AN33" s="5"/>
    </row>
    <row r="34" spans="1:40" ht="18" customHeight="1" x14ac:dyDescent="0.3">
      <c r="A34" s="32" t="s">
        <v>159</v>
      </c>
      <c r="B34" s="7" t="s">
        <v>160</v>
      </c>
      <c r="C34" s="6" t="s">
        <v>49</v>
      </c>
      <c r="D34" s="7" t="s">
        <v>161</v>
      </c>
      <c r="E34" s="7" t="s">
        <v>162</v>
      </c>
      <c r="F34" s="7" t="s">
        <v>163</v>
      </c>
      <c r="G34" s="6">
        <v>1515</v>
      </c>
      <c r="H34" s="6">
        <v>75</v>
      </c>
      <c r="I34" s="6">
        <v>13835</v>
      </c>
      <c r="J34" s="6">
        <v>45</v>
      </c>
      <c r="K34" s="11">
        <v>56.777000000000001</v>
      </c>
      <c r="L34" s="6">
        <v>129</v>
      </c>
      <c r="M34" s="11">
        <v>59.023099999999999</v>
      </c>
      <c r="N34" s="27">
        <v>45.946283333333334</v>
      </c>
      <c r="O34" s="27">
        <v>-129.98371833333334</v>
      </c>
      <c r="P34" s="5"/>
      <c r="Q34" s="12">
        <v>4.3879725437967414</v>
      </c>
      <c r="R34" s="15">
        <v>1844.6561124686266</v>
      </c>
      <c r="S34" s="14">
        <v>10.124471350533044</v>
      </c>
      <c r="T34" s="8">
        <v>8087</v>
      </c>
      <c r="U34" s="14">
        <v>510.48249553333335</v>
      </c>
      <c r="V34" s="14">
        <v>11.461230066666666</v>
      </c>
      <c r="W34" s="14">
        <v>443.11692926666672</v>
      </c>
      <c r="X34" s="14">
        <v>18.613629466666666</v>
      </c>
      <c r="Y34" s="14">
        <v>19.753298966666669</v>
      </c>
      <c r="Z34" s="14">
        <v>13.411423466666667</v>
      </c>
      <c r="AA34" s="8">
        <v>7.59</v>
      </c>
      <c r="AB34" s="8">
        <v>85.5</v>
      </c>
      <c r="AC34" s="8">
        <v>392</v>
      </c>
      <c r="AD34" s="8">
        <v>310</v>
      </c>
      <c r="AE34" s="12">
        <v>9.7301624478640409</v>
      </c>
      <c r="AF34" s="14">
        <v>57.897355780385112</v>
      </c>
      <c r="AG34" s="8">
        <v>70.7</v>
      </c>
      <c r="AH34" s="14">
        <v>1.1904975345281126</v>
      </c>
      <c r="AI34" s="14">
        <v>26.973461787206084</v>
      </c>
      <c r="AJ34" s="14">
        <v>4.0615946687327407</v>
      </c>
      <c r="AK34" s="5"/>
      <c r="AL34" s="8"/>
      <c r="AM34" s="9"/>
      <c r="AN34" s="5"/>
    </row>
    <row r="35" spans="1:40" ht="18" customHeight="1" x14ac:dyDescent="0.3">
      <c r="A35" s="32" t="s">
        <v>164</v>
      </c>
      <c r="B35" s="7" t="s">
        <v>165</v>
      </c>
      <c r="C35" s="6" t="s">
        <v>49</v>
      </c>
      <c r="D35" s="7" t="s">
        <v>161</v>
      </c>
      <c r="E35" s="7" t="s">
        <v>147</v>
      </c>
      <c r="F35" s="7" t="s">
        <v>166</v>
      </c>
      <c r="G35" s="6">
        <v>1515</v>
      </c>
      <c r="H35" s="6">
        <v>75</v>
      </c>
      <c r="I35" s="6">
        <v>13843</v>
      </c>
      <c r="J35" s="6">
        <v>45</v>
      </c>
      <c r="K35" s="11">
        <v>56.777000000000001</v>
      </c>
      <c r="L35" s="6">
        <v>129</v>
      </c>
      <c r="M35" s="11">
        <v>59.023099999999999</v>
      </c>
      <c r="N35" s="27">
        <v>45.946283333333334</v>
      </c>
      <c r="O35" s="27">
        <v>-129.98371833333334</v>
      </c>
      <c r="P35" s="5"/>
      <c r="Q35" s="12">
        <v>4.3113410511218104</v>
      </c>
      <c r="R35" s="15">
        <v>1869.1969520925898</v>
      </c>
      <c r="S35" s="14">
        <v>9.7012541216056487</v>
      </c>
      <c r="T35" s="8">
        <v>8359</v>
      </c>
      <c r="U35" s="14">
        <v>449.8023048</v>
      </c>
      <c r="V35" s="14">
        <v>8.7749726000000017</v>
      </c>
      <c r="W35" s="14">
        <v>389.39411899999993</v>
      </c>
      <c r="X35" s="14">
        <v>17.181209899999999</v>
      </c>
      <c r="Y35" s="14">
        <v>14.321267366666667</v>
      </c>
      <c r="Z35" s="14">
        <v>12.385574133333334</v>
      </c>
      <c r="AA35" s="8">
        <v>21.8</v>
      </c>
      <c r="AB35" s="8">
        <v>73.900000000000006</v>
      </c>
      <c r="AC35" s="8">
        <v>419</v>
      </c>
      <c r="AD35" s="8">
        <v>305</v>
      </c>
      <c r="AE35" s="12">
        <v>9.0906487836400753</v>
      </c>
      <c r="AF35" s="14">
        <v>56.294534702341686</v>
      </c>
      <c r="AG35" s="14">
        <v>67</v>
      </c>
      <c r="AH35" s="14">
        <v>1.6283234179180295</v>
      </c>
      <c r="AI35" s="14">
        <v>27.523637117530733</v>
      </c>
      <c r="AJ35" s="14">
        <v>3.8700068099399316</v>
      </c>
      <c r="AK35" s="5"/>
      <c r="AL35" s="8"/>
      <c r="AM35" s="9"/>
      <c r="AN35" s="5"/>
    </row>
    <row r="36" spans="1:40" ht="18" customHeight="1" x14ac:dyDescent="0.3">
      <c r="A36" s="32" t="s">
        <v>167</v>
      </c>
      <c r="B36" s="7" t="s">
        <v>168</v>
      </c>
      <c r="C36" s="6" t="s">
        <v>49</v>
      </c>
      <c r="D36" s="7" t="s">
        <v>169</v>
      </c>
      <c r="E36" s="7" t="s">
        <v>170</v>
      </c>
      <c r="F36" s="7" t="s">
        <v>171</v>
      </c>
      <c r="G36" s="6">
        <v>1516</v>
      </c>
      <c r="H36" s="6">
        <v>154</v>
      </c>
      <c r="I36" s="6">
        <v>14094</v>
      </c>
      <c r="J36" s="6">
        <v>45</v>
      </c>
      <c r="K36" s="11">
        <v>56.766199999999998</v>
      </c>
      <c r="L36" s="6">
        <v>129</v>
      </c>
      <c r="M36" s="11">
        <v>59.019799999999996</v>
      </c>
      <c r="N36" s="27">
        <v>45.946103333333333</v>
      </c>
      <c r="O36" s="27">
        <v>-129.98366333333334</v>
      </c>
      <c r="P36" s="5"/>
      <c r="Q36" s="12">
        <v>5.1299047228767538</v>
      </c>
      <c r="R36" s="15">
        <v>300.15857389916187</v>
      </c>
      <c r="S36" s="14">
        <v>3.8608563624075853</v>
      </c>
      <c r="T36" s="15">
        <v>1836.0972361026907</v>
      </c>
      <c r="U36" s="14">
        <v>548.31901183333332</v>
      </c>
      <c r="V36" s="14">
        <v>25.029892466666666</v>
      </c>
      <c r="W36" s="14">
        <v>467.6370737333333</v>
      </c>
      <c r="X36" s="14">
        <v>11.698445833333333</v>
      </c>
      <c r="Y36" s="14">
        <v>45.966228999999998</v>
      </c>
      <c r="Z36" s="14">
        <v>10.620489766666667</v>
      </c>
      <c r="AA36" s="12">
        <v>2.5693268498138364</v>
      </c>
      <c r="AB36" s="8">
        <v>18.5</v>
      </c>
      <c r="AC36" s="8"/>
      <c r="AD36" s="8"/>
      <c r="AE36" s="14">
        <v>3.2968410695320802</v>
      </c>
      <c r="AF36" s="14">
        <v>14.724978893578825</v>
      </c>
      <c r="AG36" s="8"/>
      <c r="AH36" s="14">
        <v>1.5004138101651248</v>
      </c>
      <c r="AI36" s="14">
        <v>81.29431462307096</v>
      </c>
      <c r="AJ36" s="14">
        <v>8.5104211323224543</v>
      </c>
      <c r="AK36" s="5"/>
      <c r="AL36" s="8"/>
      <c r="AM36" s="9"/>
      <c r="AN36" s="5"/>
    </row>
    <row r="37" spans="1:40" ht="18" customHeight="1" x14ac:dyDescent="0.3">
      <c r="A37" s="32" t="s">
        <v>172</v>
      </c>
      <c r="B37" s="7" t="s">
        <v>173</v>
      </c>
      <c r="C37" s="6" t="s">
        <v>49</v>
      </c>
      <c r="D37" s="7" t="s">
        <v>174</v>
      </c>
      <c r="E37" s="7" t="s">
        <v>175</v>
      </c>
      <c r="F37" s="7" t="s">
        <v>176</v>
      </c>
      <c r="G37" s="6">
        <v>1523</v>
      </c>
      <c r="H37" s="6">
        <v>27</v>
      </c>
      <c r="I37" s="6">
        <v>14296</v>
      </c>
      <c r="J37" s="6">
        <v>45</v>
      </c>
      <c r="K37" s="11">
        <v>56.618600000000001</v>
      </c>
      <c r="L37" s="6">
        <v>129</v>
      </c>
      <c r="M37" s="11">
        <v>59.1111</v>
      </c>
      <c r="N37" s="27">
        <v>45.943643000000002</v>
      </c>
      <c r="O37" s="27">
        <v>-129.985185</v>
      </c>
      <c r="P37" s="5"/>
      <c r="Q37" s="12">
        <v>4.7241061366663244</v>
      </c>
      <c r="R37" s="15">
        <v>406.59560995077828</v>
      </c>
      <c r="S37" s="14">
        <v>2.7181698443036164</v>
      </c>
      <c r="T37" s="15">
        <v>1023.6836338492227</v>
      </c>
      <c r="U37" s="14">
        <v>528.31542086666673</v>
      </c>
      <c r="V37" s="14">
        <v>27.862223666666669</v>
      </c>
      <c r="W37" s="14">
        <v>450.11820180000001</v>
      </c>
      <c r="X37" s="14">
        <v>9.4074462333333333</v>
      </c>
      <c r="Y37" s="14">
        <v>50.855829333333332</v>
      </c>
      <c r="Z37" s="14">
        <v>9.2350174666666653</v>
      </c>
      <c r="AA37" s="12">
        <v>10.790656444991219</v>
      </c>
      <c r="AB37" s="8">
        <v>7.56</v>
      </c>
      <c r="AC37" s="8"/>
      <c r="AD37" s="8"/>
      <c r="AE37" s="14">
        <v>1.2791869514720322</v>
      </c>
      <c r="AF37" s="14">
        <v>2.4825032816608794</v>
      </c>
      <c r="AG37" s="8"/>
      <c r="AH37" s="14">
        <v>0.34613467230909301</v>
      </c>
      <c r="AI37" s="14">
        <v>25.574036280462224</v>
      </c>
      <c r="AJ37" s="14">
        <v>2.0766124800736563</v>
      </c>
      <c r="AK37" s="5"/>
      <c r="AL37" s="8"/>
      <c r="AM37" s="9"/>
      <c r="AN37" s="5"/>
    </row>
    <row r="38" spans="1:40" ht="18" customHeight="1" x14ac:dyDescent="0.3">
      <c r="A38" s="32" t="s">
        <v>177</v>
      </c>
      <c r="B38" s="7" t="s">
        <v>178</v>
      </c>
      <c r="C38" s="6" t="s">
        <v>49</v>
      </c>
      <c r="D38" s="7" t="s">
        <v>174</v>
      </c>
      <c r="E38" s="7" t="s">
        <v>147</v>
      </c>
      <c r="F38" s="7" t="s">
        <v>179</v>
      </c>
      <c r="G38" s="6">
        <v>1523</v>
      </c>
      <c r="H38" s="6">
        <v>27</v>
      </c>
      <c r="I38" s="6">
        <v>14305</v>
      </c>
      <c r="J38" s="6">
        <v>45</v>
      </c>
      <c r="K38" s="11">
        <v>56.618600000000001</v>
      </c>
      <c r="L38" s="6">
        <v>129</v>
      </c>
      <c r="M38" s="11">
        <v>59.1111</v>
      </c>
      <c r="N38" s="27">
        <v>45.943643000000002</v>
      </c>
      <c r="O38" s="27">
        <v>-129.985185</v>
      </c>
      <c r="P38" s="5"/>
      <c r="Q38" s="12">
        <v>4.6997233889970289</v>
      </c>
      <c r="R38" s="15">
        <v>367.04983371025673</v>
      </c>
      <c r="S38" s="14">
        <v>2.697008982857247</v>
      </c>
      <c r="T38" s="15">
        <v>1039.6913338568545</v>
      </c>
      <c r="U38" s="14">
        <v>530.55963839999993</v>
      </c>
      <c r="V38" s="14">
        <v>27.21948493333333</v>
      </c>
      <c r="W38" s="14">
        <v>440.24061596666667</v>
      </c>
      <c r="X38" s="14">
        <v>9.2501939333333336</v>
      </c>
      <c r="Y38" s="14">
        <v>49.692462666666664</v>
      </c>
      <c r="Z38" s="14">
        <v>9.0680306000000002</v>
      </c>
      <c r="AA38" s="12">
        <v>10.06945396354404</v>
      </c>
      <c r="AB38" s="8">
        <v>6.46</v>
      </c>
      <c r="AC38" s="8"/>
      <c r="AD38" s="8"/>
      <c r="AE38" s="14">
        <v>1.3345878267046447</v>
      </c>
      <c r="AF38" s="14">
        <v>2.8260051546840681</v>
      </c>
      <c r="AG38" s="8"/>
      <c r="AH38" s="14">
        <v>0.34772865674763964</v>
      </c>
      <c r="AI38" s="14">
        <v>23.124575258791772</v>
      </c>
      <c r="AJ38" s="14">
        <v>2.9020698366514326</v>
      </c>
      <c r="AK38" s="5"/>
      <c r="AL38" s="8"/>
      <c r="AM38" s="9"/>
      <c r="AN38" s="5"/>
    </row>
    <row r="39" spans="1:40" ht="18" customHeight="1" x14ac:dyDescent="0.3">
      <c r="A39" s="32" t="s">
        <v>180</v>
      </c>
      <c r="B39" s="7" t="s">
        <v>181</v>
      </c>
      <c r="C39" s="6" t="s">
        <v>49</v>
      </c>
      <c r="D39" s="7" t="s">
        <v>161</v>
      </c>
      <c r="E39" s="7" t="s">
        <v>162</v>
      </c>
      <c r="F39" s="7" t="s">
        <v>182</v>
      </c>
      <c r="G39" s="6">
        <v>1518</v>
      </c>
      <c r="H39" s="6">
        <v>139</v>
      </c>
      <c r="I39" s="6">
        <v>14416</v>
      </c>
      <c r="J39" s="6">
        <v>45</v>
      </c>
      <c r="K39" s="11">
        <v>56.776600000000002</v>
      </c>
      <c r="L39" s="6">
        <v>129</v>
      </c>
      <c r="M39" s="11">
        <v>59.0246</v>
      </c>
      <c r="N39" s="27">
        <v>45.94627666666667</v>
      </c>
      <c r="O39" s="27">
        <v>-129.98374333333334</v>
      </c>
      <c r="P39" s="5"/>
      <c r="Q39" s="12">
        <v>4.4210634156336441</v>
      </c>
      <c r="R39" s="15">
        <v>2071.8340250596425</v>
      </c>
      <c r="S39" s="14">
        <v>17.424968549530629</v>
      </c>
      <c r="T39" s="8">
        <v>11503</v>
      </c>
      <c r="U39" s="14">
        <v>503.76963223333331</v>
      </c>
      <c r="V39" s="14">
        <v>2.3205518999999999</v>
      </c>
      <c r="W39" s="14">
        <v>439.10495086666663</v>
      </c>
      <c r="X39" s="14">
        <v>23.76124725</v>
      </c>
      <c r="Y39" s="14">
        <v>1.5440416666666668</v>
      </c>
      <c r="Z39" s="14">
        <v>16.5108985</v>
      </c>
      <c r="AA39" s="8">
        <v>29.3</v>
      </c>
      <c r="AB39" s="8">
        <v>132</v>
      </c>
      <c r="AC39" s="8">
        <v>439</v>
      </c>
      <c r="AD39" s="8">
        <v>456</v>
      </c>
      <c r="AE39" s="14">
        <v>13.114963627611999</v>
      </c>
      <c r="AF39" s="14">
        <v>88.538545671018795</v>
      </c>
      <c r="AG39" s="8">
        <v>68</v>
      </c>
      <c r="AH39" s="14">
        <v>7.0503727684608739</v>
      </c>
      <c r="AI39" s="14">
        <v>7.2999803277706512</v>
      </c>
      <c r="AJ39" s="16" t="s">
        <v>183</v>
      </c>
      <c r="AK39" s="5"/>
      <c r="AL39" s="8"/>
      <c r="AM39" s="9"/>
      <c r="AN39" s="5"/>
    </row>
    <row r="40" spans="1:40" ht="18" customHeight="1" x14ac:dyDescent="0.3">
      <c r="A40" s="32" t="s">
        <v>184</v>
      </c>
      <c r="B40" s="7" t="s">
        <v>185</v>
      </c>
      <c r="C40" s="6" t="s">
        <v>49</v>
      </c>
      <c r="D40" s="7" t="s">
        <v>161</v>
      </c>
      <c r="E40" s="7" t="s">
        <v>147</v>
      </c>
      <c r="F40" s="7" t="s">
        <v>186</v>
      </c>
      <c r="G40" s="6">
        <v>1518</v>
      </c>
      <c r="H40" s="6">
        <v>139</v>
      </c>
      <c r="I40" s="6">
        <v>14428</v>
      </c>
      <c r="J40" s="6">
        <v>45</v>
      </c>
      <c r="K40" s="11">
        <v>56.776600000000002</v>
      </c>
      <c r="L40" s="6">
        <v>129</v>
      </c>
      <c r="M40" s="11">
        <v>59.0246</v>
      </c>
      <c r="N40" s="27">
        <v>45.94627666666667</v>
      </c>
      <c r="O40" s="27">
        <v>-129.98374333333334</v>
      </c>
      <c r="P40" s="5"/>
      <c r="Q40" s="12">
        <v>4.5203360311443497</v>
      </c>
      <c r="R40" s="15">
        <v>1487.1112145802845</v>
      </c>
      <c r="S40" s="14">
        <v>9.1299108625536647</v>
      </c>
      <c r="T40" s="8">
        <v>6485</v>
      </c>
      <c r="U40" s="14">
        <v>526.9162442999999</v>
      </c>
      <c r="V40" s="14">
        <v>15.1153621</v>
      </c>
      <c r="W40" s="14">
        <v>453.34143536666664</v>
      </c>
      <c r="X40" s="14">
        <v>16.831410833333333</v>
      </c>
      <c r="Y40" s="14">
        <v>26.897324533333332</v>
      </c>
      <c r="Z40" s="14">
        <v>12.779219266666667</v>
      </c>
      <c r="AA40" s="8">
        <v>20.8</v>
      </c>
      <c r="AB40" s="8">
        <v>66.3</v>
      </c>
      <c r="AC40" s="8">
        <v>390</v>
      </c>
      <c r="AD40" s="8">
        <v>245</v>
      </c>
      <c r="AE40" s="12">
        <v>8.0067754849888981</v>
      </c>
      <c r="AF40" s="14">
        <v>46.649167884414148</v>
      </c>
      <c r="AG40" s="8">
        <v>70.7</v>
      </c>
      <c r="AH40" s="14">
        <v>1.219873448424835</v>
      </c>
      <c r="AI40" s="14">
        <v>34.85451827486753</v>
      </c>
      <c r="AJ40" s="14">
        <v>6.411788030130273</v>
      </c>
      <c r="AK40" s="5"/>
      <c r="AL40" s="8"/>
      <c r="AM40" s="9"/>
      <c r="AN40" s="5"/>
    </row>
    <row r="41" spans="1:40" ht="18" customHeight="1" x14ac:dyDescent="0.3">
      <c r="A41" s="32" t="s">
        <v>187</v>
      </c>
      <c r="B41" s="7" t="s">
        <v>188</v>
      </c>
      <c r="C41" s="6" t="s">
        <v>49</v>
      </c>
      <c r="D41" s="17" t="s">
        <v>189</v>
      </c>
      <c r="E41" s="7" t="s">
        <v>147</v>
      </c>
      <c r="F41" s="7" t="s">
        <v>190</v>
      </c>
      <c r="G41" s="6">
        <v>1522</v>
      </c>
      <c r="H41" s="6">
        <v>5</v>
      </c>
      <c r="I41" s="6">
        <v>14969</v>
      </c>
      <c r="J41" s="6">
        <v>45</v>
      </c>
      <c r="K41" s="11">
        <v>55.364199999999997</v>
      </c>
      <c r="L41" s="6">
        <v>129</v>
      </c>
      <c r="M41" s="11">
        <v>59.292000000000002</v>
      </c>
      <c r="N41" s="27">
        <v>45.922736666666665</v>
      </c>
      <c r="O41" s="27">
        <v>-129.98820000000001</v>
      </c>
      <c r="P41" s="5"/>
      <c r="Q41" s="12">
        <v>5.6297510500973251</v>
      </c>
      <c r="R41" s="15">
        <v>696.87843554609537</v>
      </c>
      <c r="S41" s="14">
        <v>8.2914690080653966</v>
      </c>
      <c r="T41" s="15">
        <v>621.74738238031784</v>
      </c>
      <c r="U41" s="14">
        <v>516.90967906666674</v>
      </c>
      <c r="V41" s="14">
        <v>26.612198066666664</v>
      </c>
      <c r="W41" s="14">
        <v>443.47172683333338</v>
      </c>
      <c r="X41" s="14">
        <v>8.9696289500000006</v>
      </c>
      <c r="Y41" s="14">
        <v>49.429338866666669</v>
      </c>
      <c r="Z41" s="14">
        <v>9.688054666666666</v>
      </c>
      <c r="AA41" s="8">
        <v>3.91</v>
      </c>
      <c r="AB41" s="8">
        <v>1.67</v>
      </c>
      <c r="AC41" s="8"/>
      <c r="AD41" s="8"/>
      <c r="AE41" s="8"/>
      <c r="AF41" s="8"/>
      <c r="AG41" s="8"/>
      <c r="AH41" s="14"/>
      <c r="AI41" s="8"/>
      <c r="AJ41" s="8"/>
      <c r="AK41" s="5"/>
      <c r="AL41" s="8"/>
      <c r="AM41" s="9"/>
      <c r="AN41" s="5"/>
    </row>
    <row r="42" spans="1:40" ht="18" customHeight="1" x14ac:dyDescent="0.3">
      <c r="A42" s="32" t="s">
        <v>191</v>
      </c>
      <c r="B42" s="7" t="s">
        <v>192</v>
      </c>
      <c r="C42" s="6" t="s">
        <v>49</v>
      </c>
      <c r="D42" s="7" t="s">
        <v>193</v>
      </c>
      <c r="E42" s="7" t="s">
        <v>194</v>
      </c>
      <c r="F42" s="7" t="s">
        <v>195</v>
      </c>
      <c r="G42" s="6">
        <v>1512</v>
      </c>
      <c r="H42" s="6">
        <v>224</v>
      </c>
      <c r="I42" s="6">
        <v>15703</v>
      </c>
      <c r="J42" s="6">
        <v>45</v>
      </c>
      <c r="K42" s="11">
        <v>55.583199999999998</v>
      </c>
      <c r="L42" s="6">
        <v>129</v>
      </c>
      <c r="M42" s="11">
        <v>58.747599999999998</v>
      </c>
      <c r="N42" s="27">
        <v>45.926386666666666</v>
      </c>
      <c r="O42" s="27">
        <v>-129.97912666666667</v>
      </c>
      <c r="P42" s="5"/>
      <c r="Q42" s="12">
        <v>3.7313799815592659</v>
      </c>
      <c r="R42" s="15">
        <v>2815.9787149128642</v>
      </c>
      <c r="S42" s="14">
        <v>13.221944219053906</v>
      </c>
      <c r="T42" s="15">
        <v>10839.577799456041</v>
      </c>
      <c r="U42" s="14">
        <v>357.51361650000001</v>
      </c>
      <c r="V42" s="14">
        <v>4.2653613333333329</v>
      </c>
      <c r="W42" s="14">
        <v>265.87884588333327</v>
      </c>
      <c r="X42" s="14">
        <v>12.385442566666667</v>
      </c>
      <c r="Y42" s="14">
        <v>4.5680808166666669</v>
      </c>
      <c r="Z42" s="14">
        <v>25.253003483333334</v>
      </c>
      <c r="AA42" s="8">
        <v>167</v>
      </c>
      <c r="AB42" s="8">
        <v>212</v>
      </c>
      <c r="AC42" s="15">
        <v>429.11699523913268</v>
      </c>
      <c r="AD42" s="15">
        <v>304.72910056448058</v>
      </c>
      <c r="AE42" s="12">
        <v>9.511496809442372</v>
      </c>
      <c r="AF42" s="14">
        <v>93.581809171186933</v>
      </c>
      <c r="AG42" s="14">
        <v>82.830236599166454</v>
      </c>
      <c r="AH42" s="14">
        <v>4.0072771759255721</v>
      </c>
      <c r="AI42" s="14">
        <v>12.805294948941663</v>
      </c>
      <c r="AJ42" s="14">
        <v>1.2300384438134644</v>
      </c>
      <c r="AK42" s="5"/>
      <c r="AL42" s="8"/>
      <c r="AM42" s="9"/>
      <c r="AN42" s="5"/>
    </row>
    <row r="43" spans="1:40" ht="18" customHeight="1" x14ac:dyDescent="0.3">
      <c r="A43" s="32" t="s">
        <v>196</v>
      </c>
      <c r="B43" s="7" t="s">
        <v>197</v>
      </c>
      <c r="C43" s="6" t="s">
        <v>49</v>
      </c>
      <c r="D43" s="7" t="s">
        <v>193</v>
      </c>
      <c r="E43" s="7" t="s">
        <v>198</v>
      </c>
      <c r="F43" s="7" t="s">
        <v>199</v>
      </c>
      <c r="G43" s="6">
        <v>1517</v>
      </c>
      <c r="H43" s="6">
        <v>103</v>
      </c>
      <c r="I43" s="6">
        <v>15795</v>
      </c>
      <c r="J43" s="6">
        <v>45</v>
      </c>
      <c r="K43" s="11">
        <v>55.583100000000002</v>
      </c>
      <c r="L43" s="6">
        <v>129</v>
      </c>
      <c r="M43" s="11">
        <v>58.747599999999998</v>
      </c>
      <c r="N43" s="27">
        <v>45.926385000000003</v>
      </c>
      <c r="O43" s="27">
        <v>-129.97912666666667</v>
      </c>
      <c r="P43" s="5"/>
      <c r="Q43" s="12">
        <v>4.8216371273435099</v>
      </c>
      <c r="R43" s="8">
        <v>446</v>
      </c>
      <c r="S43" s="14">
        <v>8.825731027831953</v>
      </c>
      <c r="T43" s="15">
        <v>2268.3319585475233</v>
      </c>
      <c r="U43" s="14">
        <v>532.57769493333331</v>
      </c>
      <c r="V43" s="14">
        <v>24.487269033333334</v>
      </c>
      <c r="W43" s="14">
        <v>445.04079508333336</v>
      </c>
      <c r="X43" s="14">
        <v>10.302763683333332</v>
      </c>
      <c r="Y43" s="14">
        <v>45.448665899999995</v>
      </c>
      <c r="Z43" s="14">
        <v>13.912382449999999</v>
      </c>
      <c r="AA43" s="12">
        <v>0.67563447104946572</v>
      </c>
      <c r="AB43" s="8">
        <v>54.3</v>
      </c>
      <c r="AC43" s="8"/>
      <c r="AD43" s="8"/>
      <c r="AE43" s="12">
        <v>3.001443445600354</v>
      </c>
      <c r="AF43" s="14">
        <v>20.98691273737354</v>
      </c>
      <c r="AG43" s="8"/>
      <c r="AH43" s="14">
        <v>1.4293245908878771</v>
      </c>
      <c r="AI43" s="14">
        <v>20.438326127697422</v>
      </c>
      <c r="AJ43" s="14">
        <v>6.2224504660471291</v>
      </c>
      <c r="AK43" s="5"/>
      <c r="AL43" s="8"/>
      <c r="AM43" s="9"/>
      <c r="AN43" s="5"/>
    </row>
    <row r="44" spans="1:40" ht="18" customHeight="1" x14ac:dyDescent="0.3">
      <c r="A44" s="32" t="s">
        <v>200</v>
      </c>
      <c r="B44" s="7" t="s">
        <v>201</v>
      </c>
      <c r="C44" s="6" t="s">
        <v>49</v>
      </c>
      <c r="D44" s="7" t="s">
        <v>202</v>
      </c>
      <c r="E44" s="7" t="s">
        <v>147</v>
      </c>
      <c r="F44" s="7" t="s">
        <v>203</v>
      </c>
      <c r="G44" s="6">
        <v>1502</v>
      </c>
      <c r="H44" s="6">
        <v>107</v>
      </c>
      <c r="I44" s="6">
        <v>16107</v>
      </c>
      <c r="J44" s="6">
        <v>45</v>
      </c>
      <c r="K44" s="11">
        <v>55.594140000000003</v>
      </c>
      <c r="L44" s="6">
        <v>129</v>
      </c>
      <c r="M44" s="11">
        <v>58.770800000000001</v>
      </c>
      <c r="N44" s="27">
        <v>45.926569000000001</v>
      </c>
      <c r="O44" s="27">
        <v>-129.97951333333333</v>
      </c>
      <c r="P44" s="5"/>
      <c r="Q44" s="12">
        <v>3.1461940374961577</v>
      </c>
      <c r="R44" s="15">
        <v>1740.6808567247572</v>
      </c>
      <c r="S44" s="14">
        <v>15.923783576159064</v>
      </c>
      <c r="T44" s="8">
        <v>14327</v>
      </c>
      <c r="U44" s="14">
        <v>551.68687013333329</v>
      </c>
      <c r="V44" s="14">
        <v>2.1147012666666667</v>
      </c>
      <c r="W44" s="14">
        <v>419.93849830000005</v>
      </c>
      <c r="X44" s="14">
        <v>23.402397000000001</v>
      </c>
      <c r="Y44" s="14">
        <v>1.3247500000000001</v>
      </c>
      <c r="Z44" s="14">
        <v>46.423958933333338</v>
      </c>
      <c r="AA44" s="8">
        <v>1942</v>
      </c>
      <c r="AB44" s="8">
        <v>652</v>
      </c>
      <c r="AC44" s="8">
        <v>462</v>
      </c>
      <c r="AD44" s="8">
        <v>467</v>
      </c>
      <c r="AE44" s="14">
        <v>16.667038852241372</v>
      </c>
      <c r="AF44" s="15">
        <v>163.92993920816104</v>
      </c>
      <c r="AG44" s="8">
        <v>122</v>
      </c>
      <c r="AH44" s="14">
        <v>11.662168668752406</v>
      </c>
      <c r="AI44" s="14">
        <v>72.020920009199088</v>
      </c>
      <c r="AJ44" s="12">
        <v>0.4323326071115613</v>
      </c>
      <c r="AK44" s="5"/>
      <c r="AL44" s="8"/>
      <c r="AM44" s="9"/>
      <c r="AN44" s="5"/>
    </row>
    <row r="45" spans="1:40" ht="18" customHeight="1" x14ac:dyDescent="0.3">
      <c r="A45" s="32" t="s">
        <v>204</v>
      </c>
      <c r="B45" s="7" t="s">
        <v>205</v>
      </c>
      <c r="C45" s="6" t="s">
        <v>49</v>
      </c>
      <c r="D45" s="7" t="s">
        <v>202</v>
      </c>
      <c r="E45" s="7" t="s">
        <v>147</v>
      </c>
      <c r="F45" s="7" t="s">
        <v>206</v>
      </c>
      <c r="G45" s="6">
        <v>1502</v>
      </c>
      <c r="H45" s="6">
        <v>107</v>
      </c>
      <c r="I45" s="6">
        <v>16122</v>
      </c>
      <c r="J45" s="6">
        <v>45</v>
      </c>
      <c r="K45" s="11">
        <v>55.594140000000003</v>
      </c>
      <c r="L45" s="6">
        <v>129</v>
      </c>
      <c r="M45" s="11">
        <v>58.770800000000001</v>
      </c>
      <c r="N45" s="27">
        <v>45.926569000000001</v>
      </c>
      <c r="O45" s="27">
        <v>-129.97951333333333</v>
      </c>
      <c r="P45" s="5"/>
      <c r="Q45" s="12">
        <v>3.5328347505378543</v>
      </c>
      <c r="R45" s="15">
        <v>1760.5660502860183</v>
      </c>
      <c r="S45" s="14">
        <v>14.275203629450832</v>
      </c>
      <c r="T45" s="15">
        <v>13885.23282535804</v>
      </c>
      <c r="U45" s="14">
        <v>547.12453756666662</v>
      </c>
      <c r="V45" s="14">
        <v>3.8216517999999997</v>
      </c>
      <c r="W45" s="14">
        <v>418.24335333333335</v>
      </c>
      <c r="X45" s="14">
        <v>22.24989983333333</v>
      </c>
      <c r="Y45" s="14">
        <v>2.0766071000000004</v>
      </c>
      <c r="Z45" s="14">
        <v>45.375227433333329</v>
      </c>
      <c r="AA45" s="8">
        <v>1755</v>
      </c>
      <c r="AB45" s="8">
        <v>554</v>
      </c>
      <c r="AC45" s="8">
        <v>495</v>
      </c>
      <c r="AD45" s="8">
        <v>429</v>
      </c>
      <c r="AE45" s="14">
        <v>16.242355901482423</v>
      </c>
      <c r="AF45" s="15">
        <v>160.88762258910674</v>
      </c>
      <c r="AG45" s="8">
        <v>118</v>
      </c>
      <c r="AH45" s="14">
        <v>3.6656062327444245</v>
      </c>
      <c r="AI45" s="14">
        <v>89.107212243426304</v>
      </c>
      <c r="AJ45" s="12">
        <v>0.84446356761608266</v>
      </c>
      <c r="AK45" s="5"/>
      <c r="AL45" s="8"/>
      <c r="AM45" s="9"/>
      <c r="AN45" s="5"/>
    </row>
    <row r="46" spans="1:40" ht="18" customHeight="1" x14ac:dyDescent="0.3">
      <c r="A46" s="32" t="s">
        <v>207</v>
      </c>
      <c r="B46" s="7" t="s">
        <v>208</v>
      </c>
      <c r="C46" s="6" t="s">
        <v>49</v>
      </c>
      <c r="D46" s="7" t="s">
        <v>209</v>
      </c>
      <c r="E46" s="7" t="s">
        <v>210</v>
      </c>
      <c r="F46" s="7" t="s">
        <v>211</v>
      </c>
      <c r="G46" s="6">
        <v>1517</v>
      </c>
      <c r="H46" s="6">
        <v>247</v>
      </c>
      <c r="I46" s="6">
        <v>16481</v>
      </c>
      <c r="J46" s="6">
        <v>45</v>
      </c>
      <c r="K46" s="11">
        <v>55.418500000000002</v>
      </c>
      <c r="L46" s="6">
        <v>129</v>
      </c>
      <c r="M46" s="11">
        <v>58.982900000000001</v>
      </c>
      <c r="N46" s="27">
        <v>45.923641666666668</v>
      </c>
      <c r="O46" s="27">
        <v>-129.98304833333333</v>
      </c>
      <c r="P46" s="5"/>
      <c r="Q46" s="12">
        <v>5.8526790287880335</v>
      </c>
      <c r="R46" s="8">
        <v>55.6</v>
      </c>
      <c r="S46" s="14">
        <v>6.001774637637296</v>
      </c>
      <c r="T46" s="15">
        <v>1624.516349616662</v>
      </c>
      <c r="U46" s="14">
        <v>568.20519476666664</v>
      </c>
      <c r="V46" s="14">
        <v>26.178985166666667</v>
      </c>
      <c r="W46" s="14">
        <v>476.31766763333331</v>
      </c>
      <c r="X46" s="14">
        <v>11.338968966666668</v>
      </c>
      <c r="Y46" s="14">
        <v>47.895588833333335</v>
      </c>
      <c r="Z46" s="14">
        <v>13.893620666666664</v>
      </c>
      <c r="AA46" s="12">
        <v>1.6098776232920149</v>
      </c>
      <c r="AB46" s="8">
        <v>95.3</v>
      </c>
      <c r="AC46" s="8"/>
      <c r="AD46" s="8"/>
      <c r="AE46" s="8"/>
      <c r="AF46" s="8"/>
      <c r="AG46" s="8"/>
      <c r="AH46" s="14"/>
      <c r="AI46" s="8"/>
      <c r="AJ46" s="8"/>
      <c r="AK46" s="5"/>
      <c r="AL46" s="8"/>
      <c r="AM46" s="9"/>
      <c r="AN46" s="5"/>
    </row>
    <row r="47" spans="1:40" ht="18" customHeight="1" x14ac:dyDescent="0.3">
      <c r="A47" s="32" t="s">
        <v>212</v>
      </c>
      <c r="B47" s="7" t="s">
        <v>213</v>
      </c>
      <c r="C47" s="6" t="s">
        <v>49</v>
      </c>
      <c r="D47" s="7" t="s">
        <v>214</v>
      </c>
      <c r="E47" s="7" t="s">
        <v>215</v>
      </c>
      <c r="F47" s="7" t="s">
        <v>216</v>
      </c>
      <c r="G47" s="6">
        <v>1520</v>
      </c>
      <c r="H47" s="6" t="s">
        <v>217</v>
      </c>
      <c r="I47" s="6">
        <v>16659</v>
      </c>
      <c r="J47" s="6">
        <v>45</v>
      </c>
      <c r="K47" s="11">
        <v>55.512999999999998</v>
      </c>
      <c r="L47" s="6">
        <v>129</v>
      </c>
      <c r="M47" s="11">
        <v>58.929200000000002</v>
      </c>
      <c r="N47" s="27">
        <v>45.925216666666664</v>
      </c>
      <c r="O47" s="27">
        <v>-129.98215333333334</v>
      </c>
      <c r="P47" s="5"/>
      <c r="Q47" s="12">
        <v>6.5597787111976231</v>
      </c>
      <c r="R47" s="8">
        <v>1.2</v>
      </c>
      <c r="S47" s="14">
        <v>1.0560347975125988</v>
      </c>
      <c r="T47" s="15">
        <v>187.33653509770789</v>
      </c>
      <c r="U47" s="14">
        <v>539.09123706666662</v>
      </c>
      <c r="V47" s="14">
        <v>27.988816966666665</v>
      </c>
      <c r="W47" s="14">
        <v>468.64748824999998</v>
      </c>
      <c r="X47" s="14">
        <v>9.5884928166666654</v>
      </c>
      <c r="Y47" s="14">
        <v>52.759244733333333</v>
      </c>
      <c r="Z47" s="14">
        <v>9.7982722833333327</v>
      </c>
      <c r="AA47" s="8">
        <v>0.41</v>
      </c>
      <c r="AB47" s="8">
        <v>0.22</v>
      </c>
      <c r="AC47" s="8"/>
      <c r="AD47" s="8"/>
      <c r="AE47" s="8"/>
      <c r="AF47" s="8"/>
      <c r="AG47" s="8"/>
      <c r="AH47" s="14"/>
      <c r="AI47" s="8"/>
      <c r="AJ47" s="8"/>
      <c r="AK47" s="5"/>
      <c r="AL47" s="8"/>
      <c r="AM47" s="9"/>
      <c r="AN47" s="5"/>
    </row>
    <row r="48" spans="1:40" ht="18" customHeight="1" x14ac:dyDescent="0.3">
      <c r="A48" s="31" t="s">
        <v>218</v>
      </c>
      <c r="B48" s="7" t="s">
        <v>219</v>
      </c>
      <c r="C48" s="6" t="s">
        <v>220</v>
      </c>
      <c r="D48" s="7" t="s">
        <v>50</v>
      </c>
      <c r="E48" s="7" t="s">
        <v>55</v>
      </c>
      <c r="F48" s="7" t="s">
        <v>221</v>
      </c>
      <c r="G48" s="10">
        <v>1520.94</v>
      </c>
      <c r="H48" s="10">
        <v>227.91</v>
      </c>
      <c r="I48" s="6">
        <v>386</v>
      </c>
      <c r="J48" s="6">
        <v>45</v>
      </c>
      <c r="K48" s="11">
        <v>55.366</v>
      </c>
      <c r="L48" s="6">
        <v>129</v>
      </c>
      <c r="M48" s="6">
        <v>59.293599999999998</v>
      </c>
      <c r="N48" s="27">
        <v>45.922766666666668</v>
      </c>
      <c r="O48" s="27">
        <v>-129.98822666666666</v>
      </c>
      <c r="P48" s="5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4"/>
      <c r="AI48" s="8"/>
      <c r="AJ48" s="8"/>
      <c r="AK48" s="5"/>
      <c r="AL48" s="8"/>
      <c r="AM48" s="9"/>
      <c r="AN48" s="5"/>
    </row>
    <row r="49" spans="1:40" ht="18" customHeight="1" x14ac:dyDescent="0.3">
      <c r="A49" s="31" t="s">
        <v>222</v>
      </c>
      <c r="B49" s="7" t="s">
        <v>223</v>
      </c>
      <c r="C49" s="6" t="s">
        <v>220</v>
      </c>
      <c r="D49" s="7" t="s">
        <v>50</v>
      </c>
      <c r="E49" s="7" t="s">
        <v>55</v>
      </c>
      <c r="F49" s="7" t="s">
        <v>224</v>
      </c>
      <c r="G49" s="10">
        <v>1520.92</v>
      </c>
      <c r="H49" s="10">
        <v>228.02</v>
      </c>
      <c r="I49" s="6">
        <v>399</v>
      </c>
      <c r="J49" s="6">
        <v>45</v>
      </c>
      <c r="K49" s="11">
        <v>55.366</v>
      </c>
      <c r="L49" s="6">
        <v>129</v>
      </c>
      <c r="M49" s="6">
        <v>59.293599999999998</v>
      </c>
      <c r="N49" s="27">
        <v>45.922766666666668</v>
      </c>
      <c r="O49" s="27">
        <v>-129.98822666666666</v>
      </c>
      <c r="P49" s="5"/>
      <c r="Q49" s="8"/>
      <c r="R49" s="8"/>
      <c r="S49" s="8"/>
      <c r="T49" s="8"/>
      <c r="U49" s="14">
        <v>403.92037060000001</v>
      </c>
      <c r="V49" s="14">
        <v>23.390227866666667</v>
      </c>
      <c r="W49" s="14">
        <v>409.71906253333327</v>
      </c>
      <c r="X49" s="14">
        <v>6.9539327333333336</v>
      </c>
      <c r="Y49" s="14">
        <v>31.983739199999999</v>
      </c>
      <c r="Z49" s="14" t="s">
        <v>225</v>
      </c>
      <c r="AA49" s="8"/>
      <c r="AB49" s="8"/>
      <c r="AC49" s="8"/>
      <c r="AD49" s="8"/>
      <c r="AE49" s="8"/>
      <c r="AF49" s="8"/>
      <c r="AG49" s="8"/>
      <c r="AH49" s="14"/>
      <c r="AI49" s="8"/>
      <c r="AJ49" s="8"/>
      <c r="AK49" s="5"/>
      <c r="AL49" s="8"/>
      <c r="AM49" s="9"/>
      <c r="AN49" s="5"/>
    </row>
    <row r="50" spans="1:40" ht="18" customHeight="1" x14ac:dyDescent="0.3">
      <c r="A50" s="31" t="s">
        <v>226</v>
      </c>
      <c r="B50" s="7" t="s">
        <v>227</v>
      </c>
      <c r="C50" s="6" t="s">
        <v>220</v>
      </c>
      <c r="D50" s="7" t="s">
        <v>50</v>
      </c>
      <c r="E50" s="7" t="s">
        <v>55</v>
      </c>
      <c r="F50" s="7" t="s">
        <v>228</v>
      </c>
      <c r="G50" s="10">
        <v>1520.97</v>
      </c>
      <c r="H50" s="10">
        <v>227.8</v>
      </c>
      <c r="I50" s="6">
        <v>401</v>
      </c>
      <c r="J50" s="6">
        <v>45</v>
      </c>
      <c r="K50" s="11">
        <v>55.366</v>
      </c>
      <c r="L50" s="6">
        <v>129</v>
      </c>
      <c r="M50" s="6">
        <v>59.293599999999998</v>
      </c>
      <c r="N50" s="27">
        <v>45.922766666666668</v>
      </c>
      <c r="O50" s="27">
        <v>-129.98822666666666</v>
      </c>
      <c r="P50" s="5"/>
      <c r="Q50" s="8"/>
      <c r="R50" s="8"/>
      <c r="S50" s="8"/>
      <c r="T50" s="8"/>
      <c r="U50" s="14">
        <v>301.70761140000002</v>
      </c>
      <c r="V50" s="14">
        <v>14.111373950000001</v>
      </c>
      <c r="W50" s="14">
        <v>423.9682656666667</v>
      </c>
      <c r="X50" s="14">
        <v>5.1224761666666661</v>
      </c>
      <c r="Y50" s="14">
        <v>26.0206695</v>
      </c>
      <c r="Z50" s="14" t="s">
        <v>225</v>
      </c>
      <c r="AA50" s="8"/>
      <c r="AB50" s="8"/>
      <c r="AC50" s="8"/>
      <c r="AD50" s="8"/>
      <c r="AE50" s="8"/>
      <c r="AF50" s="8"/>
      <c r="AG50" s="8"/>
      <c r="AH50" s="14"/>
      <c r="AI50" s="8"/>
      <c r="AJ50" s="8"/>
      <c r="AK50" s="5"/>
      <c r="AL50" s="8"/>
      <c r="AM50" s="9"/>
      <c r="AN50" s="5"/>
    </row>
    <row r="51" spans="1:40" ht="18" customHeight="1" x14ac:dyDescent="0.3">
      <c r="A51" s="31" t="s">
        <v>229</v>
      </c>
      <c r="B51" s="7" t="s">
        <v>230</v>
      </c>
      <c r="C51" s="6" t="s">
        <v>220</v>
      </c>
      <c r="D51" s="7" t="s">
        <v>50</v>
      </c>
      <c r="E51" s="7" t="s">
        <v>55</v>
      </c>
      <c r="F51" s="7" t="s">
        <v>231</v>
      </c>
      <c r="G51" s="10">
        <v>1520.94</v>
      </c>
      <c r="H51" s="10">
        <v>228</v>
      </c>
      <c r="I51" s="6">
        <v>423</v>
      </c>
      <c r="J51" s="6">
        <v>45</v>
      </c>
      <c r="K51" s="11">
        <v>55.366</v>
      </c>
      <c r="L51" s="6">
        <v>129</v>
      </c>
      <c r="M51" s="6">
        <v>59.293599999999998</v>
      </c>
      <c r="N51" s="27">
        <v>45.922766666666668</v>
      </c>
      <c r="O51" s="27">
        <v>-129.98822666666666</v>
      </c>
      <c r="P51" s="5"/>
      <c r="Q51" s="8"/>
      <c r="R51" s="8"/>
      <c r="S51" s="8"/>
      <c r="T51" s="8"/>
      <c r="U51" s="14">
        <v>371.03433089999999</v>
      </c>
      <c r="V51" s="14">
        <v>17.692363099999998</v>
      </c>
      <c r="W51" s="14">
        <v>416.46337960000005</v>
      </c>
      <c r="X51" s="14">
        <v>6.2569049333333338</v>
      </c>
      <c r="Y51" s="14">
        <v>32.375885833333335</v>
      </c>
      <c r="Z51" s="14" t="s">
        <v>225</v>
      </c>
      <c r="AA51" s="8"/>
      <c r="AB51" s="8"/>
      <c r="AC51" s="8"/>
      <c r="AD51" s="8"/>
      <c r="AE51" s="8"/>
      <c r="AF51" s="8"/>
      <c r="AG51" s="8"/>
      <c r="AH51" s="14"/>
      <c r="AI51" s="8"/>
      <c r="AJ51" s="8"/>
      <c r="AK51" s="5"/>
      <c r="AL51" s="8"/>
      <c r="AM51" s="9"/>
      <c r="AN51" s="5"/>
    </row>
    <row r="52" spans="1:40" ht="18" customHeight="1" x14ac:dyDescent="0.3">
      <c r="A52" s="32" t="s">
        <v>232</v>
      </c>
      <c r="B52" s="7" t="s">
        <v>233</v>
      </c>
      <c r="C52" s="6" t="s">
        <v>220</v>
      </c>
      <c r="D52" s="7" t="s">
        <v>98</v>
      </c>
      <c r="E52" s="7" t="s">
        <v>55</v>
      </c>
      <c r="F52" s="7" t="s">
        <v>234</v>
      </c>
      <c r="G52" s="10">
        <v>1539</v>
      </c>
      <c r="H52" s="10">
        <v>8</v>
      </c>
      <c r="I52" s="6">
        <v>7492</v>
      </c>
      <c r="J52" s="10">
        <v>45</v>
      </c>
      <c r="K52" s="11">
        <v>55.991199999999999</v>
      </c>
      <c r="L52" s="10">
        <v>130</v>
      </c>
      <c r="M52" s="11">
        <v>0.82699999999999996</v>
      </c>
      <c r="N52" s="27">
        <v>45.933186666666664</v>
      </c>
      <c r="O52" s="27">
        <v>-130.01378333333332</v>
      </c>
      <c r="P52" s="5"/>
      <c r="Q52" s="8"/>
      <c r="R52" s="8"/>
      <c r="S52" s="14"/>
      <c r="T52" s="8"/>
      <c r="U52" s="14">
        <v>478.81247766666672</v>
      </c>
      <c r="V52" s="14">
        <v>69.220424300000005</v>
      </c>
      <c r="W52" s="14">
        <v>394.64108923333328</v>
      </c>
      <c r="X52" s="14">
        <v>7.4808975333333327</v>
      </c>
      <c r="Y52" s="14">
        <v>44.537223666666662</v>
      </c>
      <c r="Z52" s="14">
        <v>8.4557863999999991</v>
      </c>
      <c r="AA52" s="8"/>
      <c r="AB52" s="8"/>
      <c r="AC52" s="8"/>
      <c r="AD52" s="8"/>
      <c r="AE52" s="8"/>
      <c r="AF52" s="8"/>
      <c r="AG52" s="8"/>
      <c r="AH52" s="14"/>
      <c r="AI52" s="8"/>
      <c r="AJ52" s="8"/>
      <c r="AK52" s="5"/>
      <c r="AL52" s="8"/>
      <c r="AM52" s="9"/>
      <c r="AN52" s="5"/>
    </row>
    <row r="53" spans="1:40" ht="18" customHeight="1" x14ac:dyDescent="0.3">
      <c r="A53" s="32" t="s">
        <v>235</v>
      </c>
      <c r="B53" s="7" t="s">
        <v>236</v>
      </c>
      <c r="C53" s="6" t="s">
        <v>220</v>
      </c>
      <c r="D53" s="7" t="s">
        <v>98</v>
      </c>
      <c r="E53" s="7" t="s">
        <v>55</v>
      </c>
      <c r="F53" s="7" t="s">
        <v>237</v>
      </c>
      <c r="G53" s="10">
        <v>1539</v>
      </c>
      <c r="H53" s="10">
        <v>8</v>
      </c>
      <c r="I53" s="6">
        <v>7589</v>
      </c>
      <c r="J53" s="10">
        <v>45</v>
      </c>
      <c r="K53" s="11">
        <v>55.991199999999999</v>
      </c>
      <c r="L53" s="10">
        <v>130</v>
      </c>
      <c r="M53" s="11">
        <v>0.82699999999999996</v>
      </c>
      <c r="N53" s="27">
        <v>45.933186666666664</v>
      </c>
      <c r="O53" s="27">
        <v>-130.01378333333332</v>
      </c>
      <c r="P53" s="5"/>
      <c r="Q53" s="8"/>
      <c r="R53" s="8"/>
      <c r="S53" s="14"/>
      <c r="T53" s="8"/>
      <c r="U53" s="14">
        <v>109.04794819999999</v>
      </c>
      <c r="V53" s="14">
        <v>141.2526594</v>
      </c>
      <c r="W53" s="14">
        <v>100.54857679999999</v>
      </c>
      <c r="X53" s="14">
        <v>0.83081856666666665</v>
      </c>
      <c r="Y53" s="14">
        <v>7.2043457333333327</v>
      </c>
      <c r="Z53" s="14">
        <v>0.90017643333333341</v>
      </c>
      <c r="AA53" s="8"/>
      <c r="AB53" s="8"/>
      <c r="AC53" s="8"/>
      <c r="AD53" s="8"/>
      <c r="AE53" s="8"/>
      <c r="AF53" s="8"/>
      <c r="AG53" s="8"/>
      <c r="AH53" s="14"/>
      <c r="AI53" s="8"/>
      <c r="AJ53" s="8"/>
      <c r="AK53" s="5"/>
      <c r="AL53" s="8"/>
      <c r="AM53" s="9"/>
      <c r="AN53" s="5"/>
    </row>
    <row r="54" spans="1:40" ht="18" customHeight="1" x14ac:dyDescent="0.3">
      <c r="A54" s="32" t="s">
        <v>238</v>
      </c>
      <c r="B54" s="7" t="s">
        <v>239</v>
      </c>
      <c r="C54" s="6" t="s">
        <v>220</v>
      </c>
      <c r="D54" s="7" t="s">
        <v>98</v>
      </c>
      <c r="E54" s="7" t="s">
        <v>55</v>
      </c>
      <c r="F54" s="7" t="s">
        <v>240</v>
      </c>
      <c r="G54" s="10">
        <v>1539</v>
      </c>
      <c r="H54" s="10">
        <v>8</v>
      </c>
      <c r="I54" s="6">
        <v>7627</v>
      </c>
      <c r="J54" s="10">
        <v>45</v>
      </c>
      <c r="K54" s="11">
        <v>55.991199999999999</v>
      </c>
      <c r="L54" s="10">
        <v>130</v>
      </c>
      <c r="M54" s="11">
        <v>0.82699999999999996</v>
      </c>
      <c r="N54" s="27">
        <v>45.933186666666664</v>
      </c>
      <c r="O54" s="27">
        <v>-130.01378333333332</v>
      </c>
      <c r="P54" s="5"/>
      <c r="Q54" s="8"/>
      <c r="R54" s="8"/>
      <c r="S54" s="14"/>
      <c r="T54" s="8"/>
      <c r="U54" s="8" t="s">
        <v>241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4"/>
      <c r="AI54" s="8"/>
      <c r="AJ54" s="8"/>
      <c r="AK54" s="5"/>
      <c r="AL54" s="8"/>
      <c r="AM54" s="9"/>
      <c r="AN54" s="5"/>
    </row>
    <row r="55" spans="1:40" ht="18" customHeight="1" x14ac:dyDescent="0.3">
      <c r="A55" s="32" t="s">
        <v>242</v>
      </c>
      <c r="B55" s="7" t="s">
        <v>243</v>
      </c>
      <c r="C55" s="6" t="s">
        <v>220</v>
      </c>
      <c r="D55" s="7" t="s">
        <v>98</v>
      </c>
      <c r="E55" s="7" t="s">
        <v>55</v>
      </c>
      <c r="F55" s="7" t="s">
        <v>244</v>
      </c>
      <c r="G55" s="10">
        <v>1539</v>
      </c>
      <c r="H55" s="10">
        <v>8</v>
      </c>
      <c r="I55" s="6">
        <v>7647</v>
      </c>
      <c r="J55" s="10">
        <v>45</v>
      </c>
      <c r="K55" s="11">
        <v>55.991199999999999</v>
      </c>
      <c r="L55" s="10">
        <v>130</v>
      </c>
      <c r="M55" s="11">
        <v>0.82699999999999996</v>
      </c>
      <c r="N55" s="27">
        <v>45.933186666666664</v>
      </c>
      <c r="O55" s="27">
        <v>-130.01378333333332</v>
      </c>
      <c r="P55" s="5"/>
      <c r="Q55" s="8"/>
      <c r="R55" s="8"/>
      <c r="S55" s="14"/>
      <c r="T55" s="8"/>
      <c r="U55" s="14">
        <v>507.38217823333338</v>
      </c>
      <c r="V55" s="14">
        <v>60.883380000000002</v>
      </c>
      <c r="W55" s="14">
        <v>413.00219750000002</v>
      </c>
      <c r="X55" s="14">
        <v>7.9841498333333325</v>
      </c>
      <c r="Y55" s="14">
        <v>47.203600700000003</v>
      </c>
      <c r="Z55" s="14">
        <v>9.2058795000000018</v>
      </c>
      <c r="AA55" s="8"/>
      <c r="AB55" s="8"/>
      <c r="AC55" s="8"/>
      <c r="AD55" s="8"/>
      <c r="AE55" s="8"/>
      <c r="AF55" s="8"/>
      <c r="AG55" s="8"/>
      <c r="AH55" s="14"/>
      <c r="AI55" s="8"/>
      <c r="AJ55" s="8"/>
      <c r="AK55" s="5"/>
      <c r="AL55" s="8"/>
      <c r="AM55" s="9"/>
      <c r="AN55" s="5"/>
    </row>
    <row r="56" spans="1:40" ht="18" customHeight="1" x14ac:dyDescent="0.3">
      <c r="A56" s="32" t="s">
        <v>245</v>
      </c>
      <c r="B56" s="7" t="s">
        <v>246</v>
      </c>
      <c r="C56" s="6" t="s">
        <v>220</v>
      </c>
      <c r="D56" s="7" t="s">
        <v>146</v>
      </c>
      <c r="E56" s="7" t="s">
        <v>247</v>
      </c>
      <c r="F56" s="7" t="s">
        <v>248</v>
      </c>
      <c r="G56" s="6">
        <v>1514</v>
      </c>
      <c r="H56" s="6">
        <v>175</v>
      </c>
      <c r="I56" s="6">
        <v>11440</v>
      </c>
      <c r="J56" s="6">
        <v>45</v>
      </c>
      <c r="K56" s="11">
        <v>55.989699999999999</v>
      </c>
      <c r="L56" s="6">
        <v>129</v>
      </c>
      <c r="M56" s="11">
        <v>58.935600000000001</v>
      </c>
      <c r="N56" s="27">
        <v>45.933161666666663</v>
      </c>
      <c r="O56" s="27">
        <v>-129.98226</v>
      </c>
      <c r="P56" s="5"/>
      <c r="Q56" s="12">
        <v>5.8683536522897235</v>
      </c>
      <c r="R56" s="8"/>
      <c r="S56" s="8"/>
      <c r="T56" s="8"/>
      <c r="U56" s="14">
        <v>503.99703916666675</v>
      </c>
      <c r="V56" s="14">
        <v>85.793102899999994</v>
      </c>
      <c r="W56" s="14">
        <v>418.77301823333329</v>
      </c>
      <c r="X56" s="14">
        <v>7.826299266666668</v>
      </c>
      <c r="Y56" s="14">
        <v>44.074852200000002</v>
      </c>
      <c r="Z56" s="14">
        <v>9.7833237999999998</v>
      </c>
      <c r="AA56" s="8"/>
      <c r="AB56" s="8"/>
      <c r="AC56" s="8"/>
      <c r="AD56" s="8"/>
      <c r="AE56" s="8"/>
      <c r="AF56" s="8"/>
      <c r="AG56" s="8"/>
      <c r="AH56" s="14"/>
      <c r="AI56" s="8"/>
      <c r="AJ56" s="8"/>
      <c r="AK56" s="5"/>
      <c r="AL56" s="8"/>
      <c r="AM56" s="9"/>
      <c r="AN56" s="5"/>
    </row>
    <row r="57" spans="1:40" ht="18" customHeight="1" x14ac:dyDescent="0.3">
      <c r="A57" s="32" t="s">
        <v>249</v>
      </c>
      <c r="B57" s="7" t="s">
        <v>250</v>
      </c>
      <c r="C57" s="6" t="s">
        <v>220</v>
      </c>
      <c r="D57" s="7" t="s">
        <v>146</v>
      </c>
      <c r="E57" s="7" t="s">
        <v>147</v>
      </c>
      <c r="F57" s="7" t="s">
        <v>251</v>
      </c>
      <c r="G57" s="6">
        <v>1514</v>
      </c>
      <c r="H57" s="6">
        <v>175</v>
      </c>
      <c r="I57" s="6">
        <v>11469</v>
      </c>
      <c r="J57" s="6">
        <v>45</v>
      </c>
      <c r="K57" s="11">
        <v>55.989699999999999</v>
      </c>
      <c r="L57" s="6">
        <v>129</v>
      </c>
      <c r="M57" s="11">
        <v>58.935600000000001</v>
      </c>
      <c r="N57" s="27">
        <v>45.933161666666663</v>
      </c>
      <c r="O57" s="27">
        <v>-129.98226</v>
      </c>
      <c r="P57" s="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4"/>
      <c r="AI57" s="8"/>
      <c r="AJ57" s="8"/>
      <c r="AK57" s="5"/>
      <c r="AL57" s="8"/>
      <c r="AM57" s="9"/>
      <c r="AN57" s="5"/>
    </row>
    <row r="58" spans="1:40" ht="18" customHeight="1" x14ac:dyDescent="0.3">
      <c r="A58" s="32" t="s">
        <v>252</v>
      </c>
      <c r="B58" s="7" t="s">
        <v>253</v>
      </c>
      <c r="C58" s="6" t="s">
        <v>220</v>
      </c>
      <c r="D58" s="7" t="s">
        <v>146</v>
      </c>
      <c r="E58" s="7" t="s">
        <v>147</v>
      </c>
      <c r="F58" s="7" t="s">
        <v>254</v>
      </c>
      <c r="G58" s="6">
        <v>1514</v>
      </c>
      <c r="H58" s="6">
        <v>175</v>
      </c>
      <c r="I58" s="6">
        <v>11502</v>
      </c>
      <c r="J58" s="6">
        <v>45</v>
      </c>
      <c r="K58" s="11">
        <v>55.989699999999999</v>
      </c>
      <c r="L58" s="6">
        <v>129</v>
      </c>
      <c r="M58" s="11">
        <v>58.935600000000001</v>
      </c>
      <c r="N58" s="27">
        <v>45.933161666666663</v>
      </c>
      <c r="O58" s="27">
        <v>-129.98226</v>
      </c>
      <c r="P58" s="5"/>
      <c r="Q58" s="12">
        <v>6.2097121196598701</v>
      </c>
      <c r="R58" s="8"/>
      <c r="S58" s="8"/>
      <c r="T58" s="8"/>
      <c r="U58" s="14">
        <v>490.29321060000007</v>
      </c>
      <c r="V58" s="14">
        <v>97.193811666666662</v>
      </c>
      <c r="W58" s="14">
        <v>409.8576141333333</v>
      </c>
      <c r="X58" s="14">
        <v>7.3393617000000004</v>
      </c>
      <c r="Y58" s="14">
        <v>42.500481066666666</v>
      </c>
      <c r="Z58" s="14">
        <v>9.1362269000000005</v>
      </c>
      <c r="AA58" s="8"/>
      <c r="AB58" s="8"/>
      <c r="AC58" s="8"/>
      <c r="AD58" s="8"/>
      <c r="AE58" s="8"/>
      <c r="AF58" s="8"/>
      <c r="AG58" s="8"/>
      <c r="AH58" s="14"/>
      <c r="AI58" s="8"/>
      <c r="AJ58" s="8"/>
      <c r="AK58" s="5"/>
      <c r="AL58" s="8"/>
      <c r="AM58" s="9"/>
      <c r="AN58" s="5"/>
    </row>
    <row r="59" spans="1:40" ht="18" customHeight="1" x14ac:dyDescent="0.3">
      <c r="A59" s="32" t="s">
        <v>255</v>
      </c>
      <c r="B59" s="7" t="s">
        <v>256</v>
      </c>
      <c r="C59" s="6" t="s">
        <v>220</v>
      </c>
      <c r="D59" s="7" t="s">
        <v>146</v>
      </c>
      <c r="E59" s="7" t="s">
        <v>257</v>
      </c>
      <c r="F59" s="7" t="s">
        <v>258</v>
      </c>
      <c r="G59" s="6">
        <v>1514</v>
      </c>
      <c r="H59" s="6">
        <v>175</v>
      </c>
      <c r="I59" s="6">
        <v>11609</v>
      </c>
      <c r="J59" s="6">
        <v>45</v>
      </c>
      <c r="K59" s="11">
        <v>55.989699999999999</v>
      </c>
      <c r="L59" s="6">
        <v>129</v>
      </c>
      <c r="M59" s="11">
        <v>58.935600000000001</v>
      </c>
      <c r="N59" s="27">
        <v>45.933161666666663</v>
      </c>
      <c r="O59" s="27">
        <v>-129.98226</v>
      </c>
      <c r="P59" s="5"/>
      <c r="Q59" s="12">
        <v>5.0602397295359074</v>
      </c>
      <c r="R59" s="8"/>
      <c r="S59" s="8"/>
      <c r="T59" s="8"/>
      <c r="U59" s="14">
        <v>509.99200256666666</v>
      </c>
      <c r="V59" s="14">
        <v>118.99855876666666</v>
      </c>
      <c r="W59" s="14">
        <v>416.17439776666669</v>
      </c>
      <c r="X59" s="14">
        <v>6.8722339000000003</v>
      </c>
      <c r="Y59" s="14">
        <v>46.129862733333333</v>
      </c>
      <c r="Z59" s="14">
        <v>9.0776961000000007</v>
      </c>
      <c r="AA59" s="8"/>
      <c r="AB59" s="8"/>
      <c r="AC59" s="8"/>
      <c r="AD59" s="8"/>
      <c r="AE59" s="8"/>
      <c r="AF59" s="8"/>
      <c r="AG59" s="8"/>
      <c r="AH59" s="14"/>
      <c r="AI59" s="8"/>
      <c r="AJ59" s="8"/>
      <c r="AK59" s="5"/>
      <c r="AL59" s="8"/>
      <c r="AM59" s="9"/>
      <c r="AN59" s="5"/>
    </row>
    <row r="60" spans="1:40" ht="18" customHeight="1" x14ac:dyDescent="0.3">
      <c r="A60" s="32" t="s">
        <v>259</v>
      </c>
      <c r="B60" s="7" t="s">
        <v>260</v>
      </c>
      <c r="C60" s="6" t="s">
        <v>220</v>
      </c>
      <c r="D60" s="7" t="s">
        <v>189</v>
      </c>
      <c r="E60" s="7" t="s">
        <v>261</v>
      </c>
      <c r="F60" s="7" t="s">
        <v>262</v>
      </c>
      <c r="G60" s="6">
        <v>1522</v>
      </c>
      <c r="H60" s="6">
        <v>5</v>
      </c>
      <c r="I60" s="6">
        <v>14875</v>
      </c>
      <c r="J60" s="6">
        <v>45</v>
      </c>
      <c r="K60" s="11">
        <v>55.364199999999997</v>
      </c>
      <c r="L60" s="6">
        <v>129</v>
      </c>
      <c r="M60" s="11">
        <v>59.292000000000002</v>
      </c>
      <c r="N60" s="27">
        <v>45.922736666666665</v>
      </c>
      <c r="O60" s="27">
        <v>-129.98820000000001</v>
      </c>
      <c r="P60" s="5"/>
      <c r="Q60" s="8"/>
      <c r="R60" s="8">
        <v>46.8</v>
      </c>
      <c r="S60" s="8"/>
      <c r="T60" s="15">
        <v>371.61610149057145</v>
      </c>
      <c r="U60" s="14">
        <v>507.4462843</v>
      </c>
      <c r="V60" s="14">
        <v>26.16694425</v>
      </c>
      <c r="W60" s="14">
        <v>442.78653386666667</v>
      </c>
      <c r="X60" s="14">
        <v>9.0271268666666682</v>
      </c>
      <c r="Y60" s="14">
        <v>46.805021600000003</v>
      </c>
      <c r="Z60" s="14">
        <v>8.7839009666666659</v>
      </c>
      <c r="AA60" s="12">
        <v>3.4257366061316037</v>
      </c>
      <c r="AB60" s="8">
        <v>0.73</v>
      </c>
      <c r="AC60" s="8"/>
      <c r="AD60" s="8"/>
      <c r="AE60" s="8"/>
      <c r="AF60" s="8"/>
      <c r="AG60" s="8"/>
      <c r="AH60" s="14"/>
      <c r="AI60" s="8"/>
      <c r="AJ60" s="8"/>
      <c r="AK60" s="5"/>
      <c r="AL60" s="8"/>
      <c r="AM60" s="9"/>
      <c r="AN60" s="5"/>
    </row>
    <row r="61" spans="1:40" ht="18" customHeight="1" x14ac:dyDescent="0.3">
      <c r="A61" s="32" t="s">
        <v>263</v>
      </c>
      <c r="B61" s="7" t="s">
        <v>264</v>
      </c>
      <c r="C61" s="6" t="s">
        <v>220</v>
      </c>
      <c r="D61" s="7" t="s">
        <v>189</v>
      </c>
      <c r="E61" s="7" t="s">
        <v>265</v>
      </c>
      <c r="F61" s="7" t="s">
        <v>266</v>
      </c>
      <c r="G61" s="6">
        <v>1522</v>
      </c>
      <c r="H61" s="6">
        <v>5</v>
      </c>
      <c r="I61" s="6">
        <v>14854</v>
      </c>
      <c r="J61" s="6">
        <v>45</v>
      </c>
      <c r="K61" s="11">
        <v>55.364199999999997</v>
      </c>
      <c r="L61" s="6">
        <v>129</v>
      </c>
      <c r="M61" s="11">
        <v>59.292000000000002</v>
      </c>
      <c r="N61" s="27">
        <v>45.922736666666665</v>
      </c>
      <c r="O61" s="27">
        <v>-129.98820000000001</v>
      </c>
      <c r="P61" s="5"/>
      <c r="Q61" s="8"/>
      <c r="R61" s="8"/>
      <c r="S61" s="8"/>
      <c r="T61" s="8"/>
      <c r="U61" s="14">
        <v>370.40908539999998</v>
      </c>
      <c r="V61" s="14"/>
      <c r="W61" s="14">
        <v>297.06332313333331</v>
      </c>
      <c r="X61" s="14">
        <v>2.7693194000000001</v>
      </c>
      <c r="Y61" s="14">
        <v>25.427530133333335</v>
      </c>
      <c r="Z61" s="14">
        <v>3.9199953333333339</v>
      </c>
      <c r="AA61" s="8"/>
      <c r="AB61" s="8"/>
      <c r="AC61" s="8"/>
      <c r="AD61" s="8"/>
      <c r="AE61" s="8"/>
      <c r="AF61" s="8"/>
      <c r="AG61" s="8"/>
      <c r="AH61" s="14"/>
      <c r="AI61" s="8"/>
      <c r="AJ61" s="8"/>
      <c r="AK61" s="5"/>
      <c r="AL61" s="8"/>
      <c r="AM61" s="9"/>
      <c r="AN61" s="5"/>
    </row>
    <row r="62" spans="1:40" ht="18" customHeight="1" x14ac:dyDescent="0.3">
      <c r="A62" s="32" t="s">
        <v>267</v>
      </c>
      <c r="B62" s="7" t="s">
        <v>268</v>
      </c>
      <c r="C62" s="6" t="s">
        <v>220</v>
      </c>
      <c r="D62" s="7" t="s">
        <v>189</v>
      </c>
      <c r="E62" s="7" t="s">
        <v>147</v>
      </c>
      <c r="F62" s="7" t="s">
        <v>269</v>
      </c>
      <c r="G62" s="6">
        <v>1522</v>
      </c>
      <c r="H62" s="6">
        <v>5</v>
      </c>
      <c r="I62" s="6">
        <v>14888</v>
      </c>
      <c r="J62" s="6">
        <v>45</v>
      </c>
      <c r="K62" s="11">
        <v>55.364199999999997</v>
      </c>
      <c r="L62" s="6">
        <v>129</v>
      </c>
      <c r="M62" s="11">
        <v>59.292000000000002</v>
      </c>
      <c r="N62" s="27">
        <v>45.922736666666665</v>
      </c>
      <c r="O62" s="27">
        <v>-129.98820000000001</v>
      </c>
      <c r="P62" s="5"/>
      <c r="Q62" s="12"/>
      <c r="R62" s="8">
        <v>73</v>
      </c>
      <c r="S62" s="8"/>
      <c r="T62" s="15">
        <v>514.56066248582806</v>
      </c>
      <c r="U62" s="14">
        <v>494.89036569999996</v>
      </c>
      <c r="V62" s="14">
        <v>61.896372350000007</v>
      </c>
      <c r="W62" s="14">
        <v>413.3906478666666</v>
      </c>
      <c r="X62" s="14">
        <v>7.6964230999999996</v>
      </c>
      <c r="Y62" s="14">
        <v>44.743025899999999</v>
      </c>
      <c r="Z62" s="14">
        <v>9.6304589333333332</v>
      </c>
      <c r="AA62" s="12">
        <v>2.0066240022096093</v>
      </c>
      <c r="AB62" s="8">
        <v>1.47</v>
      </c>
      <c r="AC62" s="8"/>
      <c r="AD62" s="8"/>
      <c r="AE62" s="8"/>
      <c r="AF62" s="8"/>
      <c r="AG62" s="8"/>
      <c r="AH62" s="14"/>
      <c r="AI62" s="8"/>
      <c r="AJ62" s="8"/>
      <c r="AK62" s="5"/>
      <c r="AL62" s="8"/>
      <c r="AM62" s="9"/>
      <c r="AN62" s="5"/>
    </row>
    <row r="63" spans="1:40" ht="18" customHeight="1" x14ac:dyDescent="0.3">
      <c r="A63" s="32" t="s">
        <v>270</v>
      </c>
      <c r="B63" s="7" t="s">
        <v>271</v>
      </c>
      <c r="C63" s="6" t="s">
        <v>220</v>
      </c>
      <c r="D63" s="7" t="s">
        <v>189</v>
      </c>
      <c r="E63" s="7" t="s">
        <v>147</v>
      </c>
      <c r="F63" s="7" t="s">
        <v>272</v>
      </c>
      <c r="G63" s="6">
        <v>1522</v>
      </c>
      <c r="H63" s="6">
        <v>5</v>
      </c>
      <c r="I63" s="6">
        <v>14908</v>
      </c>
      <c r="J63" s="6">
        <v>45</v>
      </c>
      <c r="K63" s="11">
        <v>55.364199999999997</v>
      </c>
      <c r="L63" s="6">
        <v>129</v>
      </c>
      <c r="M63" s="11">
        <v>59.292000000000002</v>
      </c>
      <c r="N63" s="27">
        <v>45.922736666666665</v>
      </c>
      <c r="O63" s="27">
        <v>-129.98820000000001</v>
      </c>
      <c r="P63" s="5"/>
      <c r="Q63" s="12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4"/>
      <c r="AI63" s="8"/>
      <c r="AJ63" s="8"/>
      <c r="AK63" s="5"/>
      <c r="AL63" s="8"/>
      <c r="AM63" s="9"/>
      <c r="AN63" s="5"/>
    </row>
    <row r="64" spans="1:40" ht="18" customHeight="1" x14ac:dyDescent="0.3">
      <c r="A64" s="32"/>
      <c r="B64" s="6"/>
      <c r="C64" s="5"/>
      <c r="D64" s="17"/>
      <c r="E64" s="7"/>
      <c r="F64" s="7"/>
      <c r="G64" s="5"/>
      <c r="H64" s="5"/>
      <c r="I64" s="5"/>
      <c r="J64" s="5"/>
      <c r="K64" s="5"/>
      <c r="L64" s="5"/>
      <c r="M64" s="5"/>
      <c r="N64" s="28"/>
      <c r="O64" s="28"/>
      <c r="P64" s="5"/>
      <c r="Q64" s="12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4"/>
      <c r="AI64" s="8"/>
      <c r="AJ64" s="8"/>
      <c r="AK64" s="5"/>
      <c r="AL64" s="8"/>
      <c r="AM64" s="9"/>
      <c r="AN64" s="5"/>
    </row>
    <row r="65" spans="1:40" ht="18" customHeight="1" x14ac:dyDescent="0.3">
      <c r="A65" s="32"/>
      <c r="B65" s="6"/>
      <c r="C65" s="5"/>
      <c r="D65" s="17"/>
      <c r="E65" s="7"/>
      <c r="F65" s="7"/>
      <c r="G65" s="5"/>
      <c r="H65" s="5"/>
      <c r="I65" s="5"/>
      <c r="J65" s="5"/>
      <c r="K65" s="5"/>
      <c r="L65" s="5"/>
      <c r="M65" s="5"/>
      <c r="N65" s="28"/>
      <c r="O65" s="28"/>
      <c r="P65" s="5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4"/>
      <c r="AI65" s="8"/>
      <c r="AJ65" s="8"/>
      <c r="AK65" s="5"/>
      <c r="AL65" s="8"/>
      <c r="AM65" s="9"/>
      <c r="AN65" s="5"/>
    </row>
    <row r="66" spans="1:40" ht="18" customHeight="1" x14ac:dyDescent="0.3">
      <c r="A66" s="32"/>
      <c r="B66" s="6"/>
      <c r="C66" s="5"/>
      <c r="D66" s="17"/>
      <c r="E66" s="7"/>
      <c r="F66" s="7"/>
      <c r="G66" s="5"/>
      <c r="H66" s="5"/>
      <c r="I66" s="5"/>
      <c r="J66" s="5"/>
      <c r="K66" s="5"/>
      <c r="L66" s="5"/>
      <c r="M66" s="5"/>
      <c r="N66" s="28"/>
      <c r="O66" s="28"/>
      <c r="P66" s="5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4"/>
      <c r="AI66" s="8"/>
      <c r="AJ66" s="8"/>
      <c r="AK66" s="5"/>
      <c r="AL66" s="8"/>
      <c r="AM66" s="9"/>
      <c r="AN66" s="5"/>
    </row>
    <row r="67" spans="1:40" ht="18" customHeight="1" x14ac:dyDescent="0.3">
      <c r="A67" s="31" t="s">
        <v>273</v>
      </c>
      <c r="B67" s="6" t="s">
        <v>273</v>
      </c>
      <c r="C67" s="6" t="s">
        <v>274</v>
      </c>
      <c r="D67" s="7" t="s">
        <v>50</v>
      </c>
      <c r="E67" s="7" t="s">
        <v>55</v>
      </c>
      <c r="F67" s="7" t="s">
        <v>275</v>
      </c>
      <c r="G67" s="10">
        <v>1520.26</v>
      </c>
      <c r="H67" s="10">
        <v>227.49</v>
      </c>
      <c r="I67" s="6">
        <v>579</v>
      </c>
      <c r="J67" s="6">
        <v>45</v>
      </c>
      <c r="K67" s="11">
        <v>55.366</v>
      </c>
      <c r="L67" s="6">
        <v>129</v>
      </c>
      <c r="M67" s="6">
        <v>59.293599999999998</v>
      </c>
      <c r="N67" s="27">
        <v>45.922766666666668</v>
      </c>
      <c r="O67" s="27">
        <v>-129.98822666666666</v>
      </c>
      <c r="P67" s="5"/>
      <c r="Q67" s="12">
        <v>5.8297139433877492</v>
      </c>
      <c r="R67" s="13">
        <v>711</v>
      </c>
      <c r="S67" s="8"/>
      <c r="T67" s="15">
        <f>[1]Silica!F141</f>
        <v>536.62676948645424</v>
      </c>
      <c r="U67" s="14">
        <v>524.92737460000001</v>
      </c>
      <c r="V67" s="14">
        <v>27.1733704</v>
      </c>
      <c r="W67" s="14">
        <v>455.87161721666666</v>
      </c>
      <c r="X67" s="14">
        <v>9.4623121166666664</v>
      </c>
      <c r="Y67" s="14">
        <v>50.821107966666666</v>
      </c>
      <c r="Z67" s="14">
        <v>9.6093217166666669</v>
      </c>
      <c r="AA67" s="8">
        <v>2.4900000000000002</v>
      </c>
      <c r="AB67" s="8">
        <v>1.46</v>
      </c>
      <c r="AC67" s="8"/>
      <c r="AD67" s="8"/>
      <c r="AE67" s="14">
        <v>1.4044782651653502</v>
      </c>
      <c r="AF67" s="12">
        <v>3.2911426842160298</v>
      </c>
      <c r="AG67" s="8"/>
      <c r="AH67" s="14">
        <v>0.59219157435090086</v>
      </c>
      <c r="AI67" s="14">
        <v>80.643329365196735</v>
      </c>
      <c r="AJ67" s="14">
        <v>7.7799103820909625</v>
      </c>
      <c r="AK67" s="5"/>
      <c r="AL67" s="8"/>
      <c r="AM67" s="9"/>
      <c r="AN67" s="5"/>
    </row>
    <row r="68" spans="1:40" ht="18" customHeight="1" x14ac:dyDescent="0.3">
      <c r="A68" s="31" t="s">
        <v>276</v>
      </c>
      <c r="B68" s="6" t="s">
        <v>276</v>
      </c>
      <c r="C68" s="6" t="s">
        <v>274</v>
      </c>
      <c r="D68" s="7" t="s">
        <v>50</v>
      </c>
      <c r="E68" s="7" t="s">
        <v>55</v>
      </c>
      <c r="F68" s="7" t="s">
        <v>277</v>
      </c>
      <c r="G68" s="10">
        <v>1519.87</v>
      </c>
      <c r="H68" s="10">
        <v>228.23</v>
      </c>
      <c r="I68" s="6">
        <v>668</v>
      </c>
      <c r="J68" s="6">
        <v>45</v>
      </c>
      <c r="K68" s="11">
        <v>55.366</v>
      </c>
      <c r="L68" s="6">
        <v>129</v>
      </c>
      <c r="M68" s="6">
        <v>59.293599999999998</v>
      </c>
      <c r="N68" s="27">
        <v>45.922766666666668</v>
      </c>
      <c r="O68" s="27">
        <v>-129.98822666666666</v>
      </c>
      <c r="P68" s="5"/>
      <c r="Q68" s="12">
        <v>5.7821876092057307</v>
      </c>
      <c r="R68" s="13">
        <v>685</v>
      </c>
      <c r="S68" s="14">
        <v>29.354454449431369</v>
      </c>
      <c r="T68" s="15">
        <f>[1]Silica!F147</f>
        <v>548.75661876994798</v>
      </c>
      <c r="U68" s="14">
        <v>514.34738306666668</v>
      </c>
      <c r="V68" s="14">
        <v>26.510452699999998</v>
      </c>
      <c r="W68" s="14">
        <v>447.13903549999998</v>
      </c>
      <c r="X68" s="14">
        <v>9.5132413333333332</v>
      </c>
      <c r="Y68" s="14">
        <v>49.789200066666666</v>
      </c>
      <c r="Z68" s="14">
        <v>9.3046589666666684</v>
      </c>
      <c r="AA68" s="8">
        <v>3.12</v>
      </c>
      <c r="AB68" s="12">
        <v>1.5</v>
      </c>
      <c r="AC68" s="8"/>
      <c r="AD68" s="8"/>
      <c r="AE68" s="14">
        <v>1.3590531483276367</v>
      </c>
      <c r="AF68" s="12">
        <v>3.2141427215645115</v>
      </c>
      <c r="AG68" s="8"/>
      <c r="AH68" s="14">
        <v>0.60115251427549365</v>
      </c>
      <c r="AI68" s="14">
        <v>96.362890982171749</v>
      </c>
      <c r="AJ68" s="14">
        <v>34.314250117812144</v>
      </c>
      <c r="AK68" s="5"/>
      <c r="AL68" s="8"/>
      <c r="AM68" s="9"/>
      <c r="AN68" s="5"/>
    </row>
    <row r="69" spans="1:40" ht="18" customHeight="1" x14ac:dyDescent="0.3">
      <c r="A69" s="31" t="s">
        <v>278</v>
      </c>
      <c r="B69" s="6" t="s">
        <v>279</v>
      </c>
      <c r="C69" s="6" t="s">
        <v>274</v>
      </c>
      <c r="D69" s="7" t="s">
        <v>73</v>
      </c>
      <c r="E69" s="7" t="s">
        <v>280</v>
      </c>
      <c r="F69" s="7" t="s">
        <v>281</v>
      </c>
      <c r="G69" s="10">
        <v>1515.95</v>
      </c>
      <c r="H69" s="10">
        <v>20</v>
      </c>
      <c r="I69" s="6">
        <v>2049</v>
      </c>
      <c r="J69" s="6">
        <v>45</v>
      </c>
      <c r="K69" s="11">
        <v>55.568899999999999</v>
      </c>
      <c r="L69" s="6">
        <v>129</v>
      </c>
      <c r="M69" s="6">
        <v>58.805500000000002</v>
      </c>
      <c r="N69" s="27">
        <v>45.92614833333333</v>
      </c>
      <c r="O69" s="27">
        <v>-129.98009166666668</v>
      </c>
      <c r="P69" s="5"/>
      <c r="Q69" s="8"/>
      <c r="R69" s="8"/>
      <c r="S69" s="8"/>
      <c r="T69" s="8"/>
      <c r="U69" s="14">
        <v>399.61102243333335</v>
      </c>
      <c r="V69" s="14">
        <v>7.9382040666666684</v>
      </c>
      <c r="W69" s="14">
        <v>285.95219836666666</v>
      </c>
      <c r="X69" s="14">
        <v>15.449956366666665</v>
      </c>
      <c r="Y69" s="14">
        <v>1.5352656333333332</v>
      </c>
      <c r="Z69" s="14">
        <v>27.636461633333337</v>
      </c>
      <c r="AA69" s="8"/>
      <c r="AB69" s="8"/>
      <c r="AC69" s="8"/>
      <c r="AD69" s="8"/>
      <c r="AE69" s="8"/>
      <c r="AF69" s="8"/>
      <c r="AG69" s="8"/>
      <c r="AH69" s="14"/>
      <c r="AI69" s="8"/>
      <c r="AJ69" s="8"/>
      <c r="AK69" s="5"/>
      <c r="AL69" s="8"/>
      <c r="AM69" s="9"/>
      <c r="AN69" s="5"/>
    </row>
    <row r="70" spans="1:40" ht="18" customHeight="1" x14ac:dyDescent="0.3">
      <c r="A70" s="31" t="s">
        <v>282</v>
      </c>
      <c r="B70" s="6" t="s">
        <v>283</v>
      </c>
      <c r="C70" s="6" t="s">
        <v>274</v>
      </c>
      <c r="D70" s="7" t="s">
        <v>73</v>
      </c>
      <c r="E70" s="7" t="s">
        <v>55</v>
      </c>
      <c r="F70" s="7" t="s">
        <v>284</v>
      </c>
      <c r="G70" s="10">
        <v>1516.05</v>
      </c>
      <c r="H70" s="10">
        <v>20.84</v>
      </c>
      <c r="I70" s="6">
        <v>2195</v>
      </c>
      <c r="J70" s="6">
        <v>45</v>
      </c>
      <c r="K70" s="11">
        <v>55.568899999999999</v>
      </c>
      <c r="L70" s="6">
        <v>129</v>
      </c>
      <c r="M70" s="6">
        <v>58.805500000000002</v>
      </c>
      <c r="N70" s="27">
        <v>45.92614833333333</v>
      </c>
      <c r="O70" s="27">
        <v>-129.98009166666668</v>
      </c>
      <c r="P70" s="5"/>
      <c r="Q70" s="8"/>
      <c r="R70" s="13">
        <v>2076</v>
      </c>
      <c r="S70" s="14">
        <v>10.175063738414353</v>
      </c>
      <c r="T70" s="15">
        <f>[1]Silica!F155</f>
        <v>13027.20560370867</v>
      </c>
      <c r="U70" s="14">
        <v>378.64352139999994</v>
      </c>
      <c r="V70" s="14">
        <v>2.3325874</v>
      </c>
      <c r="W70" s="14">
        <v>302.2224720333333</v>
      </c>
      <c r="X70" s="14">
        <v>15.8634024</v>
      </c>
      <c r="Y70" s="14">
        <v>1.9439426333333334</v>
      </c>
      <c r="Z70" s="14">
        <v>28.902919266666665</v>
      </c>
      <c r="AA70" s="8"/>
      <c r="AB70" s="8"/>
      <c r="AC70" s="8"/>
      <c r="AD70" s="8"/>
      <c r="AE70" s="8"/>
      <c r="AF70" s="8"/>
      <c r="AG70" s="8"/>
      <c r="AH70" s="14"/>
      <c r="AI70" s="8"/>
      <c r="AJ70" s="8"/>
      <c r="AK70" s="5"/>
      <c r="AL70" s="8"/>
      <c r="AM70" s="9"/>
      <c r="AN70" s="5"/>
    </row>
    <row r="71" spans="1:40" ht="18" customHeight="1" x14ac:dyDescent="0.3">
      <c r="A71" s="31" t="s">
        <v>285</v>
      </c>
      <c r="B71" s="6" t="s">
        <v>286</v>
      </c>
      <c r="C71" s="6" t="s">
        <v>274</v>
      </c>
      <c r="D71" s="7" t="s">
        <v>77</v>
      </c>
      <c r="E71" s="7" t="s">
        <v>287</v>
      </c>
      <c r="F71" s="7" t="s">
        <v>288</v>
      </c>
      <c r="G71" s="10">
        <v>1519.99</v>
      </c>
      <c r="H71" s="10">
        <v>44.66</v>
      </c>
      <c r="I71" s="6">
        <v>2367</v>
      </c>
      <c r="J71" s="6">
        <v>45</v>
      </c>
      <c r="K71" s="11">
        <v>55.5807</v>
      </c>
      <c r="L71" s="6">
        <v>129</v>
      </c>
      <c r="M71" s="6">
        <v>58.7423</v>
      </c>
      <c r="N71" s="27">
        <v>45.926344999999998</v>
      </c>
      <c r="O71" s="27">
        <v>-129.97903833333334</v>
      </c>
      <c r="P71" s="5"/>
      <c r="Q71" s="8"/>
      <c r="R71" s="13">
        <v>1543</v>
      </c>
      <c r="S71" s="14">
        <v>8.2234766134336752</v>
      </c>
      <c r="T71" s="15">
        <f>[1]Silica!F151</f>
        <v>12013.488428560688</v>
      </c>
      <c r="U71" s="14">
        <v>214.74370726666666</v>
      </c>
      <c r="V71" s="14">
        <v>1.5731951666666666</v>
      </c>
      <c r="W71" s="14">
        <v>171.15714343333335</v>
      </c>
      <c r="X71" s="14">
        <v>8.5599516666666666</v>
      </c>
      <c r="Y71" s="14">
        <v>0.90245703333333349</v>
      </c>
      <c r="Z71" s="14">
        <v>12.609424633333335</v>
      </c>
      <c r="AA71" s="8">
        <v>69.8</v>
      </c>
      <c r="AB71" s="8">
        <v>90.2</v>
      </c>
      <c r="AC71" s="15">
        <v>316.81840955373048</v>
      </c>
      <c r="AD71" s="15">
        <v>213.18548178519038</v>
      </c>
      <c r="AE71" s="14">
        <v>5.1175732158887728</v>
      </c>
      <c r="AF71" s="14">
        <v>66.567036199189886</v>
      </c>
      <c r="AG71" s="14">
        <v>45.430737751919956</v>
      </c>
      <c r="AH71" s="14">
        <v>14.485839065382079</v>
      </c>
      <c r="AI71" s="14">
        <v>32.669087767545086</v>
      </c>
      <c r="AJ71" s="12">
        <v>0.82083069726197455</v>
      </c>
      <c r="AK71" s="5"/>
      <c r="AL71" s="8"/>
      <c r="AM71" s="9"/>
      <c r="AN71" s="5"/>
    </row>
    <row r="72" spans="1:40" ht="18" customHeight="1" x14ac:dyDescent="0.3">
      <c r="A72" s="31" t="s">
        <v>289</v>
      </c>
      <c r="B72" s="6" t="s">
        <v>290</v>
      </c>
      <c r="C72" s="6" t="s">
        <v>274</v>
      </c>
      <c r="D72" s="7" t="s">
        <v>77</v>
      </c>
      <c r="E72" s="7" t="s">
        <v>55</v>
      </c>
      <c r="F72" s="7" t="s">
        <v>291</v>
      </c>
      <c r="G72" s="10">
        <v>1519.86</v>
      </c>
      <c r="H72" s="10">
        <v>44.24</v>
      </c>
      <c r="I72" s="6">
        <v>2411</v>
      </c>
      <c r="J72" s="6">
        <v>45</v>
      </c>
      <c r="K72" s="11">
        <v>55.5807</v>
      </c>
      <c r="L72" s="6">
        <v>129</v>
      </c>
      <c r="M72" s="6">
        <v>58.7423</v>
      </c>
      <c r="N72" s="27">
        <v>45.926344999999998</v>
      </c>
      <c r="O72" s="27">
        <v>-129.97903833333334</v>
      </c>
      <c r="P72" s="5"/>
      <c r="Q72" s="8"/>
      <c r="R72" s="8"/>
      <c r="S72" s="8"/>
      <c r="T72" s="8"/>
      <c r="U72" s="14">
        <v>223.50030519999999</v>
      </c>
      <c r="V72" s="14">
        <v>4.9215443333333324</v>
      </c>
      <c r="W72" s="14">
        <v>166.30812940000001</v>
      </c>
      <c r="X72" s="14">
        <v>8.1952126333333339</v>
      </c>
      <c r="Y72" s="14">
        <v>0.64206190000000007</v>
      </c>
      <c r="Z72" s="14">
        <v>11.8451439</v>
      </c>
      <c r="AA72" s="8"/>
      <c r="AB72" s="8"/>
      <c r="AC72" s="8"/>
      <c r="AD72" s="8"/>
      <c r="AE72" s="8"/>
      <c r="AF72" s="8"/>
      <c r="AG72" s="8"/>
      <c r="AH72" s="14"/>
      <c r="AI72" s="8"/>
      <c r="AJ72" s="8"/>
      <c r="AK72" s="5"/>
      <c r="AL72" s="8"/>
      <c r="AM72" s="9"/>
      <c r="AN72" s="5"/>
    </row>
    <row r="73" spans="1:40" ht="18" customHeight="1" x14ac:dyDescent="0.3">
      <c r="A73" s="31" t="s">
        <v>292</v>
      </c>
      <c r="B73" s="6" t="s">
        <v>293</v>
      </c>
      <c r="C73" s="6" t="s">
        <v>274</v>
      </c>
      <c r="D73" s="7" t="s">
        <v>77</v>
      </c>
      <c r="E73" s="7" t="s">
        <v>55</v>
      </c>
      <c r="F73" s="7" t="s">
        <v>294</v>
      </c>
      <c r="G73" s="10">
        <v>1519.8</v>
      </c>
      <c r="H73" s="10">
        <v>44.02</v>
      </c>
      <c r="I73" s="6">
        <v>2439</v>
      </c>
      <c r="J73" s="6">
        <v>45</v>
      </c>
      <c r="K73" s="11">
        <v>55.5807</v>
      </c>
      <c r="L73" s="6">
        <v>129</v>
      </c>
      <c r="M73" s="6">
        <v>58.7423</v>
      </c>
      <c r="N73" s="27">
        <v>45.926344999999998</v>
      </c>
      <c r="O73" s="27">
        <v>-129.97903833333334</v>
      </c>
      <c r="P73" s="5"/>
      <c r="Q73" s="8"/>
      <c r="R73" s="8"/>
      <c r="S73" s="8"/>
      <c r="T73" s="8"/>
      <c r="U73" s="14">
        <v>225.56647846666667</v>
      </c>
      <c r="V73" s="14">
        <v>4.6544372000000003</v>
      </c>
      <c r="W73" s="14">
        <v>168.49603183333335</v>
      </c>
      <c r="X73" s="14">
        <v>8.289708899999999</v>
      </c>
      <c r="Y73" s="14">
        <v>0.73700709999999992</v>
      </c>
      <c r="Z73" s="14">
        <v>11.9479799</v>
      </c>
      <c r="AA73" s="8"/>
      <c r="AB73" s="8"/>
      <c r="AC73" s="8"/>
      <c r="AD73" s="8"/>
      <c r="AE73" s="8"/>
      <c r="AF73" s="8"/>
      <c r="AG73" s="8"/>
      <c r="AH73" s="14"/>
      <c r="AI73" s="8"/>
      <c r="AJ73" s="8"/>
      <c r="AK73" s="5"/>
      <c r="AL73" s="8"/>
      <c r="AM73" s="9"/>
      <c r="AN73" s="5"/>
    </row>
    <row r="74" spans="1:40" ht="18" customHeight="1" x14ac:dyDescent="0.3">
      <c r="A74" s="31" t="s">
        <v>295</v>
      </c>
      <c r="B74" s="6" t="s">
        <v>296</v>
      </c>
      <c r="C74" s="6" t="s">
        <v>274</v>
      </c>
      <c r="D74" s="7" t="s">
        <v>81</v>
      </c>
      <c r="E74" s="7" t="s">
        <v>297</v>
      </c>
      <c r="F74" s="7" t="s">
        <v>298</v>
      </c>
      <c r="G74" s="10">
        <v>1534</v>
      </c>
      <c r="H74" s="10">
        <v>9</v>
      </c>
      <c r="I74" s="6">
        <v>5270</v>
      </c>
      <c r="J74" s="10">
        <v>45</v>
      </c>
      <c r="K74" s="11">
        <v>55.040300000000002</v>
      </c>
      <c r="L74" s="10">
        <v>129</v>
      </c>
      <c r="M74" s="11">
        <v>59.577300000000001</v>
      </c>
      <c r="N74" s="27">
        <v>45.917338333333333</v>
      </c>
      <c r="O74" s="27">
        <v>-129.99295499999999</v>
      </c>
      <c r="P74" s="5"/>
      <c r="Q74" s="8"/>
      <c r="R74" s="8"/>
      <c r="S74" s="8"/>
      <c r="T74" s="8"/>
      <c r="U74" s="14">
        <v>427.68585669999993</v>
      </c>
      <c r="V74" s="14">
        <v>17.422319399999996</v>
      </c>
      <c r="W74" s="14">
        <v>348.32342183333333</v>
      </c>
      <c r="X74" s="14">
        <v>11.922780633333334</v>
      </c>
      <c r="Y74" s="14">
        <v>20.828491833333334</v>
      </c>
      <c r="Z74" s="14">
        <v>14.881467166666667</v>
      </c>
      <c r="AA74" s="8"/>
      <c r="AB74" s="8"/>
      <c r="AC74" s="8"/>
      <c r="AD74" s="8"/>
      <c r="AE74" s="8"/>
      <c r="AF74" s="8"/>
      <c r="AG74" s="8"/>
      <c r="AH74" s="14"/>
      <c r="AI74" s="8"/>
      <c r="AJ74" s="8"/>
      <c r="AK74" s="5"/>
      <c r="AL74" s="8"/>
      <c r="AM74" s="9"/>
      <c r="AN74" s="5"/>
    </row>
    <row r="75" spans="1:40" ht="18" customHeight="1" x14ac:dyDescent="0.3">
      <c r="A75" s="32" t="s">
        <v>299</v>
      </c>
      <c r="B75" s="6" t="s">
        <v>300</v>
      </c>
      <c r="C75" s="6" t="s">
        <v>274</v>
      </c>
      <c r="D75" s="7" t="s">
        <v>81</v>
      </c>
      <c r="E75" s="7" t="s">
        <v>55</v>
      </c>
      <c r="F75" s="7" t="s">
        <v>301</v>
      </c>
      <c r="G75" s="10">
        <v>1534</v>
      </c>
      <c r="H75" s="10">
        <v>102</v>
      </c>
      <c r="I75" s="6">
        <v>5430</v>
      </c>
      <c r="J75" s="10">
        <v>45</v>
      </c>
      <c r="K75" s="11">
        <v>55.040300000000002</v>
      </c>
      <c r="L75" s="10">
        <v>129</v>
      </c>
      <c r="M75" s="11">
        <v>59.577300000000001</v>
      </c>
      <c r="N75" s="27">
        <v>45.917338333333333</v>
      </c>
      <c r="O75" s="27">
        <v>-129.99295499999999</v>
      </c>
      <c r="P75" s="5"/>
      <c r="Q75" s="12">
        <v>3.5398012498719384</v>
      </c>
      <c r="R75" s="15">
        <v>4699.4995675268174</v>
      </c>
      <c r="S75" s="14">
        <v>13.118943739199933</v>
      </c>
      <c r="T75" s="15">
        <v>11345.271078531778</v>
      </c>
      <c r="U75" s="14">
        <v>330.67552893333328</v>
      </c>
      <c r="V75" s="14">
        <v>1.7494893666666667</v>
      </c>
      <c r="W75" s="14">
        <v>263.24269166666664</v>
      </c>
      <c r="X75" s="14">
        <v>13.473601433333336</v>
      </c>
      <c r="Y75" s="14">
        <v>0.75339356666666668</v>
      </c>
      <c r="Z75" s="14">
        <v>19.751709766666668</v>
      </c>
      <c r="AA75" s="8">
        <v>122</v>
      </c>
      <c r="AB75" s="8">
        <v>317</v>
      </c>
      <c r="AC75" s="15">
        <v>735.13215627343357</v>
      </c>
      <c r="AD75" s="15">
        <v>333.81867515307567</v>
      </c>
      <c r="AE75" s="14">
        <v>6.7333139645368547</v>
      </c>
      <c r="AF75" s="14">
        <v>79.691028717057648</v>
      </c>
      <c r="AG75" s="14">
        <v>72.444485280758528</v>
      </c>
      <c r="AH75" s="14">
        <v>10.585181462964995</v>
      </c>
      <c r="AI75" s="14">
        <v>23.906442603193046</v>
      </c>
      <c r="AJ75" s="14">
        <v>1.1832771255927041</v>
      </c>
      <c r="AK75" s="5"/>
      <c r="AL75" s="8"/>
      <c r="AM75" s="9"/>
      <c r="AN75" s="5"/>
    </row>
    <row r="76" spans="1:40" ht="18" customHeight="1" x14ac:dyDescent="0.3">
      <c r="A76" s="32" t="s">
        <v>302</v>
      </c>
      <c r="B76" s="6" t="s">
        <v>303</v>
      </c>
      <c r="C76" s="6" t="s">
        <v>274</v>
      </c>
      <c r="D76" s="7" t="s">
        <v>88</v>
      </c>
      <c r="E76" s="7" t="s">
        <v>304</v>
      </c>
      <c r="F76" s="7" t="s">
        <v>305</v>
      </c>
      <c r="G76" s="10">
        <v>1533</v>
      </c>
      <c r="H76" s="10">
        <v>54</v>
      </c>
      <c r="I76" s="6">
        <v>5528</v>
      </c>
      <c r="J76" s="10">
        <v>45</v>
      </c>
      <c r="K76" s="11">
        <v>55.045099999999998</v>
      </c>
      <c r="L76" s="10">
        <v>129</v>
      </c>
      <c r="M76" s="11">
        <v>59.579300000000003</v>
      </c>
      <c r="N76" s="27">
        <v>45.91741833333333</v>
      </c>
      <c r="O76" s="27">
        <v>-129.99298833333333</v>
      </c>
      <c r="P76" s="5"/>
      <c r="Q76" s="8"/>
      <c r="R76" s="15">
        <v>4534.2802748770546</v>
      </c>
      <c r="S76" s="14">
        <v>9.5260421802504673</v>
      </c>
      <c r="T76" s="15">
        <v>11940.275521466667</v>
      </c>
      <c r="U76" s="14">
        <v>346.71675390000001</v>
      </c>
      <c r="V76" s="14">
        <v>1.6251714500000001</v>
      </c>
      <c r="W76" s="14">
        <v>277.40091259999997</v>
      </c>
      <c r="X76" s="14">
        <v>14.310009166666669</v>
      </c>
      <c r="Y76" s="14">
        <v>0.60854439999999987</v>
      </c>
      <c r="Z76" s="14">
        <v>21.07696746666667</v>
      </c>
      <c r="AA76" s="8">
        <v>55.4</v>
      </c>
      <c r="AB76" s="15">
        <v>311</v>
      </c>
      <c r="AC76" s="15">
        <v>769.28787472859779</v>
      </c>
      <c r="AD76" s="15">
        <v>361.01200265346364</v>
      </c>
      <c r="AE76" s="8"/>
      <c r="AF76" s="8"/>
      <c r="AG76" s="14">
        <v>81.401715469899301</v>
      </c>
      <c r="AH76" s="14"/>
      <c r="AI76" s="8"/>
      <c r="AJ76" s="8"/>
      <c r="AK76" s="5"/>
      <c r="AL76" s="8"/>
      <c r="AM76" s="9"/>
      <c r="AN76" s="5"/>
    </row>
    <row r="77" spans="1:40" ht="18" customHeight="1" x14ac:dyDescent="0.3">
      <c r="A77" s="32" t="s">
        <v>306</v>
      </c>
      <c r="B77" s="6" t="s">
        <v>307</v>
      </c>
      <c r="C77" s="6" t="s">
        <v>274</v>
      </c>
      <c r="D77" s="7" t="s">
        <v>88</v>
      </c>
      <c r="E77" s="7" t="s">
        <v>55</v>
      </c>
      <c r="F77" s="7" t="s">
        <v>308</v>
      </c>
      <c r="G77" s="10">
        <v>1533</v>
      </c>
      <c r="H77" s="10">
        <v>53</v>
      </c>
      <c r="I77" s="6">
        <v>5556</v>
      </c>
      <c r="J77" s="10">
        <v>45</v>
      </c>
      <c r="K77" s="11">
        <v>55.045099999999998</v>
      </c>
      <c r="L77" s="10">
        <v>129</v>
      </c>
      <c r="M77" s="11">
        <v>59.579300000000003</v>
      </c>
      <c r="N77" s="27">
        <v>45.91741833333333</v>
      </c>
      <c r="O77" s="27">
        <v>-129.99298833333333</v>
      </c>
      <c r="P77" s="5"/>
      <c r="Q77" s="8"/>
      <c r="R77" s="8"/>
      <c r="S77" s="8"/>
      <c r="T77" s="8"/>
      <c r="U77" s="14">
        <v>472.86325393333334</v>
      </c>
      <c r="V77" s="14">
        <v>25.70660913333333</v>
      </c>
      <c r="W77" s="14">
        <v>382.95192333333335</v>
      </c>
      <c r="X77" s="14">
        <v>11.291539933333333</v>
      </c>
      <c r="Y77" s="14">
        <v>29.887223100000003</v>
      </c>
      <c r="Z77" s="14">
        <v>13.608056066666666</v>
      </c>
      <c r="AA77" s="8"/>
      <c r="AB77" s="15"/>
      <c r="AC77" s="8"/>
      <c r="AD77" s="8"/>
      <c r="AE77" s="8"/>
      <c r="AF77" s="8"/>
      <c r="AG77" s="8"/>
      <c r="AH77" s="14"/>
      <c r="AI77" s="8"/>
      <c r="AJ77" s="8"/>
      <c r="AK77" s="5"/>
      <c r="AL77" s="8"/>
      <c r="AM77" s="9"/>
      <c r="AN77" s="5"/>
    </row>
    <row r="78" spans="1:40" ht="18" customHeight="1" x14ac:dyDescent="0.3">
      <c r="A78" s="32" t="s">
        <v>309</v>
      </c>
      <c r="B78" s="6" t="s">
        <v>310</v>
      </c>
      <c r="C78" s="6" t="s">
        <v>274</v>
      </c>
      <c r="D78" s="7" t="s">
        <v>98</v>
      </c>
      <c r="E78" s="7" t="s">
        <v>55</v>
      </c>
      <c r="F78" s="7" t="s">
        <v>311</v>
      </c>
      <c r="G78" s="10">
        <v>1539</v>
      </c>
      <c r="H78" s="10">
        <v>250</v>
      </c>
      <c r="I78" s="6">
        <v>8001</v>
      </c>
      <c r="J78" s="10">
        <v>45</v>
      </c>
      <c r="K78" s="11">
        <v>55.991199999999999</v>
      </c>
      <c r="L78" s="10">
        <v>130</v>
      </c>
      <c r="M78" s="11">
        <v>0.82699999999999996</v>
      </c>
      <c r="N78" s="27">
        <v>45.933186666666664</v>
      </c>
      <c r="O78" s="27">
        <v>-130.01378333333332</v>
      </c>
      <c r="P78" s="5"/>
      <c r="Q78" s="8"/>
      <c r="R78" s="8"/>
      <c r="S78" s="14"/>
      <c r="T78" s="8"/>
      <c r="U78" s="8"/>
      <c r="V78" s="8"/>
      <c r="W78" s="14">
        <v>451.79779463333335</v>
      </c>
      <c r="X78" s="14">
        <v>10.204893166666666</v>
      </c>
      <c r="Y78" s="14">
        <v>46.895304433333337</v>
      </c>
      <c r="Z78" s="14">
        <v>10.455276433333333</v>
      </c>
      <c r="AA78" s="8"/>
      <c r="AB78" s="8"/>
      <c r="AC78" s="8"/>
      <c r="AD78" s="8"/>
      <c r="AE78" s="8"/>
      <c r="AF78" s="8"/>
      <c r="AG78" s="8"/>
      <c r="AH78" s="14"/>
      <c r="AI78" s="8"/>
      <c r="AJ78" s="8"/>
      <c r="AK78" s="5"/>
      <c r="AL78" s="8"/>
      <c r="AM78" s="9"/>
      <c r="AN78" s="5"/>
    </row>
    <row r="79" spans="1:40" ht="18" customHeight="1" x14ac:dyDescent="0.3">
      <c r="A79" s="32" t="s">
        <v>312</v>
      </c>
      <c r="B79" s="6" t="s">
        <v>313</v>
      </c>
      <c r="C79" s="6" t="s">
        <v>274</v>
      </c>
      <c r="D79" s="7" t="s">
        <v>98</v>
      </c>
      <c r="E79" s="7" t="s">
        <v>117</v>
      </c>
      <c r="F79" s="7" t="s">
        <v>314</v>
      </c>
      <c r="G79" s="10">
        <v>1539</v>
      </c>
      <c r="H79" s="10">
        <v>247</v>
      </c>
      <c r="I79" s="6">
        <v>8064</v>
      </c>
      <c r="J79" s="10">
        <v>45</v>
      </c>
      <c r="K79" s="11">
        <v>55.991199999999999</v>
      </c>
      <c r="L79" s="10">
        <v>130</v>
      </c>
      <c r="M79" s="11">
        <v>0.82699999999999996</v>
      </c>
      <c r="N79" s="27">
        <v>45.933186666666664</v>
      </c>
      <c r="O79" s="27">
        <v>-130.01378333333332</v>
      </c>
      <c r="P79" s="5"/>
      <c r="Q79" s="12">
        <v>4.7328142608339299</v>
      </c>
      <c r="R79" s="15">
        <v>1239.9590262072634</v>
      </c>
      <c r="S79" s="14">
        <v>4.1147866997640223</v>
      </c>
      <c r="T79" s="15">
        <v>3439.4540577052371</v>
      </c>
      <c r="U79" s="14">
        <v>511.80768015000001</v>
      </c>
      <c r="V79" s="14">
        <v>23.156874299999998</v>
      </c>
      <c r="W79" s="14">
        <v>433.41977266666669</v>
      </c>
      <c r="X79" s="14">
        <v>10.543251033333334</v>
      </c>
      <c r="Y79" s="14">
        <v>41.061981816666666</v>
      </c>
      <c r="Z79" s="14">
        <v>12.544461799999999</v>
      </c>
      <c r="AA79" s="12">
        <v>5.5</v>
      </c>
      <c r="AB79" s="15">
        <v>113.17245544466672</v>
      </c>
      <c r="AC79" s="15">
        <v>442.24260648899923</v>
      </c>
      <c r="AD79" s="15">
        <v>105.34159871761011</v>
      </c>
      <c r="AE79" s="14">
        <v>2.6072403727638576</v>
      </c>
      <c r="AF79" s="14">
        <v>23.2154019525642</v>
      </c>
      <c r="AG79" s="14">
        <v>92.176331631218048</v>
      </c>
      <c r="AH79" s="14">
        <v>1.3675535821603915</v>
      </c>
      <c r="AI79" s="14">
        <v>63.536433063251323</v>
      </c>
      <c r="AJ79" s="14">
        <v>7.1932209297203746</v>
      </c>
      <c r="AK79" s="5"/>
      <c r="AL79" s="8"/>
      <c r="AM79" s="9"/>
      <c r="AN79" s="5"/>
    </row>
    <row r="80" spans="1:40" ht="18" customHeight="1" x14ac:dyDescent="0.3">
      <c r="A80" s="32" t="s">
        <v>315</v>
      </c>
      <c r="B80" s="6" t="s">
        <v>316</v>
      </c>
      <c r="C80" s="6" t="s">
        <v>274</v>
      </c>
      <c r="D80" s="7" t="s">
        <v>98</v>
      </c>
      <c r="E80" s="7" t="s">
        <v>117</v>
      </c>
      <c r="F80" s="7" t="s">
        <v>317</v>
      </c>
      <c r="G80" s="10">
        <v>1539</v>
      </c>
      <c r="H80" s="10">
        <v>247</v>
      </c>
      <c r="I80" s="6">
        <v>8105</v>
      </c>
      <c r="J80" s="10">
        <v>45</v>
      </c>
      <c r="K80" s="11">
        <v>55.991199999999999</v>
      </c>
      <c r="L80" s="10">
        <v>130</v>
      </c>
      <c r="M80" s="11">
        <v>0.82699999999999996</v>
      </c>
      <c r="N80" s="27">
        <v>45.933186666666664</v>
      </c>
      <c r="O80" s="27">
        <v>-130.01378333333332</v>
      </c>
      <c r="P80" s="5"/>
      <c r="Q80" s="12">
        <v>4.9000102448519618</v>
      </c>
      <c r="R80" s="15">
        <v>1372.4794465877342</v>
      </c>
      <c r="S80" s="8" t="s">
        <v>111</v>
      </c>
      <c r="T80" s="8">
        <v>1840</v>
      </c>
      <c r="U80" s="14">
        <v>513.36697373333334</v>
      </c>
      <c r="V80" s="14">
        <v>23.351073033333336</v>
      </c>
      <c r="W80" s="14">
        <v>435.96153881666669</v>
      </c>
      <c r="X80" s="14">
        <v>10.726377866666667</v>
      </c>
      <c r="Y80" s="14">
        <v>42.307667983333332</v>
      </c>
      <c r="Z80" s="14">
        <v>12.793195433333333</v>
      </c>
      <c r="AA80" s="8">
        <v>4.42</v>
      </c>
      <c r="AB80" s="15">
        <v>106.92693922282156</v>
      </c>
      <c r="AC80" s="8"/>
      <c r="AD80" s="8"/>
      <c r="AE80" s="14">
        <v>2.6579031478393351</v>
      </c>
      <c r="AF80" s="14">
        <v>24.569410677171874</v>
      </c>
      <c r="AG80" s="8"/>
      <c r="AH80" s="14">
        <v>1.1818281448509798</v>
      </c>
      <c r="AI80" s="14">
        <v>40.572438723692485</v>
      </c>
      <c r="AJ80" s="14">
        <v>7.5829724217147128</v>
      </c>
      <c r="AK80" s="5"/>
      <c r="AL80" s="8"/>
      <c r="AM80" s="9"/>
      <c r="AN80" s="5"/>
    </row>
    <row r="81" spans="1:40" ht="18" customHeight="1" x14ac:dyDescent="0.3">
      <c r="A81" s="32" t="s">
        <v>318</v>
      </c>
      <c r="B81" s="6" t="s">
        <v>319</v>
      </c>
      <c r="C81" s="6" t="s">
        <v>274</v>
      </c>
      <c r="D81" s="7" t="s">
        <v>121</v>
      </c>
      <c r="E81" s="7" t="s">
        <v>55</v>
      </c>
      <c r="F81" s="7" t="s">
        <v>320</v>
      </c>
      <c r="G81" s="10">
        <v>1538</v>
      </c>
      <c r="H81" s="10">
        <v>172</v>
      </c>
      <c r="I81" s="6">
        <v>8584</v>
      </c>
      <c r="J81" s="10">
        <v>45</v>
      </c>
      <c r="K81" s="11">
        <v>56.000399999999999</v>
      </c>
      <c r="L81" s="10">
        <v>130</v>
      </c>
      <c r="M81" s="11">
        <v>0.83830000000000005</v>
      </c>
      <c r="N81" s="27">
        <v>45.933340000000001</v>
      </c>
      <c r="O81" s="27">
        <v>-130.01397166666666</v>
      </c>
      <c r="P81" s="5"/>
      <c r="Q81" s="8"/>
      <c r="R81" s="8"/>
      <c r="S81" s="8"/>
      <c r="T81" s="8"/>
      <c r="U81" s="8"/>
      <c r="V81" s="8"/>
      <c r="W81" s="14">
        <v>469.34827593333335</v>
      </c>
      <c r="X81" s="14">
        <v>12.744498066666667</v>
      </c>
      <c r="Y81" s="14">
        <v>41.038113433333329</v>
      </c>
      <c r="Z81" s="14">
        <v>15.1665432</v>
      </c>
      <c r="AA81" s="8"/>
      <c r="AB81" s="8"/>
      <c r="AC81" s="8"/>
      <c r="AD81" s="8"/>
      <c r="AE81" s="8"/>
      <c r="AF81" s="8"/>
      <c r="AG81" s="8"/>
      <c r="AH81" s="14"/>
      <c r="AI81" s="8"/>
      <c r="AJ81" s="8"/>
      <c r="AK81" s="5"/>
      <c r="AL81" s="8"/>
      <c r="AM81" s="9"/>
      <c r="AN81" s="5"/>
    </row>
    <row r="82" spans="1:40" ht="18" customHeight="1" x14ac:dyDescent="0.3">
      <c r="A82" s="32" t="s">
        <v>321</v>
      </c>
      <c r="B82" s="6" t="s">
        <v>322</v>
      </c>
      <c r="C82" s="6" t="s">
        <v>274</v>
      </c>
      <c r="D82" s="7" t="s">
        <v>129</v>
      </c>
      <c r="E82" s="7" t="s">
        <v>55</v>
      </c>
      <c r="F82" s="7" t="s">
        <v>323</v>
      </c>
      <c r="G82" s="10">
        <v>1541</v>
      </c>
      <c r="H82" s="10">
        <v>198</v>
      </c>
      <c r="I82" s="6">
        <v>10306</v>
      </c>
      <c r="J82" s="10">
        <v>45</v>
      </c>
      <c r="K82" s="11">
        <v>56.019799999999996</v>
      </c>
      <c r="L82" s="10">
        <v>130</v>
      </c>
      <c r="M82" s="11">
        <v>0.79310000000000003</v>
      </c>
      <c r="N82" s="27">
        <v>45.933663333333335</v>
      </c>
      <c r="O82" s="27">
        <v>-130.01321833333333</v>
      </c>
      <c r="P82" s="5"/>
      <c r="Q82" s="8"/>
      <c r="R82" s="8"/>
      <c r="S82" s="8"/>
      <c r="T82" s="8"/>
      <c r="U82" s="8"/>
      <c r="V82" s="8"/>
      <c r="W82" s="14">
        <v>257.50173769999998</v>
      </c>
      <c r="X82" s="14">
        <v>12.121147866666666</v>
      </c>
      <c r="Y82" s="14">
        <v>0.22533890000000001</v>
      </c>
      <c r="Z82" s="14">
        <v>21.388743566666669</v>
      </c>
      <c r="AA82" s="8"/>
      <c r="AB82" s="8"/>
      <c r="AC82" s="8"/>
      <c r="AD82" s="8"/>
      <c r="AE82" s="8"/>
      <c r="AF82" s="8"/>
      <c r="AG82" s="8"/>
      <c r="AH82" s="14"/>
      <c r="AI82" s="8"/>
      <c r="AJ82" s="8"/>
      <c r="AK82" s="5"/>
      <c r="AL82" s="8"/>
      <c r="AM82" s="9"/>
      <c r="AN82" s="5"/>
    </row>
    <row r="83" spans="1:40" ht="18" customHeight="1" x14ac:dyDescent="0.3">
      <c r="A83" s="32" t="s">
        <v>324</v>
      </c>
      <c r="B83" s="6" t="s">
        <v>325</v>
      </c>
      <c r="C83" s="6" t="s">
        <v>274</v>
      </c>
      <c r="D83" s="7" t="s">
        <v>141</v>
      </c>
      <c r="E83" s="7" t="s">
        <v>55</v>
      </c>
      <c r="F83" s="7" t="s">
        <v>326</v>
      </c>
      <c r="G83" s="10">
        <v>1538</v>
      </c>
      <c r="H83" s="10">
        <v>310</v>
      </c>
      <c r="I83" s="6">
        <v>10615</v>
      </c>
      <c r="J83" s="10">
        <v>45</v>
      </c>
      <c r="K83" s="11">
        <v>56.012</v>
      </c>
      <c r="L83" s="10">
        <v>130</v>
      </c>
      <c r="M83" s="11">
        <v>0.82299999999999995</v>
      </c>
      <c r="N83" s="27">
        <v>45.933533333333337</v>
      </c>
      <c r="O83" s="27">
        <v>-130.01371666666665</v>
      </c>
      <c r="P83" s="5"/>
      <c r="Q83" s="8"/>
      <c r="R83" s="8"/>
      <c r="S83" s="8"/>
      <c r="T83" s="8"/>
      <c r="U83" s="14">
        <v>598.81017960000008</v>
      </c>
      <c r="V83" s="14">
        <v>26.483538666666664</v>
      </c>
      <c r="W83" s="14">
        <v>487.23914133333341</v>
      </c>
      <c r="X83" s="14">
        <v>14.825616033333334</v>
      </c>
      <c r="Y83" s="14">
        <v>36.676648200000002</v>
      </c>
      <c r="Z83" s="14">
        <v>20.410762333333331</v>
      </c>
      <c r="AA83" s="8"/>
      <c r="AB83" s="8"/>
      <c r="AC83" s="8"/>
      <c r="AD83" s="8"/>
      <c r="AE83" s="8"/>
      <c r="AF83" s="8"/>
      <c r="AG83" s="8"/>
      <c r="AH83" s="14"/>
      <c r="AI83" s="8"/>
      <c r="AJ83" s="8"/>
      <c r="AK83" s="5"/>
      <c r="AL83" s="8"/>
      <c r="AM83" s="9"/>
      <c r="AN83" s="5"/>
    </row>
    <row r="84" spans="1:40" ht="18" customHeight="1" x14ac:dyDescent="0.3">
      <c r="A84" s="32" t="s">
        <v>327</v>
      </c>
      <c r="B84" s="6" t="s">
        <v>328</v>
      </c>
      <c r="C84" s="6" t="s">
        <v>274</v>
      </c>
      <c r="D84" s="7" t="s">
        <v>146</v>
      </c>
      <c r="E84" s="7" t="s">
        <v>329</v>
      </c>
      <c r="F84" s="7" t="s">
        <v>330</v>
      </c>
      <c r="G84" s="6">
        <v>1514</v>
      </c>
      <c r="H84" s="6">
        <v>175</v>
      </c>
      <c r="I84" s="6">
        <v>11844</v>
      </c>
      <c r="J84" s="6">
        <v>45</v>
      </c>
      <c r="K84" s="11">
        <v>55.989699999999999</v>
      </c>
      <c r="L84" s="6">
        <v>129</v>
      </c>
      <c r="M84" s="11">
        <v>58.935600000000001</v>
      </c>
      <c r="N84" s="27">
        <v>45.933161666666663</v>
      </c>
      <c r="O84" s="27">
        <v>-129.98226</v>
      </c>
      <c r="P84" s="5"/>
      <c r="Q84" s="12">
        <v>5.0846224772052038</v>
      </c>
      <c r="R84" s="15">
        <v>307.31046960223489</v>
      </c>
      <c r="S84" s="8" t="s">
        <v>111</v>
      </c>
      <c r="T84" s="8">
        <v>1815</v>
      </c>
      <c r="U84" s="14">
        <v>535.89866729999994</v>
      </c>
      <c r="V84" s="14">
        <v>25.528914449999998</v>
      </c>
      <c r="W84" s="14">
        <v>457.35675508333333</v>
      </c>
      <c r="X84" s="14">
        <v>10.456183466666666</v>
      </c>
      <c r="Y84" s="14">
        <v>45.175783400000007</v>
      </c>
      <c r="Z84" s="14">
        <v>11.641817566666667</v>
      </c>
      <c r="AA84" s="12">
        <v>2.6147842260213023</v>
      </c>
      <c r="AB84" s="8">
        <v>17.899999999999999</v>
      </c>
      <c r="AC84" s="8"/>
      <c r="AD84" s="8"/>
      <c r="AE84" s="8"/>
      <c r="AF84" s="8"/>
      <c r="AG84" s="8"/>
      <c r="AH84" s="14"/>
      <c r="AI84" s="8"/>
      <c r="AJ84" s="8"/>
      <c r="AK84" s="5"/>
      <c r="AL84" s="8"/>
      <c r="AM84" s="9"/>
      <c r="AN84" s="5"/>
    </row>
    <row r="85" spans="1:40" ht="18" customHeight="1" x14ac:dyDescent="0.3">
      <c r="A85" s="32" t="s">
        <v>331</v>
      </c>
      <c r="B85" s="6" t="s">
        <v>332</v>
      </c>
      <c r="C85" s="6" t="s">
        <v>274</v>
      </c>
      <c r="D85" s="7" t="s">
        <v>146</v>
      </c>
      <c r="E85" s="7" t="s">
        <v>147</v>
      </c>
      <c r="F85" s="7" t="s">
        <v>333</v>
      </c>
      <c r="G85" s="6">
        <v>1514</v>
      </c>
      <c r="H85" s="6">
        <v>175</v>
      </c>
      <c r="I85" s="6">
        <v>11880</v>
      </c>
      <c r="J85" s="6">
        <v>45</v>
      </c>
      <c r="K85" s="11">
        <v>55.989699999999999</v>
      </c>
      <c r="L85" s="6">
        <v>129</v>
      </c>
      <c r="M85" s="11">
        <v>58.935600000000001</v>
      </c>
      <c r="N85" s="27">
        <v>45.933161666666663</v>
      </c>
      <c r="O85" s="27">
        <v>-129.98226</v>
      </c>
      <c r="P85" s="5"/>
      <c r="Q85" s="12">
        <v>5.1473209712119656</v>
      </c>
      <c r="R85" s="15">
        <v>539.49394705334566</v>
      </c>
      <c r="S85" s="14">
        <v>8.4527632962698309</v>
      </c>
      <c r="T85" s="15">
        <v>2445</v>
      </c>
      <c r="U85" s="14">
        <v>509.10915983333331</v>
      </c>
      <c r="V85" s="14">
        <v>23.059088999999997</v>
      </c>
      <c r="W85" s="14">
        <v>453.69155891666668</v>
      </c>
      <c r="X85" s="14">
        <v>10.769663699999999</v>
      </c>
      <c r="Y85" s="14">
        <v>44.56944441666667</v>
      </c>
      <c r="Z85" s="14">
        <v>12.415216800000001</v>
      </c>
      <c r="AA85" s="12">
        <v>4.4519344876936477</v>
      </c>
      <c r="AB85" s="8">
        <v>26.1</v>
      </c>
      <c r="AC85" s="8"/>
      <c r="AD85" s="8"/>
      <c r="AE85" s="8"/>
      <c r="AF85" s="8"/>
      <c r="AG85" s="8"/>
      <c r="AH85" s="14"/>
      <c r="AI85" s="8"/>
      <c r="AJ85" s="8"/>
      <c r="AK85" s="5"/>
      <c r="AL85" s="8"/>
      <c r="AM85" s="9"/>
      <c r="AN85" s="5"/>
    </row>
    <row r="86" spans="1:40" ht="18" customHeight="1" x14ac:dyDescent="0.3">
      <c r="A86" s="32" t="s">
        <v>334</v>
      </c>
      <c r="B86" s="6" t="s">
        <v>335</v>
      </c>
      <c r="C86" s="6" t="s">
        <v>274</v>
      </c>
      <c r="D86" s="7" t="s">
        <v>161</v>
      </c>
      <c r="E86" s="7" t="s">
        <v>147</v>
      </c>
      <c r="F86" s="7" t="s">
        <v>336</v>
      </c>
      <c r="G86" s="6">
        <v>1515</v>
      </c>
      <c r="H86" s="6">
        <v>75</v>
      </c>
      <c r="I86" s="6">
        <v>13854</v>
      </c>
      <c r="J86" s="6">
        <v>45</v>
      </c>
      <c r="K86" s="11">
        <v>56.777000000000001</v>
      </c>
      <c r="L86" s="6">
        <v>129</v>
      </c>
      <c r="M86" s="11">
        <v>59.023099999999999</v>
      </c>
      <c r="N86" s="27">
        <v>45.946283333333334</v>
      </c>
      <c r="O86" s="27">
        <v>-129.98371833333334</v>
      </c>
      <c r="P86" s="5"/>
      <c r="Q86" s="8"/>
      <c r="R86" s="8"/>
      <c r="S86" s="8"/>
      <c r="T86" s="8"/>
      <c r="U86" s="8"/>
      <c r="V86" s="8"/>
      <c r="W86" s="14">
        <v>438.11272196666664</v>
      </c>
      <c r="X86" s="14">
        <v>22.142898733333336</v>
      </c>
      <c r="Y86" s="14">
        <v>6.5406023333333332</v>
      </c>
      <c r="Z86" s="14">
        <v>14.176827766666667</v>
      </c>
      <c r="AA86" s="8"/>
      <c r="AB86" s="8"/>
      <c r="AC86" s="8"/>
      <c r="AD86" s="8"/>
      <c r="AE86" s="8"/>
      <c r="AF86" s="8"/>
      <c r="AG86" s="8"/>
      <c r="AH86" s="14"/>
      <c r="AI86" s="8"/>
      <c r="AJ86" s="8"/>
      <c r="AK86" s="5"/>
      <c r="AL86" s="8"/>
      <c r="AM86" s="9"/>
      <c r="AN86" s="5"/>
    </row>
    <row r="87" spans="1:40" ht="18" customHeight="1" x14ac:dyDescent="0.3">
      <c r="A87" s="32" t="s">
        <v>337</v>
      </c>
      <c r="B87" s="6" t="s">
        <v>338</v>
      </c>
      <c r="C87" s="6" t="s">
        <v>274</v>
      </c>
      <c r="D87" s="7" t="s">
        <v>161</v>
      </c>
      <c r="E87" s="7" t="s">
        <v>147</v>
      </c>
      <c r="F87" s="7" t="s">
        <v>339</v>
      </c>
      <c r="G87" s="6">
        <v>1515</v>
      </c>
      <c r="H87" s="6">
        <v>75</v>
      </c>
      <c r="I87" s="6">
        <v>13863</v>
      </c>
      <c r="J87" s="6">
        <v>45</v>
      </c>
      <c r="K87" s="11">
        <v>56.777000000000001</v>
      </c>
      <c r="L87" s="6">
        <v>129</v>
      </c>
      <c r="M87" s="11">
        <v>59.023099999999999</v>
      </c>
      <c r="N87" s="27">
        <v>45.946283333333334</v>
      </c>
      <c r="O87" s="27">
        <v>-129.98371833333334</v>
      </c>
      <c r="P87" s="5"/>
      <c r="Q87" s="8"/>
      <c r="R87" s="8"/>
      <c r="S87" s="8"/>
      <c r="T87" s="8"/>
      <c r="U87" s="8"/>
      <c r="V87" s="8"/>
      <c r="W87" s="14">
        <v>442.72391576666666</v>
      </c>
      <c r="X87" s="14">
        <v>23.581990566666665</v>
      </c>
      <c r="Y87" s="14">
        <v>2.8857342000000004</v>
      </c>
      <c r="Z87" s="14">
        <v>15.0005677</v>
      </c>
      <c r="AA87" s="8"/>
      <c r="AB87" s="8"/>
      <c r="AC87" s="8"/>
      <c r="AD87" s="8"/>
      <c r="AE87" s="8"/>
      <c r="AF87" s="8"/>
      <c r="AG87" s="8"/>
      <c r="AH87" s="14"/>
      <c r="AI87" s="8"/>
      <c r="AJ87" s="8"/>
      <c r="AK87" s="5"/>
      <c r="AL87" s="8"/>
      <c r="AM87" s="9"/>
      <c r="AN87" s="5"/>
    </row>
    <row r="88" spans="1:40" ht="18" customHeight="1" x14ac:dyDescent="0.3">
      <c r="A88" s="32" t="s">
        <v>340</v>
      </c>
      <c r="B88" s="6" t="s">
        <v>341</v>
      </c>
      <c r="C88" s="6" t="s">
        <v>274</v>
      </c>
      <c r="D88" s="7" t="s">
        <v>161</v>
      </c>
      <c r="E88" s="7" t="s">
        <v>147</v>
      </c>
      <c r="F88" s="7" t="s">
        <v>342</v>
      </c>
      <c r="G88" s="6">
        <v>1515</v>
      </c>
      <c r="H88" s="6">
        <v>75</v>
      </c>
      <c r="I88" s="6">
        <v>13902</v>
      </c>
      <c r="J88" s="6">
        <v>45</v>
      </c>
      <c r="K88" s="11">
        <v>56.777000000000001</v>
      </c>
      <c r="L88" s="6">
        <v>129</v>
      </c>
      <c r="M88" s="11">
        <v>59.023099999999999</v>
      </c>
      <c r="N88" s="27">
        <v>45.946283333333334</v>
      </c>
      <c r="O88" s="27">
        <v>-129.98371833333334</v>
      </c>
      <c r="P88" s="5"/>
      <c r="Q88" s="8"/>
      <c r="R88" s="8">
        <v>554</v>
      </c>
      <c r="S88" s="8"/>
      <c r="T88" s="15">
        <v>2389.4198376049894</v>
      </c>
      <c r="U88" s="14">
        <v>496.13046680000002</v>
      </c>
      <c r="V88" s="14">
        <v>2.15060545</v>
      </c>
      <c r="W88" s="14">
        <v>428.29851206666666</v>
      </c>
      <c r="X88" s="14">
        <v>23.593336499999999</v>
      </c>
      <c r="Y88" s="14">
        <v>1.0768149333333332</v>
      </c>
      <c r="Z88" s="14">
        <v>19.011666466666664</v>
      </c>
      <c r="AA88" s="12">
        <v>13.387627985543308</v>
      </c>
      <c r="AB88" s="8">
        <v>127</v>
      </c>
      <c r="AC88" s="8">
        <v>641</v>
      </c>
      <c r="AD88" s="8">
        <v>485</v>
      </c>
      <c r="AE88" s="14">
        <v>13.324413976946747</v>
      </c>
      <c r="AF88" s="14">
        <v>83.166787931063325</v>
      </c>
      <c r="AG88" s="8">
        <v>84.9</v>
      </c>
      <c r="AH88" s="14">
        <v>5.0483253190483879</v>
      </c>
      <c r="AI88" s="14">
        <v>7.1885721676271723</v>
      </c>
      <c r="AJ88" s="16" t="s">
        <v>343</v>
      </c>
      <c r="AK88" s="5"/>
      <c r="AL88" s="8"/>
      <c r="AM88" s="9"/>
      <c r="AN88" s="5"/>
    </row>
    <row r="89" spans="1:40" ht="18" customHeight="1" x14ac:dyDescent="0.3">
      <c r="A89" s="32" t="s">
        <v>344</v>
      </c>
      <c r="B89" s="6" t="s">
        <v>345</v>
      </c>
      <c r="C89" s="6" t="s">
        <v>274</v>
      </c>
      <c r="D89" s="7" t="s">
        <v>169</v>
      </c>
      <c r="E89" s="7" t="s">
        <v>346</v>
      </c>
      <c r="F89" s="7" t="s">
        <v>347</v>
      </c>
      <c r="G89" s="6">
        <v>1516</v>
      </c>
      <c r="H89" s="6">
        <v>154</v>
      </c>
      <c r="I89" s="6">
        <v>14098</v>
      </c>
      <c r="J89" s="6">
        <v>45</v>
      </c>
      <c r="K89" s="11">
        <v>56.766199999999998</v>
      </c>
      <c r="L89" s="6">
        <v>129</v>
      </c>
      <c r="M89" s="11">
        <v>59.019799999999996</v>
      </c>
      <c r="N89" s="27">
        <v>45.946103333333333</v>
      </c>
      <c r="O89" s="27">
        <v>-129.98366333333334</v>
      </c>
      <c r="P89" s="5"/>
      <c r="Q89" s="8"/>
      <c r="R89" s="8"/>
      <c r="S89" s="8"/>
      <c r="T89" s="8"/>
      <c r="U89" s="8"/>
      <c r="V89" s="8"/>
      <c r="W89" s="14">
        <v>479.86343326666673</v>
      </c>
      <c r="X89" s="14">
        <v>11.952016233333334</v>
      </c>
      <c r="Y89" s="14">
        <v>46.253979633333337</v>
      </c>
      <c r="Z89" s="14">
        <v>10.4133192</v>
      </c>
      <c r="AA89" s="8"/>
      <c r="AB89" s="8"/>
      <c r="AC89" s="8"/>
      <c r="AD89" s="8"/>
      <c r="AE89" s="8"/>
      <c r="AF89" s="8"/>
      <c r="AG89" s="8"/>
      <c r="AH89" s="14"/>
      <c r="AI89" s="8"/>
      <c r="AJ89" s="8"/>
      <c r="AK89" s="5"/>
      <c r="AL89" s="8"/>
      <c r="AM89" s="9"/>
      <c r="AN89" s="5"/>
    </row>
    <row r="90" spans="1:40" ht="18" customHeight="1" x14ac:dyDescent="0.3">
      <c r="A90" s="32" t="s">
        <v>348</v>
      </c>
      <c r="B90" s="6" t="s">
        <v>349</v>
      </c>
      <c r="C90" s="6" t="s">
        <v>274</v>
      </c>
      <c r="D90" s="7" t="s">
        <v>350</v>
      </c>
      <c r="E90" s="7" t="s">
        <v>351</v>
      </c>
      <c r="F90" s="7" t="s">
        <v>352</v>
      </c>
      <c r="G90" s="6">
        <v>1523</v>
      </c>
      <c r="H90" s="6">
        <v>27</v>
      </c>
      <c r="I90" s="6">
        <v>14232</v>
      </c>
      <c r="J90" s="6">
        <v>45</v>
      </c>
      <c r="K90" s="11">
        <v>56.618600000000001</v>
      </c>
      <c r="L90" s="6">
        <v>129</v>
      </c>
      <c r="M90" s="11">
        <v>59.1111</v>
      </c>
      <c r="N90" s="27">
        <v>45.943643000000002</v>
      </c>
      <c r="O90" s="27">
        <v>-129.985185</v>
      </c>
      <c r="P90" s="5"/>
      <c r="Q90" s="8"/>
      <c r="R90" s="8"/>
      <c r="S90" s="8"/>
      <c r="T90" s="8"/>
      <c r="U90" s="14">
        <v>541.08959430000004</v>
      </c>
      <c r="V90" s="14">
        <v>27.540120250000001</v>
      </c>
      <c r="W90" s="14">
        <v>455.73651380000001</v>
      </c>
      <c r="X90" s="14">
        <v>9.5233253333333323</v>
      </c>
      <c r="Y90" s="14">
        <v>51.442753799999998</v>
      </c>
      <c r="Z90" s="14">
        <v>13.3483505</v>
      </c>
      <c r="AA90" s="8"/>
      <c r="AB90" s="8"/>
      <c r="AC90" s="8"/>
      <c r="AD90" s="8"/>
      <c r="AE90" s="8"/>
      <c r="AF90" s="8"/>
      <c r="AG90" s="8"/>
      <c r="AH90" s="14"/>
      <c r="AI90" s="8"/>
      <c r="AJ90" s="8"/>
      <c r="AK90" s="5"/>
      <c r="AL90" s="8"/>
      <c r="AM90" s="9"/>
      <c r="AN90" s="5"/>
    </row>
    <row r="91" spans="1:40" ht="18" customHeight="1" x14ac:dyDescent="0.3">
      <c r="A91" s="32" t="s">
        <v>353</v>
      </c>
      <c r="B91" s="6" t="s">
        <v>354</v>
      </c>
      <c r="C91" s="6" t="s">
        <v>274</v>
      </c>
      <c r="D91" s="7" t="s">
        <v>174</v>
      </c>
      <c r="E91" s="7" t="s">
        <v>147</v>
      </c>
      <c r="F91" s="7" t="s">
        <v>355</v>
      </c>
      <c r="G91" s="6">
        <v>1523</v>
      </c>
      <c r="H91" s="6">
        <v>27</v>
      </c>
      <c r="I91" s="6">
        <v>14308</v>
      </c>
      <c r="J91" s="6">
        <v>45</v>
      </c>
      <c r="K91" s="11">
        <v>56.618600000000001</v>
      </c>
      <c r="L91" s="6">
        <v>129</v>
      </c>
      <c r="M91" s="11">
        <v>59.1111</v>
      </c>
      <c r="N91" s="27">
        <v>45.943643000000002</v>
      </c>
      <c r="O91" s="27">
        <v>-129.985185</v>
      </c>
      <c r="P91" s="5"/>
      <c r="Q91" s="8"/>
      <c r="R91" s="8"/>
      <c r="S91" s="8"/>
      <c r="T91" s="8"/>
      <c r="U91" s="8"/>
      <c r="V91" s="8"/>
      <c r="W91" s="14">
        <v>464.67600803333335</v>
      </c>
      <c r="X91" s="14">
        <v>9.6133849666666666</v>
      </c>
      <c r="Y91" s="14">
        <v>51.674185300000005</v>
      </c>
      <c r="Z91" s="14">
        <v>8.8863151333333334</v>
      </c>
      <c r="AA91" s="8"/>
      <c r="AB91" s="8"/>
      <c r="AC91" s="8"/>
      <c r="AD91" s="8"/>
      <c r="AE91" s="8"/>
      <c r="AF91" s="8"/>
      <c r="AG91" s="8"/>
      <c r="AH91" s="14"/>
      <c r="AI91" s="8"/>
      <c r="AJ91" s="8"/>
      <c r="AK91" s="5"/>
      <c r="AL91" s="8"/>
      <c r="AM91" s="9"/>
      <c r="AN91" s="5"/>
    </row>
    <row r="92" spans="1:40" ht="18" customHeight="1" x14ac:dyDescent="0.3">
      <c r="A92" s="32" t="s">
        <v>356</v>
      </c>
      <c r="B92" s="6" t="s">
        <v>357</v>
      </c>
      <c r="C92" s="6" t="s">
        <v>274</v>
      </c>
      <c r="D92" s="7" t="s">
        <v>189</v>
      </c>
      <c r="E92" s="7" t="s">
        <v>147</v>
      </c>
      <c r="F92" s="7" t="s">
        <v>358</v>
      </c>
      <c r="G92" s="6">
        <v>1522</v>
      </c>
      <c r="H92" s="6">
        <v>5</v>
      </c>
      <c r="I92" s="6">
        <v>14993</v>
      </c>
      <c r="J92" s="6">
        <v>45</v>
      </c>
      <c r="K92" s="11">
        <v>55.364199999999997</v>
      </c>
      <c r="L92" s="6">
        <v>129</v>
      </c>
      <c r="M92" s="11">
        <v>59.292000000000002</v>
      </c>
      <c r="N92" s="27">
        <v>45.922736666666665</v>
      </c>
      <c r="O92" s="27">
        <v>-129.98820000000001</v>
      </c>
      <c r="P92" s="5"/>
      <c r="Q92" s="8"/>
      <c r="R92" s="8">
        <v>24</v>
      </c>
      <c r="S92" s="8"/>
      <c r="T92" s="15">
        <v>636.24429591559021</v>
      </c>
      <c r="U92" s="14">
        <v>513.6257029333334</v>
      </c>
      <c r="V92" s="14">
        <v>26.369783133333335</v>
      </c>
      <c r="W92" s="14">
        <v>421.17620243333334</v>
      </c>
      <c r="X92" s="14">
        <v>8.7843308333333336</v>
      </c>
      <c r="Y92" s="14">
        <v>43.584883300000001</v>
      </c>
      <c r="Z92" s="14">
        <v>8.7936993999999995</v>
      </c>
      <c r="AA92" s="12">
        <v>0.78228159386261997</v>
      </c>
      <c r="AB92" s="8">
        <v>1.71</v>
      </c>
      <c r="AC92" s="8"/>
      <c r="AD92" s="8"/>
      <c r="AE92" s="8"/>
      <c r="AF92" s="8"/>
      <c r="AG92" s="8"/>
      <c r="AH92" s="14"/>
      <c r="AI92" s="8"/>
      <c r="AJ92" s="8"/>
      <c r="AK92" s="5"/>
      <c r="AL92" s="8"/>
      <c r="AM92" s="9"/>
      <c r="AN92" s="5"/>
    </row>
    <row r="93" spans="1:40" ht="18" customHeight="1" x14ac:dyDescent="0.3">
      <c r="A93" s="32" t="s">
        <v>359</v>
      </c>
      <c r="B93" s="6" t="s">
        <v>360</v>
      </c>
      <c r="C93" s="6" t="s">
        <v>274</v>
      </c>
      <c r="D93" s="7" t="s">
        <v>202</v>
      </c>
      <c r="E93" s="7" t="s">
        <v>147</v>
      </c>
      <c r="F93" s="7" t="s">
        <v>361</v>
      </c>
      <c r="G93" s="6">
        <v>1503</v>
      </c>
      <c r="H93" s="6">
        <v>40</v>
      </c>
      <c r="I93" s="6">
        <v>15507</v>
      </c>
      <c r="J93" s="6">
        <v>45</v>
      </c>
      <c r="K93" s="11">
        <v>55.5914</v>
      </c>
      <c r="L93" s="6">
        <v>129</v>
      </c>
      <c r="M93" s="11">
        <v>58.770800000000001</v>
      </c>
      <c r="N93" s="27">
        <v>45.926523333333336</v>
      </c>
      <c r="O93" s="27">
        <v>-129.97951333333333</v>
      </c>
      <c r="P93" s="5"/>
      <c r="Q93" s="8"/>
      <c r="R93" s="8">
        <v>0.8</v>
      </c>
      <c r="S93" s="8"/>
      <c r="T93" s="15">
        <v>6284.9665731051236</v>
      </c>
      <c r="U93" s="14">
        <v>554.34690475000002</v>
      </c>
      <c r="V93" s="14">
        <v>1.2967644</v>
      </c>
      <c r="W93" s="14">
        <v>420.44692933333334</v>
      </c>
      <c r="X93" s="14">
        <v>23.711826466666665</v>
      </c>
      <c r="Y93" s="14">
        <v>0.55814549999999996</v>
      </c>
      <c r="Z93" s="14">
        <v>48.745924166666661</v>
      </c>
      <c r="AA93" s="8">
        <v>1997</v>
      </c>
      <c r="AB93" s="8">
        <v>639</v>
      </c>
      <c r="AC93" s="8">
        <v>513</v>
      </c>
      <c r="AD93" s="8">
        <v>480</v>
      </c>
      <c r="AE93" s="8"/>
      <c r="AF93" s="8"/>
      <c r="AG93" s="8">
        <v>126</v>
      </c>
      <c r="AH93" s="14"/>
      <c r="AI93" s="8"/>
      <c r="AJ93" s="8"/>
      <c r="AK93" s="5"/>
      <c r="AL93" s="8"/>
      <c r="AM93" s="9"/>
      <c r="AN93" s="5"/>
    </row>
    <row r="94" spans="1:40" ht="18" customHeight="1" x14ac:dyDescent="0.3">
      <c r="A94" s="32" t="s">
        <v>362</v>
      </c>
      <c r="B94" s="6" t="s">
        <v>363</v>
      </c>
      <c r="C94" s="6" t="s">
        <v>274</v>
      </c>
      <c r="D94" s="7" t="s">
        <v>193</v>
      </c>
      <c r="E94" s="7" t="s">
        <v>364</v>
      </c>
      <c r="F94" s="7" t="s">
        <v>365</v>
      </c>
      <c r="G94" s="6">
        <v>1512</v>
      </c>
      <c r="H94" s="6">
        <v>224</v>
      </c>
      <c r="I94" s="6">
        <v>15657</v>
      </c>
      <c r="J94" s="6">
        <v>45</v>
      </c>
      <c r="K94" s="11">
        <v>55.583199999999998</v>
      </c>
      <c r="L94" s="6">
        <v>129</v>
      </c>
      <c r="M94" s="11">
        <v>58.747599999999998</v>
      </c>
      <c r="N94" s="27">
        <v>45.926386666666666</v>
      </c>
      <c r="O94" s="27">
        <v>-129.97912666666667</v>
      </c>
      <c r="P94" s="5"/>
      <c r="Q94" s="8"/>
      <c r="R94" s="8">
        <v>3.3</v>
      </c>
      <c r="S94" s="8"/>
      <c r="T94" s="15">
        <v>3665.1297633927552</v>
      </c>
      <c r="U94" s="14">
        <v>368.64755729999996</v>
      </c>
      <c r="V94" s="14">
        <v>6.0914378500000002</v>
      </c>
      <c r="W94" s="14">
        <v>288.40857309999996</v>
      </c>
      <c r="X94" s="14">
        <v>12.9605947</v>
      </c>
      <c r="Y94" s="14">
        <v>8.093213566666666</v>
      </c>
      <c r="Z94" s="14">
        <v>27.160623999999999</v>
      </c>
      <c r="AA94" s="8">
        <v>152</v>
      </c>
      <c r="AB94" s="8">
        <v>187</v>
      </c>
      <c r="AC94" s="8"/>
      <c r="AD94" s="8"/>
      <c r="AE94" s="8"/>
      <c r="AF94" s="8"/>
      <c r="AG94" s="8"/>
      <c r="AH94" s="14"/>
      <c r="AI94" s="8"/>
      <c r="AJ94" s="8"/>
      <c r="AK94" s="5"/>
      <c r="AL94" s="8"/>
      <c r="AM94" s="9"/>
      <c r="AN94" s="5"/>
    </row>
    <row r="95" spans="1:40" ht="18" customHeight="1" thickBot="1" x14ac:dyDescent="0.35">
      <c r="A95" s="33" t="s">
        <v>366</v>
      </c>
      <c r="B95" s="19" t="s">
        <v>367</v>
      </c>
      <c r="C95" s="19" t="s">
        <v>274</v>
      </c>
      <c r="D95" s="20" t="s">
        <v>193</v>
      </c>
      <c r="E95" s="20" t="s">
        <v>368</v>
      </c>
      <c r="F95" s="20" t="s">
        <v>369</v>
      </c>
      <c r="G95" s="19">
        <v>1517</v>
      </c>
      <c r="H95" s="19">
        <v>104</v>
      </c>
      <c r="I95" s="19">
        <v>15739</v>
      </c>
      <c r="J95" s="19">
        <v>45</v>
      </c>
      <c r="K95" s="21">
        <v>55.583100000000002</v>
      </c>
      <c r="L95" s="19">
        <v>129</v>
      </c>
      <c r="M95" s="21">
        <v>58.747599999999998</v>
      </c>
      <c r="N95" s="29">
        <v>45.926385000000003</v>
      </c>
      <c r="O95" s="29">
        <v>-129.97912666666667</v>
      </c>
      <c r="P95" s="18"/>
      <c r="Q95" s="22"/>
      <c r="R95" s="22" t="s">
        <v>370</v>
      </c>
      <c r="S95" s="22"/>
      <c r="T95" s="23">
        <v>1394.7362796372206</v>
      </c>
      <c r="U95" s="24">
        <v>547.34771923333335</v>
      </c>
      <c r="V95" s="24">
        <v>27.080592133333337</v>
      </c>
      <c r="W95" s="24">
        <v>460.70221873333332</v>
      </c>
      <c r="X95" s="24">
        <v>10.368019533333333</v>
      </c>
      <c r="Y95" s="24">
        <v>49.148668833333332</v>
      </c>
      <c r="Z95" s="24">
        <v>13.391604933333333</v>
      </c>
      <c r="AA95" s="25">
        <v>0.49757876575815918</v>
      </c>
      <c r="AB95" s="22">
        <v>31.2</v>
      </c>
      <c r="AC95" s="22"/>
      <c r="AD95" s="22"/>
      <c r="AE95" s="22"/>
      <c r="AF95" s="22"/>
      <c r="AG95" s="22"/>
      <c r="AH95" s="24"/>
      <c r="AI95" s="22"/>
      <c r="AJ95" s="22"/>
      <c r="AK95" s="18"/>
      <c r="AL95" s="22"/>
      <c r="AM95" s="26"/>
      <c r="AN9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Butterfield</dc:creator>
  <cp:lastModifiedBy>Julie</cp:lastModifiedBy>
  <dcterms:created xsi:type="dcterms:W3CDTF">2015-11-30T03:58:41Z</dcterms:created>
  <dcterms:modified xsi:type="dcterms:W3CDTF">2015-12-05T01:52:48Z</dcterms:modified>
</cp:coreProperties>
</file>