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nguyen/Documents/physics reports/RLC circuits/"/>
    </mc:Choice>
  </mc:AlternateContent>
  <xr:revisionPtr revIDLastSave="0" documentId="13_ncr:1_{9C57AC25-89A3-D742-B696-BC5CE38BB0BF}" xr6:coauthVersionLast="47" xr6:coauthVersionMax="47" xr10:uidLastSave="{00000000-0000-0000-0000-000000000000}"/>
  <bookViews>
    <workbookView xWindow="0" yWindow="720" windowWidth="29400" windowHeight="18400" activeTab="1" xr2:uid="{7F526B5B-0423-6943-B8BE-64038E7DB960}"/>
  </bookViews>
  <sheets>
    <sheet name="Transient Response" sheetId="1" r:id="rId1"/>
    <sheet name="Steady State Respo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2" l="1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36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C34" i="2"/>
  <c r="D34" i="2"/>
  <c r="E34" i="2"/>
  <c r="F34" i="2"/>
  <c r="G34" i="2"/>
  <c r="H34" i="2"/>
  <c r="I34" i="2"/>
  <c r="J34" i="2"/>
  <c r="K34" i="2"/>
  <c r="L34" i="2"/>
  <c r="M34" i="2"/>
  <c r="B34" i="2"/>
  <c r="B39" i="1"/>
  <c r="B40" i="1" s="1"/>
  <c r="B41" i="1" s="1"/>
  <c r="B42" i="1" s="1"/>
  <c r="B31" i="2"/>
  <c r="C33" i="2"/>
  <c r="D33" i="2"/>
  <c r="E33" i="2"/>
  <c r="F33" i="2"/>
  <c r="G33" i="2"/>
  <c r="H33" i="2"/>
  <c r="I33" i="2"/>
  <c r="J33" i="2"/>
  <c r="K33" i="2"/>
  <c r="B33" i="2"/>
  <c r="D5" i="1"/>
  <c r="E5" i="1"/>
  <c r="F5" i="1"/>
  <c r="G5" i="1"/>
  <c r="H5" i="1"/>
  <c r="I5" i="1"/>
  <c r="J5" i="1"/>
  <c r="K5" i="1"/>
  <c r="L5" i="1"/>
  <c r="C5" i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B5" i="1"/>
  <c r="J3" i="1"/>
  <c r="K3" i="1"/>
  <c r="L3" i="1" s="1"/>
  <c r="I3" i="1"/>
  <c r="H29" i="1"/>
  <c r="G29" i="1"/>
  <c r="F29" i="1"/>
  <c r="E29" i="1"/>
  <c r="D29" i="1"/>
  <c r="C29" i="1"/>
  <c r="H23" i="1"/>
  <c r="G23" i="1"/>
  <c r="F23" i="1"/>
  <c r="E23" i="1"/>
  <c r="D23" i="1"/>
  <c r="C23" i="1"/>
  <c r="H17" i="1"/>
  <c r="G17" i="1"/>
  <c r="F17" i="1"/>
  <c r="E17" i="1"/>
  <c r="D17" i="1"/>
  <c r="C17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<sst xmlns="http://schemas.openxmlformats.org/spreadsheetml/2006/main" count="408" uniqueCount="18">
  <si>
    <t>Trial 1</t>
  </si>
  <si>
    <t>Number of oscillations (n)</t>
  </si>
  <si>
    <t>Period (T)</t>
  </si>
  <si>
    <t>Voltage</t>
  </si>
  <si>
    <t>Ln(V_n/V_0)</t>
  </si>
  <si>
    <t>us</t>
  </si>
  <si>
    <t>Fast Sweep</t>
  </si>
  <si>
    <t>Frequency (kHz)</t>
  </si>
  <si>
    <t>Voltage (V)</t>
  </si>
  <si>
    <t>V2 (output) (mV)</t>
  </si>
  <si>
    <t>V1 (input) (V)</t>
  </si>
  <si>
    <t>Delta x (microseconds)</t>
  </si>
  <si>
    <t>Trial 1 (5 ohms)</t>
  </si>
  <si>
    <t>Trial 2 (5 ohms)</t>
  </si>
  <si>
    <t>Trial 1 (1 ohm)</t>
  </si>
  <si>
    <t>Trial (10 ohms)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</si>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</sst>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'Transient Response'!$B$5:$L$5</c:f>
              <c:numCache>
                <c:formatCode>General</c:formatCode>
                <c:ptCount val="11"/>
                <c:pt idx="0">
                  <c:v>0</c:v>
                </c:pt>
                <c:pt idx="1">
                  <c:v>-0.28768207245178079</c:v>
                </c:pt>
                <c:pt idx="2">
                  <c:v>-0.49899116611898775</c:v>
                </c:pt>
                <c:pt idx="3">
                  <c:v>-0.76725515271366707</c:v>
                </c:pt>
                <c:pt idx="4">
                  <c:v>-1.0296194171811581</c:v>
                </c:pt>
                <c:pt idx="5">
                  <c:v>-1.2527629684953678</c:v>
                </c:pt>
                <c:pt idx="6">
                  <c:v>-1.5404450409471488</c:v>
                </c:pt>
                <c:pt idx="7">
                  <c:v>-1.7227665977411035</c:v>
                </c:pt>
                <c:pt idx="8">
                  <c:v>-2.2335922215070942</c:v>
                </c:pt>
                <c:pt idx="9">
                  <c:v>-2.6390573296152584</c:v>
                </c:pt>
                <c:pt idx="10">
                  <c:v>-3.3322045101752038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2-E145-B938-42C1B218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18431"/>
        <c:axId val="1408338351"/>
      </c:lineChart>
      <c:catAx>
        <c:axId val="140841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8351"/>
        <c:crosses val="autoZero"/>
        <c:auto val="1"/>
        <c:lblAlgn val="ctr"/>
        <c:lblOffset val="100"/>
        <c:noMultiLvlLbl val="0"/>
      </c:catAx>
      <c:valAx>
        <c:axId val="14083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'Transient Response'!$R$8:$R$18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'Transient Response'!$S$8:$S$18</c:f>
              <c:numCache>
                <c:formatCode>General</c:formatCode>
                <c:ptCount val="11"/>
                <c:pt idx="0">
                  <c:v>0</c:v>
                </c:pt>
                <c:pt idx="1">
                  <c:v>-0.28768207245178079</c:v>
                </c:pt>
                <c:pt idx="2">
                  <c:v>-0.49899116611898775</c:v>
                </c:pt>
                <c:pt idx="3">
                  <c:v>-0.76725515271366707</c:v>
                </c:pt>
                <c:pt idx="4">
                  <c:v>-1.0296194171811581</c:v>
                </c:pt>
                <c:pt idx="5">
                  <c:v>-1.2527629684953678</c:v>
                </c:pt>
                <c:pt idx="6">
                  <c:v>-1.5404450409471488</c:v>
                </c:pt>
                <c:pt idx="7">
                  <c:v>-1.7227665977411035</c:v>
                </c:pt>
                <c:pt idx="8">
                  <c:v>-2.2335922215070942</c:v>
                </c:pt>
                <c:pt idx="9">
                  <c:v>-2.6390573296152584</c:v>
                </c:pt>
                <c:pt idx="10">
                  <c:v>-3.3322045101752038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B-9148-9CE3-9B233E03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94080"/>
        <c:axId val="5962112"/>
      </c:lineChart>
      <c:catAx>
        <c:axId val="4573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12"/>
        <c:crosses val="autoZero"/>
        <c:auto val="1"/>
        <c:lblAlgn val="ctr"/>
        <c:lblOffset val="100"/>
        <c:noMultiLvlLbl val="0"/>
      </c:catAx>
      <c:valAx>
        <c:axId val="5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9</xdr:row>
      <xdr:rowOff>101600</xdr:rowOff>
    </xdr:from>
    <xdr:to>
      <xdr:col>16</xdr:col>
      <xdr:colOff>298450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A6582-63C8-35DD-0A67-165BD6F9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677333</xdr:colOff>
      <xdr:row>6</xdr:row>
      <xdr:rowOff>150772</xdr:rowOff>
    </xdr:from>
    <xdr:to>
      <xdr:col>24</xdr:col>
      <xdr:colOff>315872</xdr:colOff>
      <xdr:row>20</xdr:row>
      <xdr:rowOff>44613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FC074-EDC2-5A7B-1E8D-A42126A2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NULL" TargetMode="External"/><Relationship Id="rId3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12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11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10" Type="http://schemas.openxmlformats.org/officeDocument/2006/relationships/hyperlink" Target="NULL" TargetMode="External"/><Relationship Id="rId4" Type="http://schemas.openxmlformats.org/officeDocument/2006/relationships/hyperlink" Target="NULL" TargetMode="External"/><Relationship Id="rId9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50AC-F529-9243-80C8-F666D66FDCF2}">
  <dimension ref="A1:S42"/>
  <sheetViews>
    <sheetView zoomScale="113" workbookViewId="0">
      <selection activeCell="D42" sqref="B32:D42"/>
    </sheetView>
  </sheetViews>
  <sheetFormatPr baseColWidth="10" defaultRowHeight="16" x14ac:dyDescent="0.2"/>
  <cols>
    <col min="1" max="1" width="24.6640625" customWidth="1"/>
  </cols>
  <sheetData>
    <row r="1" spans="1:19" x14ac:dyDescent="0.2">
      <c r="A1" t="s">
        <v>0</v>
      </c>
    </row>
    <row r="2" spans="1:19" x14ac:dyDescent="0.2">
      <c r="A2" t="s">
        <v>5</v>
      </c>
      <c r="B2">
        <v>9</v>
      </c>
      <c r="C2">
        <v>145</v>
      </c>
      <c r="D2">
        <v>228</v>
      </c>
      <c r="E2">
        <v>304</v>
      </c>
      <c r="F2">
        <v>380</v>
      </c>
      <c r="G2">
        <v>460</v>
      </c>
      <c r="H2">
        <v>540</v>
      </c>
      <c r="I2">
        <v>616</v>
      </c>
      <c r="J2">
        <v>696</v>
      </c>
      <c r="K2">
        <v>776</v>
      </c>
      <c r="L2">
        <v>852</v>
      </c>
    </row>
    <row r="3" spans="1:19" x14ac:dyDescent="0.2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f>H3+1</f>
        <v>7</v>
      </c>
      <c r="J3">
        <f t="shared" ref="J3:Z3" si="0">I3+1</f>
        <v>8</v>
      </c>
      <c r="K3">
        <f t="shared" si="0"/>
        <v>9</v>
      </c>
      <c r="L3">
        <f t="shared" si="0"/>
        <v>10</v>
      </c>
    </row>
    <row r="4" spans="1:19" x14ac:dyDescent="0.2">
      <c r="A4" t="s">
        <v>3</v>
      </c>
      <c r="B4">
        <v>5.6</v>
      </c>
      <c r="C4">
        <v>4.2</v>
      </c>
      <c r="D4">
        <v>3.4</v>
      </c>
      <c r="E4">
        <v>2.6</v>
      </c>
      <c r="F4">
        <v>2</v>
      </c>
      <c r="G4">
        <v>1.6</v>
      </c>
      <c r="H4">
        <v>1.2</v>
      </c>
      <c r="I4">
        <v>1</v>
      </c>
      <c r="J4">
        <v>0.6</v>
      </c>
      <c r="K4">
        <v>0.4</v>
      </c>
      <c r="L4">
        <v>0.2</v>
      </c>
    </row>
    <row r="5" spans="1:19" x14ac:dyDescent="0.2">
      <c r="A5" t="s">
        <v>4</v>
      </c>
      <c r="B5">
        <f t="shared" ref="B5" si="1">LOG(B4/$B$4)</f>
        <v>0</v>
      </c>
      <c r="C5">
        <f>LN(C4/$B$4)</f>
        <v>-0.28768207245178079</v>
      </c>
      <c r="D5">
        <f t="shared" ref="D5:L5" si="2">LN(D4/$B$4)</f>
        <v>-0.49899116611898775</v>
      </c>
      <c r="E5">
        <f t="shared" si="2"/>
        <v>-0.76725515271366707</v>
      </c>
      <c r="F5">
        <f t="shared" si="2"/>
        <v>-1.0296194171811581</v>
      </c>
      <c r="G5">
        <f t="shared" si="2"/>
        <v>-1.2527629684953678</v>
      </c>
      <c r="H5">
        <f t="shared" si="2"/>
        <v>-1.5404450409471488</v>
      </c>
      <c r="I5">
        <f t="shared" si="2"/>
        <v>-1.7227665977411035</v>
      </c>
      <c r="J5">
        <f t="shared" si="2"/>
        <v>-2.2335922215070942</v>
      </c>
      <c r="K5">
        <f t="shared" si="2"/>
        <v>-2.6390573296152584</v>
      </c>
      <c r="L5">
        <f t="shared" si="2"/>
        <v>-3.3322045101752038</v>
      </c>
    </row>
    <row r="7" spans="1:19" x14ac:dyDescent="0.2">
      <c r="A7" t="s">
        <v>0</v>
      </c>
    </row>
    <row r="8" spans="1:19" x14ac:dyDescent="0.2">
      <c r="A8" t="s">
        <v>2</v>
      </c>
      <c r="R8">
        <v>0</v>
      </c>
      <c r="S8">
        <v>0</v>
      </c>
    </row>
    <row r="9" spans="1:19" x14ac:dyDescent="0.2">
      <c r="A9" t="s">
        <v>1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R9">
        <v>1</v>
      </c>
      <c r="S9">
        <v>-0.28768207245178079</v>
      </c>
    </row>
    <row r="10" spans="1:19" x14ac:dyDescent="0.2">
      <c r="A10" t="s">
        <v>3</v>
      </c>
      <c r="B10">
        <v>2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R10">
        <v>2</v>
      </c>
      <c r="S10">
        <v>-0.49899116611898775</v>
      </c>
    </row>
    <row r="11" spans="1:19" x14ac:dyDescent="0.2">
      <c r="A11" t="s">
        <v>4</v>
      </c>
      <c r="C11">
        <f>LOG(C10/$B$4)</f>
        <v>-0.44715803134221921</v>
      </c>
      <c r="D11">
        <f t="shared" ref="D11" si="3">LOG(D10/$B$4)</f>
        <v>-0.27106677228653797</v>
      </c>
      <c r="E11">
        <f t="shared" ref="E11" si="4">LOG(E10/$B$4)</f>
        <v>-0.14612803567823801</v>
      </c>
      <c r="F11">
        <f t="shared" ref="F11" si="5">LOG(F10/$B$4)</f>
        <v>-4.9218022670181591E-2</v>
      </c>
      <c r="G11">
        <f t="shared" ref="G11" si="6">LOG(G10/$B$4)</f>
        <v>2.9963223377443202E-2</v>
      </c>
      <c r="H11">
        <f t="shared" ref="H11" si="7">LOG(H10/$B$4)</f>
        <v>9.691001300805642E-2</v>
      </c>
      <c r="R11">
        <v>3</v>
      </c>
      <c r="S11">
        <v>-0.76725515271366707</v>
      </c>
    </row>
    <row r="12" spans="1:19" x14ac:dyDescent="0.2">
      <c r="R12">
        <v>4</v>
      </c>
      <c r="S12">
        <v>-1.0296194171811581</v>
      </c>
    </row>
    <row r="13" spans="1:19" x14ac:dyDescent="0.2">
      <c r="A13" t="s">
        <v>0</v>
      </c>
      <c r="R13">
        <v>5</v>
      </c>
      <c r="S13">
        <v>-1.2527629684953678</v>
      </c>
    </row>
    <row r="14" spans="1:19" x14ac:dyDescent="0.2">
      <c r="A14" t="s">
        <v>2</v>
      </c>
      <c r="R14">
        <v>6</v>
      </c>
      <c r="S14">
        <v>-1.5404450409471488</v>
      </c>
    </row>
    <row r="15" spans="1:19" x14ac:dyDescent="0.2">
      <c r="A15" t="s">
        <v>1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R15">
        <v>7</v>
      </c>
      <c r="S15">
        <v>-1.7227665977411035</v>
      </c>
    </row>
    <row r="16" spans="1:19" x14ac:dyDescent="0.2">
      <c r="A16" t="s">
        <v>3</v>
      </c>
      <c r="B16">
        <v>2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R16">
        <v>8</v>
      </c>
      <c r="S16">
        <v>-2.2335922215070942</v>
      </c>
    </row>
    <row r="17" spans="1:19" x14ac:dyDescent="0.2">
      <c r="A17" t="s">
        <v>4</v>
      </c>
      <c r="C17">
        <f>LOG(C16/$B$4)</f>
        <v>-0.44715803134221921</v>
      </c>
      <c r="D17">
        <f t="shared" ref="D17" si="8">LOG(D16/$B$4)</f>
        <v>-0.27106677228653797</v>
      </c>
      <c r="E17">
        <f t="shared" ref="E17" si="9">LOG(E16/$B$4)</f>
        <v>-0.14612803567823801</v>
      </c>
      <c r="F17">
        <f t="shared" ref="F17" si="10">LOG(F16/$B$4)</f>
        <v>-4.9218022670181591E-2</v>
      </c>
      <c r="G17">
        <f t="shared" ref="G17" si="11">LOG(G16/$B$4)</f>
        <v>2.9963223377443202E-2</v>
      </c>
      <c r="H17">
        <f t="shared" ref="H17" si="12">LOG(H16/$B$4)</f>
        <v>9.691001300805642E-2</v>
      </c>
      <c r="R17">
        <v>9</v>
      </c>
      <c r="S17">
        <v>-2.6390573296152584</v>
      </c>
    </row>
    <row r="18" spans="1:19" x14ac:dyDescent="0.2">
      <c r="R18">
        <v>10</v>
      </c>
      <c r="S18">
        <v>-3.3322045101752038</v>
      </c>
    </row>
    <row r="19" spans="1:19" x14ac:dyDescent="0.2">
      <c r="A19" t="s">
        <v>0</v>
      </c>
    </row>
    <row r="20" spans="1:19" x14ac:dyDescent="0.2">
      <c r="A20" t="s">
        <v>2</v>
      </c>
    </row>
    <row r="21" spans="1:19" x14ac:dyDescent="0.2">
      <c r="A21" t="s">
        <v>1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</row>
    <row r="22" spans="1:19" x14ac:dyDescent="0.2">
      <c r="A22" t="s">
        <v>3</v>
      </c>
      <c r="B22">
        <v>2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</row>
    <row r="23" spans="1:19" x14ac:dyDescent="0.2">
      <c r="A23" t="s">
        <v>4</v>
      </c>
      <c r="C23">
        <f>LOG(C22/$B$4)</f>
        <v>-0.44715803134221921</v>
      </c>
      <c r="D23">
        <f t="shared" ref="D23" si="13">LOG(D22/$B$4)</f>
        <v>-0.27106677228653797</v>
      </c>
      <c r="E23">
        <f t="shared" ref="E23" si="14">LOG(E22/$B$4)</f>
        <v>-0.14612803567823801</v>
      </c>
      <c r="F23">
        <f t="shared" ref="F23" si="15">LOG(F22/$B$4)</f>
        <v>-4.9218022670181591E-2</v>
      </c>
      <c r="G23">
        <f t="shared" ref="G23" si="16">LOG(G22/$B$4)</f>
        <v>2.9963223377443202E-2</v>
      </c>
      <c r="H23">
        <f t="shared" ref="H23" si="17">LOG(H22/$B$4)</f>
        <v>9.691001300805642E-2</v>
      </c>
    </row>
    <row r="25" spans="1:19" x14ac:dyDescent="0.2">
      <c r="A25" t="s">
        <v>0</v>
      </c>
    </row>
    <row r="26" spans="1:19" x14ac:dyDescent="0.2">
      <c r="A26" t="s">
        <v>2</v>
      </c>
    </row>
    <row r="27" spans="1:19" x14ac:dyDescent="0.2">
      <c r="A27" t="s">
        <v>1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</row>
    <row r="28" spans="1:19" x14ac:dyDescent="0.2">
      <c r="A28" t="s">
        <v>3</v>
      </c>
      <c r="B28">
        <v>2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</row>
    <row r="29" spans="1:19" x14ac:dyDescent="0.2">
      <c r="A29" t="s">
        <v>4</v>
      </c>
      <c r="C29">
        <f>LOG(C28/$B$4)</f>
        <v>-0.44715803134221921</v>
      </c>
      <c r="D29">
        <f t="shared" ref="D29" si="18">LOG(D28/$B$4)</f>
        <v>-0.27106677228653797</v>
      </c>
      <c r="E29">
        <f t="shared" ref="E29" si="19">LOG(E28/$B$4)</f>
        <v>-0.14612803567823801</v>
      </c>
      <c r="F29">
        <f t="shared" ref="F29" si="20">LOG(F28/$B$4)</f>
        <v>-4.9218022670181591E-2</v>
      </c>
      <c r="G29">
        <f t="shared" ref="G29" si="21">LOG(G28/$B$4)</f>
        <v>2.9963223377443202E-2</v>
      </c>
      <c r="H29">
        <f t="shared" ref="H29" si="22">LOG(H28/$B$4)</f>
        <v>9.691001300805642E-2</v>
      </c>
    </row>
    <row r="32" spans="1:19" x14ac:dyDescent="0.2">
      <c r="B32">
        <v>0</v>
      </c>
      <c r="C32">
        <v>9</v>
      </c>
      <c r="D32">
        <v>5.6</v>
      </c>
    </row>
    <row r="33" spans="2:4" x14ac:dyDescent="0.2">
      <c r="B33">
        <v>1</v>
      </c>
      <c r="C33">
        <v>145</v>
      </c>
      <c r="D33">
        <v>4.2</v>
      </c>
    </row>
    <row r="34" spans="2:4" x14ac:dyDescent="0.2">
      <c r="B34">
        <v>2</v>
      </c>
      <c r="C34">
        <v>228</v>
      </c>
      <c r="D34">
        <v>3.4</v>
      </c>
    </row>
    <row r="35" spans="2:4" x14ac:dyDescent="0.2">
      <c r="B35">
        <v>3</v>
      </c>
      <c r="C35">
        <v>304</v>
      </c>
      <c r="D35">
        <v>2.6</v>
      </c>
    </row>
    <row r="36" spans="2:4" x14ac:dyDescent="0.2">
      <c r="B36">
        <v>4</v>
      </c>
      <c r="C36">
        <v>380</v>
      </c>
      <c r="D36">
        <v>2</v>
      </c>
    </row>
    <row r="37" spans="2:4" x14ac:dyDescent="0.2">
      <c r="B37">
        <v>5</v>
      </c>
      <c r="C37">
        <v>460</v>
      </c>
      <c r="D37">
        <v>1.6</v>
      </c>
    </row>
    <row r="38" spans="2:4" x14ac:dyDescent="0.2">
      <c r="B38">
        <v>6</v>
      </c>
      <c r="C38">
        <v>540</v>
      </c>
      <c r="D38">
        <v>1.2</v>
      </c>
    </row>
    <row r="39" spans="2:4" x14ac:dyDescent="0.2">
      <c r="B39">
        <f>B38+1</f>
        <v>7</v>
      </c>
      <c r="C39">
        <v>616</v>
      </c>
      <c r="D39">
        <v>1</v>
      </c>
    </row>
    <row r="40" spans="2:4" x14ac:dyDescent="0.2">
      <c r="B40">
        <f>B39+1</f>
        <v>8</v>
      </c>
      <c r="C40">
        <v>696</v>
      </c>
      <c r="D40">
        <v>0.6</v>
      </c>
    </row>
    <row r="41" spans="2:4" x14ac:dyDescent="0.2">
      <c r="B41">
        <f>B40+1</f>
        <v>9</v>
      </c>
      <c r="C41">
        <v>776</v>
      </c>
      <c r="D41">
        <v>0.4</v>
      </c>
    </row>
    <row r="42" spans="2:4" x14ac:dyDescent="0.2">
      <c r="B42">
        <f>B41+1</f>
        <v>10</v>
      </c>
      <c r="C42">
        <v>852</v>
      </c>
      <c r="D42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3C27-A818-7641-9983-9F6E7D107E26}">
  <dimension ref="A2:Z107"/>
  <sheetViews>
    <sheetView tabSelected="1" topLeftCell="A31" zoomScale="115" workbookViewId="0">
      <selection activeCell="N45" sqref="N45"/>
    </sheetView>
  </sheetViews>
  <sheetFormatPr baseColWidth="10" defaultRowHeight="16" x14ac:dyDescent="0.2"/>
  <cols>
    <col min="1" max="1" width="19.5" customWidth="1"/>
  </cols>
  <sheetData>
    <row r="2" spans="1:26" x14ac:dyDescent="0.2">
      <c r="A2" t="s">
        <v>6</v>
      </c>
    </row>
    <row r="3" spans="1:26" x14ac:dyDescent="0.2">
      <c r="A3" t="s">
        <v>7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</row>
    <row r="4" spans="1:26" x14ac:dyDescent="0.2">
      <c r="A4" t="s">
        <v>8</v>
      </c>
      <c r="B4">
        <v>2.74</v>
      </c>
      <c r="C4">
        <v>3.536</v>
      </c>
      <c r="D4">
        <v>4.5819999999999999</v>
      </c>
      <c r="E4">
        <v>4.8140000000000001</v>
      </c>
      <c r="F4">
        <v>3.6749999999999998</v>
      </c>
      <c r="G4">
        <v>2.593</v>
      </c>
      <c r="H4">
        <v>1.9019999999999999</v>
      </c>
    </row>
    <row r="6" spans="1:26" x14ac:dyDescent="0.2">
      <c r="A6" t="s">
        <v>12</v>
      </c>
    </row>
    <row r="7" spans="1:26" x14ac:dyDescent="0.2">
      <c r="A7" t="s">
        <v>7</v>
      </c>
      <c r="B7">
        <v>10</v>
      </c>
      <c r="C7">
        <v>10.25</v>
      </c>
      <c r="D7">
        <v>10.5</v>
      </c>
      <c r="E7">
        <v>10.75</v>
      </c>
      <c r="F7">
        <v>11</v>
      </c>
      <c r="G7">
        <v>11.25</v>
      </c>
      <c r="H7">
        <v>11.5</v>
      </c>
      <c r="I7">
        <v>11.75</v>
      </c>
      <c r="J7">
        <v>12</v>
      </c>
      <c r="K7">
        <v>12.25</v>
      </c>
      <c r="L7">
        <v>12.5</v>
      </c>
      <c r="M7">
        <v>12.75</v>
      </c>
      <c r="N7">
        <v>13</v>
      </c>
      <c r="O7">
        <v>13.25</v>
      </c>
      <c r="P7">
        <v>13.5</v>
      </c>
      <c r="Q7">
        <v>13.75</v>
      </c>
      <c r="R7">
        <v>14</v>
      </c>
      <c r="S7">
        <v>14.25</v>
      </c>
      <c r="T7">
        <v>14.5</v>
      </c>
      <c r="U7">
        <v>14.75</v>
      </c>
      <c r="V7">
        <v>15</v>
      </c>
      <c r="W7">
        <v>15.25</v>
      </c>
      <c r="X7">
        <v>15.5</v>
      </c>
      <c r="Y7">
        <v>15.75</v>
      </c>
      <c r="Z7">
        <v>16</v>
      </c>
    </row>
    <row r="8" spans="1:26" x14ac:dyDescent="0.2">
      <c r="A8" t="s">
        <v>10</v>
      </c>
      <c r="B8">
        <v>1.071</v>
      </c>
      <c r="C8">
        <v>1.048</v>
      </c>
      <c r="D8">
        <v>1.02</v>
      </c>
      <c r="E8">
        <v>0.98399999999999999</v>
      </c>
      <c r="F8">
        <v>0.94</v>
      </c>
      <c r="G8">
        <v>0.88300000000000001</v>
      </c>
      <c r="H8">
        <v>0.81399999999999995</v>
      </c>
      <c r="I8">
        <v>0.72799999999999998</v>
      </c>
      <c r="J8">
        <v>0.626</v>
      </c>
      <c r="K8">
        <v>0.52200000000000002</v>
      </c>
      <c r="L8">
        <v>0.40899999999999997</v>
      </c>
      <c r="M8">
        <v>0.33</v>
      </c>
      <c r="N8">
        <v>0.32900000000000001</v>
      </c>
      <c r="O8">
        <v>0.40400000000000003</v>
      </c>
      <c r="P8">
        <v>0.50900000000000001</v>
      </c>
      <c r="Q8">
        <v>0.61299999999999999</v>
      </c>
      <c r="R8">
        <v>0.69399999999999995</v>
      </c>
      <c r="S8">
        <v>0.77100000000000002</v>
      </c>
      <c r="T8">
        <v>0.83499999999999996</v>
      </c>
      <c r="U8">
        <v>0.88700000000000001</v>
      </c>
      <c r="V8">
        <v>0.93</v>
      </c>
      <c r="W8">
        <v>0.96499999999999997</v>
      </c>
      <c r="X8">
        <v>0.99299999999999999</v>
      </c>
      <c r="Y8">
        <v>1.0169999999999999</v>
      </c>
      <c r="Z8">
        <v>1.036</v>
      </c>
    </row>
    <row r="9" spans="1:26" x14ac:dyDescent="0.2">
      <c r="A9" t="s">
        <v>9</v>
      </c>
      <c r="B9">
        <v>41.9</v>
      </c>
      <c r="C9">
        <v>45.5</v>
      </c>
      <c r="D9">
        <v>49.5</v>
      </c>
      <c r="E9">
        <v>53.9</v>
      </c>
      <c r="F9">
        <v>58.8</v>
      </c>
      <c r="G9">
        <v>64.2</v>
      </c>
      <c r="H9">
        <v>69.900000000000006</v>
      </c>
      <c r="I9">
        <v>75.8</v>
      </c>
      <c r="J9">
        <v>81.5</v>
      </c>
      <c r="K9">
        <v>86.6</v>
      </c>
      <c r="L9">
        <v>90.5</v>
      </c>
      <c r="M9">
        <v>92.6</v>
      </c>
      <c r="N9">
        <v>92.6</v>
      </c>
      <c r="O9">
        <v>90.6</v>
      </c>
      <c r="P9">
        <v>87.2</v>
      </c>
      <c r="Q9">
        <v>82.8</v>
      </c>
      <c r="R9">
        <v>77.900000000000006</v>
      </c>
      <c r="S9">
        <v>73</v>
      </c>
      <c r="T9">
        <v>68.099999999999994</v>
      </c>
      <c r="U9">
        <v>63.7</v>
      </c>
      <c r="V9">
        <v>59.6</v>
      </c>
      <c r="W9">
        <v>55.9</v>
      </c>
      <c r="X9">
        <v>52.5</v>
      </c>
      <c r="Y9">
        <v>49.4</v>
      </c>
      <c r="Z9">
        <v>46.6</v>
      </c>
    </row>
    <row r="10" spans="1:26" x14ac:dyDescent="0.2">
      <c r="A10" t="s">
        <v>11</v>
      </c>
      <c r="B10">
        <v>22.4</v>
      </c>
      <c r="C10">
        <v>21.6</v>
      </c>
      <c r="D10">
        <v>23.2</v>
      </c>
      <c r="E10">
        <v>21.6</v>
      </c>
      <c r="F10">
        <v>20.8</v>
      </c>
      <c r="G10">
        <v>19.2</v>
      </c>
      <c r="H10">
        <v>17.600000000000001</v>
      </c>
      <c r="I10">
        <v>16</v>
      </c>
      <c r="J10">
        <v>14.4</v>
      </c>
      <c r="K10">
        <v>12.6</v>
      </c>
      <c r="L10">
        <v>10.4</v>
      </c>
      <c r="M10">
        <v>5.6</v>
      </c>
      <c r="N10">
        <v>2.4</v>
      </c>
      <c r="O10">
        <v>8.8000000000000007</v>
      </c>
      <c r="P10">
        <v>11.2</v>
      </c>
      <c r="Q10">
        <v>12.8</v>
      </c>
      <c r="R10">
        <v>15.2</v>
      </c>
      <c r="S10">
        <v>13.6</v>
      </c>
      <c r="T10">
        <v>12.8</v>
      </c>
      <c r="U10">
        <v>14.4</v>
      </c>
      <c r="V10">
        <v>14.4</v>
      </c>
      <c r="W10">
        <v>14.4</v>
      </c>
      <c r="X10">
        <v>14.4</v>
      </c>
      <c r="Y10">
        <v>12.8</v>
      </c>
      <c r="Z10">
        <v>12.8</v>
      </c>
    </row>
    <row r="12" spans="1:26" x14ac:dyDescent="0.2">
      <c r="A12" t="s">
        <v>13</v>
      </c>
    </row>
    <row r="13" spans="1:26" x14ac:dyDescent="0.2">
      <c r="A13" t="s">
        <v>7</v>
      </c>
      <c r="B13">
        <v>11.9</v>
      </c>
      <c r="C13">
        <f>B13+0.1</f>
        <v>12</v>
      </c>
      <c r="D13">
        <f t="shared" ref="D13:U13" si="0">C13+0.1</f>
        <v>12.1</v>
      </c>
      <c r="E13">
        <f t="shared" si="0"/>
        <v>12.2</v>
      </c>
      <c r="F13">
        <f t="shared" si="0"/>
        <v>12.299999999999999</v>
      </c>
      <c r="G13">
        <f t="shared" si="0"/>
        <v>12.399999999999999</v>
      </c>
      <c r="H13">
        <f t="shared" si="0"/>
        <v>12.499999999999998</v>
      </c>
      <c r="I13">
        <f t="shared" si="0"/>
        <v>12.599999999999998</v>
      </c>
      <c r="J13">
        <f t="shared" si="0"/>
        <v>12.699999999999998</v>
      </c>
      <c r="K13">
        <f t="shared" si="0"/>
        <v>12.799999999999997</v>
      </c>
      <c r="L13">
        <f t="shared" si="0"/>
        <v>12.899999999999997</v>
      </c>
      <c r="M13">
        <f t="shared" si="0"/>
        <v>12.999999999999996</v>
      </c>
      <c r="N13">
        <f t="shared" si="0"/>
        <v>13.099999999999996</v>
      </c>
      <c r="O13">
        <f t="shared" si="0"/>
        <v>13.199999999999996</v>
      </c>
      <c r="P13">
        <f t="shared" si="0"/>
        <v>13.299999999999995</v>
      </c>
      <c r="Q13">
        <f t="shared" si="0"/>
        <v>13.399999999999995</v>
      </c>
      <c r="R13">
        <f t="shared" si="0"/>
        <v>13.499999999999995</v>
      </c>
      <c r="S13">
        <f t="shared" si="0"/>
        <v>13.599999999999994</v>
      </c>
      <c r="T13">
        <f t="shared" si="0"/>
        <v>13.699999999999994</v>
      </c>
      <c r="U13">
        <f t="shared" si="0"/>
        <v>13.799999999999994</v>
      </c>
      <c r="V13">
        <f>U13+0.1</f>
        <v>13.899999999999993</v>
      </c>
    </row>
    <row r="14" spans="1:26" x14ac:dyDescent="0.2">
      <c r="A14" t="s">
        <v>10</v>
      </c>
      <c r="B14">
        <v>0.66700000000000004</v>
      </c>
      <c r="C14">
        <v>0.624</v>
      </c>
      <c r="D14">
        <v>0.57999999999999996</v>
      </c>
      <c r="E14">
        <v>0.54400000000000004</v>
      </c>
      <c r="F14">
        <v>0.497</v>
      </c>
      <c r="G14">
        <v>0.45</v>
      </c>
      <c r="H14">
        <v>0.40699999999999997</v>
      </c>
      <c r="I14">
        <v>0.36899999999999999</v>
      </c>
      <c r="J14">
        <v>0.33900000000000002</v>
      </c>
      <c r="K14">
        <v>0.32100000000000001</v>
      </c>
      <c r="L14">
        <v>0.318</v>
      </c>
      <c r="M14">
        <v>0.32900000000000001</v>
      </c>
      <c r="N14">
        <v>0.35299999999999998</v>
      </c>
      <c r="O14">
        <v>0.38600000000000001</v>
      </c>
      <c r="P14">
        <v>0.42499999999999999</v>
      </c>
      <c r="Q14">
        <v>0.46700000000000003</v>
      </c>
      <c r="R14">
        <v>0.51</v>
      </c>
      <c r="S14">
        <v>0.55200000000000005</v>
      </c>
      <c r="T14">
        <v>0.59399999999999997</v>
      </c>
      <c r="U14">
        <v>0.63400000000000001</v>
      </c>
      <c r="V14">
        <v>0.65900000000000003</v>
      </c>
    </row>
    <row r="15" spans="1:26" x14ac:dyDescent="0.2">
      <c r="A15" t="s">
        <v>9</v>
      </c>
      <c r="B15">
        <v>79.8</v>
      </c>
      <c r="C15">
        <v>82</v>
      </c>
      <c r="D15">
        <v>84.1</v>
      </c>
      <c r="E15">
        <v>86.1</v>
      </c>
      <c r="F15">
        <v>88</v>
      </c>
      <c r="G15">
        <v>89.6</v>
      </c>
      <c r="H15">
        <v>90.9</v>
      </c>
      <c r="I15">
        <v>92</v>
      </c>
      <c r="J15">
        <v>93</v>
      </c>
      <c r="K15">
        <v>93</v>
      </c>
      <c r="L15">
        <v>93</v>
      </c>
      <c r="M15">
        <v>93</v>
      </c>
      <c r="N15">
        <v>92</v>
      </c>
      <c r="O15">
        <v>92</v>
      </c>
      <c r="P15">
        <v>90</v>
      </c>
      <c r="Q15">
        <v>89</v>
      </c>
      <c r="R15">
        <v>87</v>
      </c>
      <c r="S15">
        <v>86</v>
      </c>
      <c r="T15">
        <v>84</v>
      </c>
      <c r="U15">
        <v>82</v>
      </c>
      <c r="V15">
        <v>80</v>
      </c>
    </row>
    <row r="16" spans="1:26" x14ac:dyDescent="0.2">
      <c r="A16" t="s">
        <v>11</v>
      </c>
      <c r="B16">
        <v>-15.2</v>
      </c>
      <c r="C16">
        <v>-15.2</v>
      </c>
      <c r="D16">
        <v>-15.2</v>
      </c>
      <c r="E16">
        <v>-14.4</v>
      </c>
      <c r="F16">
        <v>-13.6</v>
      </c>
      <c r="G16">
        <v>-11.2</v>
      </c>
      <c r="H16">
        <v>-10.4</v>
      </c>
      <c r="I16">
        <v>-8.8000000000000007</v>
      </c>
      <c r="J16">
        <v>-6.4</v>
      </c>
      <c r="K16">
        <v>-3.2</v>
      </c>
      <c r="L16">
        <v>0</v>
      </c>
      <c r="M16">
        <v>2.4</v>
      </c>
      <c r="N16">
        <v>4.8</v>
      </c>
      <c r="O16">
        <v>8.8000000000000007</v>
      </c>
      <c r="P16">
        <v>9.6</v>
      </c>
      <c r="Q16">
        <v>10.4</v>
      </c>
      <c r="R16">
        <v>11.2</v>
      </c>
      <c r="S16">
        <v>12.8</v>
      </c>
      <c r="T16">
        <v>12.8</v>
      </c>
      <c r="U16">
        <v>12.8</v>
      </c>
      <c r="V16">
        <v>12.8</v>
      </c>
    </row>
    <row r="18" spans="1:22" x14ac:dyDescent="0.2">
      <c r="A18" t="s">
        <v>14</v>
      </c>
    </row>
    <row r="19" spans="1:22" x14ac:dyDescent="0.2">
      <c r="A19" t="s">
        <v>7</v>
      </c>
      <c r="B19">
        <v>11.9</v>
      </c>
      <c r="C19">
        <f>B19+0.1</f>
        <v>12</v>
      </c>
      <c r="D19">
        <f t="shared" ref="D19:U19" si="1">C19+0.1</f>
        <v>12.1</v>
      </c>
      <c r="E19">
        <f t="shared" si="1"/>
        <v>12.2</v>
      </c>
      <c r="F19">
        <f t="shared" si="1"/>
        <v>12.299999999999999</v>
      </c>
      <c r="G19">
        <f t="shared" si="1"/>
        <v>12.399999999999999</v>
      </c>
      <c r="H19">
        <f t="shared" si="1"/>
        <v>12.499999999999998</v>
      </c>
      <c r="I19">
        <f t="shared" si="1"/>
        <v>12.599999999999998</v>
      </c>
      <c r="J19">
        <f t="shared" si="1"/>
        <v>12.699999999999998</v>
      </c>
      <c r="K19">
        <f t="shared" si="1"/>
        <v>12.799999999999997</v>
      </c>
      <c r="L19">
        <f t="shared" si="1"/>
        <v>12.899999999999997</v>
      </c>
      <c r="M19">
        <f t="shared" si="1"/>
        <v>12.999999999999996</v>
      </c>
      <c r="N19">
        <f t="shared" si="1"/>
        <v>13.099999999999996</v>
      </c>
      <c r="O19">
        <f t="shared" si="1"/>
        <v>13.199999999999996</v>
      </c>
      <c r="P19">
        <f t="shared" si="1"/>
        <v>13.299999999999995</v>
      </c>
      <c r="Q19">
        <f t="shared" si="1"/>
        <v>13.399999999999995</v>
      </c>
      <c r="R19">
        <f t="shared" si="1"/>
        <v>13.499999999999995</v>
      </c>
      <c r="S19">
        <f t="shared" si="1"/>
        <v>13.599999999999994</v>
      </c>
      <c r="T19">
        <f t="shared" si="1"/>
        <v>13.699999999999994</v>
      </c>
      <c r="U19">
        <f t="shared" si="1"/>
        <v>13.799999999999994</v>
      </c>
      <c r="V19">
        <f>U19+0.1</f>
        <v>13.899999999999993</v>
      </c>
    </row>
    <row r="20" spans="1:22" x14ac:dyDescent="0.2">
      <c r="A20" t="s">
        <v>10</v>
      </c>
      <c r="B20">
        <v>0.67400000000000004</v>
      </c>
      <c r="C20">
        <v>0.628</v>
      </c>
      <c r="D20">
        <v>0.57899999999999996</v>
      </c>
      <c r="E20">
        <v>0.53800000000000003</v>
      </c>
      <c r="F20">
        <v>0.48399999999999999</v>
      </c>
      <c r="G20">
        <v>0.43</v>
      </c>
      <c r="H20">
        <v>0.378</v>
      </c>
      <c r="I20">
        <v>0.33</v>
      </c>
      <c r="J20">
        <v>0.29099999999999998</v>
      </c>
      <c r="K20">
        <v>0.26700000000000002</v>
      </c>
      <c r="L20">
        <v>0.26200000000000001</v>
      </c>
      <c r="M20">
        <v>0.27800000000000002</v>
      </c>
      <c r="N20">
        <v>0.31</v>
      </c>
      <c r="O20">
        <v>0.35199999999999998</v>
      </c>
      <c r="P20">
        <v>0.4</v>
      </c>
      <c r="Q20">
        <v>0.45</v>
      </c>
      <c r="R20">
        <v>0.499</v>
      </c>
      <c r="S20">
        <v>0.54800000000000004</v>
      </c>
      <c r="T20">
        <v>0.59399999999999997</v>
      </c>
      <c r="U20">
        <v>0.63700000000000001</v>
      </c>
      <c r="V20">
        <v>0.66600000000000004</v>
      </c>
    </row>
    <row r="21" spans="1:22" x14ac:dyDescent="0.2">
      <c r="A21" t="s">
        <v>9</v>
      </c>
      <c r="B21">
        <v>19.2</v>
      </c>
      <c r="C21">
        <v>19.899999999999999</v>
      </c>
      <c r="D21">
        <v>20.5</v>
      </c>
      <c r="E21">
        <v>21.1</v>
      </c>
      <c r="F21">
        <v>21.6</v>
      </c>
      <c r="G21">
        <v>22</v>
      </c>
      <c r="H21">
        <v>22.4</v>
      </c>
      <c r="I21">
        <v>22.7</v>
      </c>
      <c r="J21">
        <v>22.9</v>
      </c>
      <c r="K21">
        <v>22.9</v>
      </c>
      <c r="L21">
        <v>22.9</v>
      </c>
      <c r="M21">
        <v>22.8</v>
      </c>
      <c r="N21">
        <v>22.6</v>
      </c>
      <c r="O21">
        <v>22.4</v>
      </c>
      <c r="P21">
        <v>22</v>
      </c>
      <c r="Q21">
        <v>21.7</v>
      </c>
      <c r="R21">
        <v>21.2</v>
      </c>
      <c r="S21">
        <v>20.7</v>
      </c>
      <c r="T21">
        <v>20.100000000000001</v>
      </c>
      <c r="U21">
        <v>19.600000000000001</v>
      </c>
      <c r="V21">
        <v>19</v>
      </c>
    </row>
    <row r="22" spans="1:22" x14ac:dyDescent="0.2">
      <c r="A22" t="s">
        <v>11</v>
      </c>
      <c r="B22">
        <v>-18.399999999999999</v>
      </c>
      <c r="C22">
        <v>-16.8</v>
      </c>
      <c r="D22">
        <v>-16</v>
      </c>
      <c r="E22">
        <v>-16</v>
      </c>
      <c r="F22">
        <v>-14.4</v>
      </c>
      <c r="G22">
        <v>-13.6</v>
      </c>
      <c r="H22">
        <v>-12</v>
      </c>
      <c r="I22">
        <v>-8.8000000000000007</v>
      </c>
      <c r="J22">
        <v>-7.2</v>
      </c>
      <c r="K22">
        <v>-4.8</v>
      </c>
      <c r="L22">
        <v>0</v>
      </c>
      <c r="M22">
        <v>4.8</v>
      </c>
      <c r="N22">
        <v>5.6</v>
      </c>
      <c r="O22">
        <v>10.4</v>
      </c>
      <c r="P22">
        <v>9.6</v>
      </c>
      <c r="Q22">
        <v>10.4</v>
      </c>
      <c r="R22">
        <v>11.2</v>
      </c>
      <c r="S22">
        <v>12</v>
      </c>
      <c r="T22">
        <v>12</v>
      </c>
      <c r="U22">
        <v>13.6</v>
      </c>
      <c r="V22">
        <v>14.4</v>
      </c>
    </row>
    <row r="24" spans="1:22" x14ac:dyDescent="0.2">
      <c r="A24" t="s">
        <v>15</v>
      </c>
    </row>
    <row r="25" spans="1:22" x14ac:dyDescent="0.2">
      <c r="A25" t="s">
        <v>7</v>
      </c>
      <c r="B25">
        <v>11.9</v>
      </c>
      <c r="C25">
        <f>B25+0.1</f>
        <v>12</v>
      </c>
      <c r="D25">
        <f t="shared" ref="D25:U25" si="2">C25+0.1</f>
        <v>12.1</v>
      </c>
      <c r="E25">
        <f t="shared" si="2"/>
        <v>12.2</v>
      </c>
      <c r="F25">
        <f t="shared" si="2"/>
        <v>12.299999999999999</v>
      </c>
      <c r="G25">
        <f t="shared" si="2"/>
        <v>12.399999999999999</v>
      </c>
      <c r="H25">
        <f t="shared" si="2"/>
        <v>12.499999999999998</v>
      </c>
      <c r="I25">
        <f t="shared" si="2"/>
        <v>12.599999999999998</v>
      </c>
      <c r="J25">
        <f t="shared" si="2"/>
        <v>12.699999999999998</v>
      </c>
      <c r="K25">
        <f t="shared" si="2"/>
        <v>12.799999999999997</v>
      </c>
      <c r="L25">
        <f t="shared" si="2"/>
        <v>12.899999999999997</v>
      </c>
      <c r="M25">
        <f t="shared" si="2"/>
        <v>12.999999999999996</v>
      </c>
      <c r="N25">
        <f t="shared" si="2"/>
        <v>13.099999999999996</v>
      </c>
      <c r="O25">
        <f t="shared" si="2"/>
        <v>13.199999999999996</v>
      </c>
      <c r="P25">
        <f t="shared" si="2"/>
        <v>13.299999999999995</v>
      </c>
      <c r="Q25">
        <f t="shared" si="2"/>
        <v>13.399999999999995</v>
      </c>
      <c r="R25">
        <f t="shared" si="2"/>
        <v>13.499999999999995</v>
      </c>
      <c r="S25">
        <f t="shared" si="2"/>
        <v>13.599999999999994</v>
      </c>
      <c r="T25">
        <f t="shared" si="2"/>
        <v>13.699999999999994</v>
      </c>
      <c r="U25">
        <f t="shared" si="2"/>
        <v>13.799999999999994</v>
      </c>
      <c r="V25">
        <f>U25+0.1</f>
        <v>13.899999999999993</v>
      </c>
    </row>
    <row r="26" spans="1:22" x14ac:dyDescent="0.2">
      <c r="A26" t="s">
        <v>10</v>
      </c>
      <c r="B26">
        <v>0.66500000000000004</v>
      </c>
      <c r="C26">
        <v>0.626</v>
      </c>
      <c r="D26">
        <v>0.58699999999999997</v>
      </c>
      <c r="E26">
        <v>0.54700000000000004</v>
      </c>
      <c r="F26">
        <v>0.51800000000000002</v>
      </c>
      <c r="G26">
        <v>0.48</v>
      </c>
      <c r="H26">
        <v>0.44600000000000001</v>
      </c>
      <c r="I26">
        <v>0.41599999999999998</v>
      </c>
      <c r="J26">
        <v>394.4</v>
      </c>
      <c r="K26">
        <v>0.38200000000000001</v>
      </c>
      <c r="L26">
        <v>0.379</v>
      </c>
      <c r="M26">
        <v>0.38700000000000001</v>
      </c>
      <c r="N26">
        <v>0.40400000000000003</v>
      </c>
      <c r="O26">
        <v>0.42899999999999999</v>
      </c>
      <c r="P26">
        <v>0.45900000000000002</v>
      </c>
      <c r="Q26">
        <v>0.49199999999999999</v>
      </c>
      <c r="R26">
        <v>0.52800000000000002</v>
      </c>
      <c r="S26">
        <v>0.56399999999999995</v>
      </c>
      <c r="T26">
        <v>0.59899999999999998</v>
      </c>
      <c r="U26">
        <v>0.63400000000000001</v>
      </c>
      <c r="V26">
        <v>0.65600000000000003</v>
      </c>
    </row>
    <row r="27" spans="1:22" x14ac:dyDescent="0.2">
      <c r="A27" t="s">
        <v>9</v>
      </c>
      <c r="B27">
        <v>147.69999999999999</v>
      </c>
      <c r="C27">
        <v>151.5</v>
      </c>
      <c r="D27">
        <v>155</v>
      </c>
      <c r="E27">
        <v>158.19999999999999</v>
      </c>
      <c r="F27">
        <v>161.19999999999999</v>
      </c>
      <c r="G27">
        <v>163.69999999999999</v>
      </c>
      <c r="H27">
        <v>165.9</v>
      </c>
      <c r="I27">
        <v>167.6</v>
      </c>
      <c r="J27">
        <v>168.8</v>
      </c>
      <c r="K27">
        <v>169.5</v>
      </c>
      <c r="L27">
        <v>169.6</v>
      </c>
      <c r="M27">
        <v>169.2</v>
      </c>
      <c r="N27">
        <v>168.3</v>
      </c>
      <c r="O27">
        <v>167</v>
      </c>
      <c r="P27">
        <v>165.2</v>
      </c>
      <c r="Q27">
        <v>163.1</v>
      </c>
      <c r="R27">
        <v>160.69999999999999</v>
      </c>
      <c r="S27">
        <v>158</v>
      </c>
      <c r="T27">
        <v>155</v>
      </c>
      <c r="U27">
        <v>152</v>
      </c>
      <c r="V27">
        <v>148.80000000000001</v>
      </c>
    </row>
    <row r="28" spans="1:22" x14ac:dyDescent="0.2">
      <c r="A28" t="s">
        <v>11</v>
      </c>
      <c r="B28">
        <v>-14.4</v>
      </c>
      <c r="C28">
        <v>-14.4</v>
      </c>
      <c r="D28">
        <v>-12.8</v>
      </c>
      <c r="E28">
        <v>-11.2</v>
      </c>
      <c r="F28">
        <v>-10.4</v>
      </c>
      <c r="G28">
        <v>-9.6</v>
      </c>
      <c r="H28">
        <v>-8</v>
      </c>
      <c r="I28">
        <v>-6.4</v>
      </c>
      <c r="J28">
        <v>-4</v>
      </c>
      <c r="K28">
        <v>-2.4</v>
      </c>
      <c r="L28">
        <v>0</v>
      </c>
      <c r="M28">
        <v>3.2</v>
      </c>
      <c r="N28">
        <v>4.8</v>
      </c>
      <c r="O28">
        <v>6.4</v>
      </c>
      <c r="P28">
        <v>6.4</v>
      </c>
      <c r="Q28">
        <v>8</v>
      </c>
      <c r="R28">
        <v>9.6</v>
      </c>
      <c r="S28">
        <v>11.2</v>
      </c>
      <c r="T28">
        <v>11.2</v>
      </c>
      <c r="U28">
        <v>12</v>
      </c>
      <c r="V28">
        <v>10.4</v>
      </c>
    </row>
    <row r="31" spans="1:22" x14ac:dyDescent="0.2">
      <c r="B31" t="str">
        <f>_xlfn.TEXTJOIN(",",TRUE,B28:V28)</f>
        <v>-14.4,-14.4,-12.8,-11.2,-10.4,-9.6,-8,-6.4,-4,-2.4,0,3.2,4.8,6.4,6.4,8,9.6,11.2,11.2,12,10.4</v>
      </c>
    </row>
    <row r="33" spans="2:13" x14ac:dyDescent="0.2">
      <c r="B33">
        <f>-B28</f>
        <v>14.4</v>
      </c>
      <c r="C33">
        <f t="shared" ref="C33:K33" si="3">-C28</f>
        <v>14.4</v>
      </c>
      <c r="D33">
        <f t="shared" si="3"/>
        <v>12.8</v>
      </c>
      <c r="E33">
        <f t="shared" si="3"/>
        <v>11.2</v>
      </c>
      <c r="F33">
        <f t="shared" si="3"/>
        <v>10.4</v>
      </c>
      <c r="G33">
        <f t="shared" si="3"/>
        <v>9.6</v>
      </c>
      <c r="H33">
        <f t="shared" si="3"/>
        <v>8</v>
      </c>
      <c r="I33">
        <f t="shared" si="3"/>
        <v>6.4</v>
      </c>
      <c r="J33">
        <f t="shared" si="3"/>
        <v>4</v>
      </c>
      <c r="K33">
        <f t="shared" si="3"/>
        <v>2.4</v>
      </c>
    </row>
    <row r="34" spans="2:13" x14ac:dyDescent="0.2">
      <c r="B34">
        <f>-B10</f>
        <v>-22.4</v>
      </c>
      <c r="C34">
        <f t="shared" ref="C34:M34" si="4">-C10</f>
        <v>-21.6</v>
      </c>
      <c r="D34">
        <f t="shared" si="4"/>
        <v>-23.2</v>
      </c>
      <c r="E34">
        <f t="shared" si="4"/>
        <v>-21.6</v>
      </c>
      <c r="F34">
        <f t="shared" si="4"/>
        <v>-20.8</v>
      </c>
      <c r="G34">
        <f t="shared" si="4"/>
        <v>-19.2</v>
      </c>
      <c r="H34">
        <f t="shared" si="4"/>
        <v>-17.600000000000001</v>
      </c>
      <c r="I34">
        <f t="shared" si="4"/>
        <v>-16</v>
      </c>
      <c r="J34">
        <f t="shared" si="4"/>
        <v>-14.4</v>
      </c>
      <c r="K34">
        <f t="shared" si="4"/>
        <v>-12.6</v>
      </c>
      <c r="L34">
        <f t="shared" si="4"/>
        <v>-10.4</v>
      </c>
      <c r="M34">
        <f t="shared" si="4"/>
        <v>-5.6</v>
      </c>
    </row>
    <row r="36" spans="2:13" x14ac:dyDescent="0.2">
      <c r="B36">
        <v>10</v>
      </c>
      <c r="C36" t="s">
        <v>16</v>
      </c>
      <c r="D36">
        <v>2.74</v>
      </c>
      <c r="E36" s="1" t="s">
        <v>17</v>
      </c>
      <c r="F36">
        <v>10</v>
      </c>
      <c r="G36" t="s">
        <v>16</v>
      </c>
      <c r="H36">
        <v>41.9</v>
      </c>
      <c r="I36" t="s">
        <v>16</v>
      </c>
      <c r="J36" s="2">
        <f>H36/$H$47</f>
        <v>0.45248380129589633</v>
      </c>
      <c r="K36" s="1" t="s">
        <v>17</v>
      </c>
      <c r="L36">
        <v>-22.4</v>
      </c>
      <c r="M36" s="1" t="s">
        <v>17</v>
      </c>
    </row>
    <row r="37" spans="2:13" x14ac:dyDescent="0.2">
      <c r="B37">
        <v>11</v>
      </c>
      <c r="C37" t="s">
        <v>16</v>
      </c>
      <c r="D37">
        <v>3.536</v>
      </c>
      <c r="E37" s="1" t="s">
        <v>17</v>
      </c>
      <c r="F37">
        <v>10.25</v>
      </c>
      <c r="G37" t="s">
        <v>16</v>
      </c>
      <c r="H37">
        <v>45.5</v>
      </c>
      <c r="I37" t="s">
        <v>16</v>
      </c>
      <c r="J37" s="2">
        <f t="shared" ref="J37:J60" si="5">H37/$H$47</f>
        <v>0.49136069114470843</v>
      </c>
      <c r="K37" s="1" t="s">
        <v>17</v>
      </c>
      <c r="L37">
        <v>-21.6</v>
      </c>
      <c r="M37" s="1" t="s">
        <v>17</v>
      </c>
    </row>
    <row r="38" spans="2:13" x14ac:dyDescent="0.2">
      <c r="B38">
        <v>12</v>
      </c>
      <c r="C38" t="s">
        <v>16</v>
      </c>
      <c r="D38">
        <v>4.5819999999999999</v>
      </c>
      <c r="E38" s="1" t="s">
        <v>17</v>
      </c>
      <c r="F38">
        <v>10.5</v>
      </c>
      <c r="G38" t="s">
        <v>16</v>
      </c>
      <c r="H38">
        <v>49.5</v>
      </c>
      <c r="I38" t="s">
        <v>16</v>
      </c>
      <c r="J38" s="2">
        <f t="shared" si="5"/>
        <v>0.53455723542116629</v>
      </c>
      <c r="K38" s="1" t="s">
        <v>17</v>
      </c>
      <c r="L38">
        <v>-23.2</v>
      </c>
      <c r="M38" s="1" t="s">
        <v>17</v>
      </c>
    </row>
    <row r="39" spans="2:13" x14ac:dyDescent="0.2">
      <c r="B39">
        <v>13</v>
      </c>
      <c r="C39" t="s">
        <v>16</v>
      </c>
      <c r="D39">
        <v>4.8140000000000001</v>
      </c>
      <c r="E39" s="1" t="s">
        <v>17</v>
      </c>
      <c r="F39">
        <v>10.75</v>
      </c>
      <c r="G39" t="s">
        <v>16</v>
      </c>
      <c r="H39">
        <v>53.9</v>
      </c>
      <c r="I39" t="s">
        <v>16</v>
      </c>
      <c r="J39" s="2">
        <f t="shared" si="5"/>
        <v>0.58207343412527002</v>
      </c>
      <c r="K39" s="1" t="s">
        <v>17</v>
      </c>
      <c r="L39">
        <v>-21.6</v>
      </c>
      <c r="M39" s="1" t="s">
        <v>17</v>
      </c>
    </row>
    <row r="40" spans="2:13" x14ac:dyDescent="0.2">
      <c r="B40">
        <v>14</v>
      </c>
      <c r="C40" t="s">
        <v>16</v>
      </c>
      <c r="D40">
        <v>3.6749999999999998</v>
      </c>
      <c r="E40" s="1" t="s">
        <v>17</v>
      </c>
      <c r="F40">
        <v>11</v>
      </c>
      <c r="G40" t="s">
        <v>16</v>
      </c>
      <c r="H40">
        <v>58.8</v>
      </c>
      <c r="I40" t="s">
        <v>16</v>
      </c>
      <c r="J40" s="2">
        <f t="shared" si="5"/>
        <v>0.63498920086393085</v>
      </c>
      <c r="K40" s="1" t="s">
        <v>17</v>
      </c>
      <c r="L40">
        <v>-20.8</v>
      </c>
      <c r="M40" s="1" t="s">
        <v>17</v>
      </c>
    </row>
    <row r="41" spans="2:13" x14ac:dyDescent="0.2">
      <c r="B41">
        <v>15</v>
      </c>
      <c r="C41" t="s">
        <v>16</v>
      </c>
      <c r="D41">
        <v>2.593</v>
      </c>
      <c r="E41" s="1" t="s">
        <v>17</v>
      </c>
      <c r="F41">
        <v>11.25</v>
      </c>
      <c r="G41" t="s">
        <v>16</v>
      </c>
      <c r="H41">
        <v>64.2</v>
      </c>
      <c r="I41" t="s">
        <v>16</v>
      </c>
      <c r="J41" s="2">
        <f t="shared" si="5"/>
        <v>0.69330453563714911</v>
      </c>
      <c r="K41" s="1" t="s">
        <v>17</v>
      </c>
      <c r="L41">
        <v>-19.2</v>
      </c>
      <c r="M41" s="1" t="s">
        <v>17</v>
      </c>
    </row>
    <row r="42" spans="2:13" x14ac:dyDescent="0.2">
      <c r="B42">
        <v>16</v>
      </c>
      <c r="C42" t="s">
        <v>16</v>
      </c>
      <c r="D42">
        <v>1.9019999999999999</v>
      </c>
      <c r="F42">
        <v>11.5</v>
      </c>
      <c r="G42" t="s">
        <v>16</v>
      </c>
      <c r="H42">
        <v>69.900000000000006</v>
      </c>
      <c r="I42" t="s">
        <v>16</v>
      </c>
      <c r="J42" s="2">
        <f t="shared" si="5"/>
        <v>0.75485961123110157</v>
      </c>
      <c r="K42" s="1" t="s">
        <v>17</v>
      </c>
      <c r="L42">
        <v>-17.600000000000001</v>
      </c>
      <c r="M42" s="1" t="s">
        <v>17</v>
      </c>
    </row>
    <row r="43" spans="2:13" x14ac:dyDescent="0.2">
      <c r="F43">
        <v>11.75</v>
      </c>
      <c r="G43" t="s">
        <v>16</v>
      </c>
      <c r="H43">
        <v>75.8</v>
      </c>
      <c r="I43" t="s">
        <v>16</v>
      </c>
      <c r="J43" s="2">
        <f t="shared" si="5"/>
        <v>0.81857451403887693</v>
      </c>
      <c r="K43" s="1" t="s">
        <v>17</v>
      </c>
      <c r="L43">
        <v>-16</v>
      </c>
      <c r="M43" s="1" t="s">
        <v>17</v>
      </c>
    </row>
    <row r="44" spans="2:13" x14ac:dyDescent="0.2">
      <c r="F44">
        <v>12</v>
      </c>
      <c r="G44" t="s">
        <v>16</v>
      </c>
      <c r="H44">
        <v>81.5</v>
      </c>
      <c r="I44" t="s">
        <v>16</v>
      </c>
      <c r="J44" s="2">
        <f t="shared" si="5"/>
        <v>0.88012958963282939</v>
      </c>
      <c r="K44" s="1" t="s">
        <v>17</v>
      </c>
      <c r="L44">
        <v>-14.4</v>
      </c>
      <c r="M44" s="1" t="s">
        <v>17</v>
      </c>
    </row>
    <row r="45" spans="2:13" x14ac:dyDescent="0.2">
      <c r="F45">
        <v>12.25</v>
      </c>
      <c r="G45" t="s">
        <v>16</v>
      </c>
      <c r="H45">
        <v>86.6</v>
      </c>
      <c r="I45" t="s">
        <v>16</v>
      </c>
      <c r="J45" s="2">
        <f t="shared" si="5"/>
        <v>0.93520518358531313</v>
      </c>
      <c r="K45" s="1" t="s">
        <v>17</v>
      </c>
      <c r="L45">
        <v>-12.6</v>
      </c>
      <c r="M45" s="1" t="s">
        <v>17</v>
      </c>
    </row>
    <row r="46" spans="2:13" x14ac:dyDescent="0.2">
      <c r="F46">
        <v>12.5</v>
      </c>
      <c r="G46" t="s">
        <v>16</v>
      </c>
      <c r="H46">
        <v>90.5</v>
      </c>
      <c r="I46" t="s">
        <v>16</v>
      </c>
      <c r="J46" s="2">
        <f t="shared" si="5"/>
        <v>0.97732181425485964</v>
      </c>
      <c r="K46" s="1" t="s">
        <v>17</v>
      </c>
      <c r="L46">
        <v>-10.4</v>
      </c>
      <c r="M46" s="1" t="s">
        <v>17</v>
      </c>
    </row>
    <row r="47" spans="2:13" x14ac:dyDescent="0.2">
      <c r="F47">
        <v>12.75</v>
      </c>
      <c r="G47" t="s">
        <v>16</v>
      </c>
      <c r="H47">
        <v>92.6</v>
      </c>
      <c r="I47" t="s">
        <v>16</v>
      </c>
      <c r="J47" s="2">
        <f t="shared" si="5"/>
        <v>1</v>
      </c>
      <c r="K47" s="1" t="s">
        <v>17</v>
      </c>
      <c r="L47">
        <v>-5.6</v>
      </c>
      <c r="M47" s="1" t="s">
        <v>17</v>
      </c>
    </row>
    <row r="48" spans="2:13" x14ac:dyDescent="0.2">
      <c r="F48">
        <v>13</v>
      </c>
      <c r="G48" t="s">
        <v>16</v>
      </c>
      <c r="H48">
        <v>92.6</v>
      </c>
      <c r="I48" t="s">
        <v>16</v>
      </c>
      <c r="J48" s="2">
        <f t="shared" si="5"/>
        <v>1</v>
      </c>
      <c r="K48" s="1" t="s">
        <v>17</v>
      </c>
      <c r="L48">
        <v>2.4</v>
      </c>
      <c r="M48" s="1" t="s">
        <v>17</v>
      </c>
    </row>
    <row r="49" spans="2:18" x14ac:dyDescent="0.2">
      <c r="F49">
        <v>13.25</v>
      </c>
      <c r="G49" t="s">
        <v>16</v>
      </c>
      <c r="H49">
        <v>90.6</v>
      </c>
      <c r="I49" t="s">
        <v>16</v>
      </c>
      <c r="J49" s="2">
        <f t="shared" si="5"/>
        <v>0.97840172786177104</v>
      </c>
      <c r="K49" s="1" t="s">
        <v>17</v>
      </c>
      <c r="L49">
        <v>8.8000000000000007</v>
      </c>
      <c r="M49" s="1" t="s">
        <v>17</v>
      </c>
    </row>
    <row r="50" spans="2:18" x14ac:dyDescent="0.2">
      <c r="F50">
        <v>13.5</v>
      </c>
      <c r="G50" t="s">
        <v>16</v>
      </c>
      <c r="H50">
        <v>87.2</v>
      </c>
      <c r="I50" t="s">
        <v>16</v>
      </c>
      <c r="J50" s="2">
        <f t="shared" si="5"/>
        <v>0.94168466522678196</v>
      </c>
      <c r="K50" s="1" t="s">
        <v>17</v>
      </c>
      <c r="L50">
        <v>11.2</v>
      </c>
      <c r="M50" s="1" t="s">
        <v>17</v>
      </c>
    </row>
    <row r="51" spans="2:18" x14ac:dyDescent="0.2">
      <c r="F51">
        <v>13.75</v>
      </c>
      <c r="G51" t="s">
        <v>16</v>
      </c>
      <c r="H51">
        <v>82.8</v>
      </c>
      <c r="I51" t="s">
        <v>16</v>
      </c>
      <c r="J51" s="2">
        <f t="shared" si="5"/>
        <v>0.89416846652267823</v>
      </c>
      <c r="K51" s="1" t="s">
        <v>17</v>
      </c>
      <c r="L51">
        <v>12.8</v>
      </c>
      <c r="M51" s="1" t="s">
        <v>17</v>
      </c>
    </row>
    <row r="52" spans="2:18" x14ac:dyDescent="0.2">
      <c r="F52">
        <v>14</v>
      </c>
      <c r="G52" t="s">
        <v>16</v>
      </c>
      <c r="H52">
        <v>77.900000000000006</v>
      </c>
      <c r="I52" t="s">
        <v>16</v>
      </c>
      <c r="J52" s="2">
        <f t="shared" si="5"/>
        <v>0.8412526997840174</v>
      </c>
      <c r="K52" s="1" t="s">
        <v>17</v>
      </c>
      <c r="L52">
        <v>15.2</v>
      </c>
      <c r="M52" s="1" t="s">
        <v>17</v>
      </c>
    </row>
    <row r="53" spans="2:18" x14ac:dyDescent="0.2">
      <c r="F53">
        <v>14.25</v>
      </c>
      <c r="G53" t="s">
        <v>16</v>
      </c>
      <c r="H53">
        <v>73</v>
      </c>
      <c r="I53" t="s">
        <v>16</v>
      </c>
      <c r="J53" s="2">
        <f t="shared" si="5"/>
        <v>0.78833693304535646</v>
      </c>
      <c r="K53" s="1" t="s">
        <v>17</v>
      </c>
      <c r="L53">
        <v>13.6</v>
      </c>
      <c r="M53" s="1" t="s">
        <v>17</v>
      </c>
    </row>
    <row r="54" spans="2:18" x14ac:dyDescent="0.2">
      <c r="F54">
        <v>14.5</v>
      </c>
      <c r="G54" t="s">
        <v>16</v>
      </c>
      <c r="H54">
        <v>68.099999999999994</v>
      </c>
      <c r="I54" t="s">
        <v>16</v>
      </c>
      <c r="J54" s="2">
        <f t="shared" si="5"/>
        <v>0.73542116630669541</v>
      </c>
      <c r="K54" s="1" t="s">
        <v>17</v>
      </c>
      <c r="L54">
        <v>12.8</v>
      </c>
      <c r="M54" s="1" t="s">
        <v>17</v>
      </c>
    </row>
    <row r="55" spans="2:18" x14ac:dyDescent="0.2">
      <c r="F55">
        <v>14.75</v>
      </c>
      <c r="G55" t="s">
        <v>16</v>
      </c>
      <c r="H55">
        <v>63.7</v>
      </c>
      <c r="I55" t="s">
        <v>16</v>
      </c>
      <c r="J55" s="2">
        <f t="shared" si="5"/>
        <v>0.6879049676025919</v>
      </c>
      <c r="K55" s="1" t="s">
        <v>17</v>
      </c>
      <c r="L55">
        <v>14.4</v>
      </c>
      <c r="M55" s="1" t="s">
        <v>17</v>
      </c>
    </row>
    <row r="56" spans="2:18" x14ac:dyDescent="0.2">
      <c r="F56">
        <v>15</v>
      </c>
      <c r="G56" t="s">
        <v>16</v>
      </c>
      <c r="H56">
        <v>59.6</v>
      </c>
      <c r="I56" t="s">
        <v>16</v>
      </c>
      <c r="J56" s="2">
        <f t="shared" si="5"/>
        <v>0.64362850971922247</v>
      </c>
      <c r="K56" s="1" t="s">
        <v>17</v>
      </c>
      <c r="L56">
        <v>14.4</v>
      </c>
      <c r="M56" s="1" t="s">
        <v>17</v>
      </c>
    </row>
    <row r="57" spans="2:18" x14ac:dyDescent="0.2">
      <c r="F57">
        <v>15.25</v>
      </c>
      <c r="G57" t="s">
        <v>16</v>
      </c>
      <c r="H57">
        <v>55.9</v>
      </c>
      <c r="I57" t="s">
        <v>16</v>
      </c>
      <c r="J57" s="2">
        <f t="shared" si="5"/>
        <v>0.60367170626349897</v>
      </c>
      <c r="K57" s="1" t="s">
        <v>17</v>
      </c>
      <c r="L57">
        <v>14.4</v>
      </c>
      <c r="M57" s="1" t="s">
        <v>17</v>
      </c>
    </row>
    <row r="58" spans="2:18" x14ac:dyDescent="0.2">
      <c r="F58">
        <v>15.5</v>
      </c>
      <c r="G58" t="s">
        <v>16</v>
      </c>
      <c r="H58">
        <v>52.5</v>
      </c>
      <c r="I58" t="s">
        <v>16</v>
      </c>
      <c r="J58" s="2">
        <f t="shared" si="5"/>
        <v>0.56695464362850978</v>
      </c>
      <c r="K58" s="1" t="s">
        <v>17</v>
      </c>
      <c r="L58">
        <v>14.4</v>
      </c>
      <c r="M58" s="1" t="s">
        <v>17</v>
      </c>
    </row>
    <row r="59" spans="2:18" x14ac:dyDescent="0.2">
      <c r="F59">
        <v>15.75</v>
      </c>
      <c r="G59" t="s">
        <v>16</v>
      </c>
      <c r="H59">
        <v>49.4</v>
      </c>
      <c r="I59" t="s">
        <v>16</v>
      </c>
      <c r="J59" s="2">
        <f t="shared" si="5"/>
        <v>0.53347732181425489</v>
      </c>
      <c r="K59" s="1" t="s">
        <v>17</v>
      </c>
      <c r="L59">
        <v>12.8</v>
      </c>
      <c r="M59" s="1" t="s">
        <v>17</v>
      </c>
    </row>
    <row r="60" spans="2:18" x14ac:dyDescent="0.2">
      <c r="F60">
        <v>16</v>
      </c>
      <c r="G60" t="s">
        <v>16</v>
      </c>
      <c r="H60">
        <v>46.6</v>
      </c>
      <c r="I60" t="s">
        <v>16</v>
      </c>
      <c r="J60" s="2">
        <f t="shared" si="5"/>
        <v>0.50323974082073442</v>
      </c>
      <c r="L60">
        <v>12.8</v>
      </c>
    </row>
    <row r="63" spans="2:18" x14ac:dyDescent="0.2">
      <c r="B63">
        <v>11.9</v>
      </c>
      <c r="C63" t="s">
        <v>16</v>
      </c>
      <c r="D63">
        <v>0.66700000000000004</v>
      </c>
      <c r="E63" t="s">
        <v>16</v>
      </c>
      <c r="F63">
        <v>79.8</v>
      </c>
      <c r="G63" t="s">
        <v>16</v>
      </c>
      <c r="H63">
        <v>-15.2</v>
      </c>
      <c r="I63" s="1" t="s">
        <v>17</v>
      </c>
      <c r="K63">
        <v>11.9</v>
      </c>
      <c r="L63" t="s">
        <v>16</v>
      </c>
      <c r="M63">
        <v>0.67400000000000004</v>
      </c>
      <c r="N63" t="s">
        <v>16</v>
      </c>
      <c r="O63">
        <v>19.2</v>
      </c>
      <c r="P63" t="s">
        <v>16</v>
      </c>
      <c r="Q63">
        <v>-18.399999999999999</v>
      </c>
      <c r="R63" s="1" t="s">
        <v>17</v>
      </c>
    </row>
    <row r="64" spans="2:18" x14ac:dyDescent="0.2">
      <c r="B64">
        <f>B63+0.1</f>
        <v>12</v>
      </c>
      <c r="C64" t="s">
        <v>16</v>
      </c>
      <c r="D64">
        <v>0.624</v>
      </c>
      <c r="E64" t="s">
        <v>16</v>
      </c>
      <c r="F64">
        <v>82</v>
      </c>
      <c r="G64" t="s">
        <v>16</v>
      </c>
      <c r="H64">
        <v>-15.2</v>
      </c>
      <c r="I64" s="1" t="s">
        <v>17</v>
      </c>
      <c r="K64">
        <v>12</v>
      </c>
      <c r="L64" t="s">
        <v>16</v>
      </c>
      <c r="M64">
        <v>0.628</v>
      </c>
      <c r="N64" t="s">
        <v>16</v>
      </c>
      <c r="O64">
        <v>19.899999999999999</v>
      </c>
      <c r="P64" t="s">
        <v>16</v>
      </c>
      <c r="Q64">
        <v>-16.8</v>
      </c>
      <c r="R64" s="1" t="s">
        <v>17</v>
      </c>
    </row>
    <row r="65" spans="2:18" x14ac:dyDescent="0.2">
      <c r="B65">
        <f>B64+0.1</f>
        <v>12.1</v>
      </c>
      <c r="C65" t="s">
        <v>16</v>
      </c>
      <c r="D65">
        <v>0.57999999999999996</v>
      </c>
      <c r="E65" t="s">
        <v>16</v>
      </c>
      <c r="F65">
        <v>84.1</v>
      </c>
      <c r="G65" t="s">
        <v>16</v>
      </c>
      <c r="H65">
        <v>-15.2</v>
      </c>
      <c r="I65" s="1" t="s">
        <v>17</v>
      </c>
      <c r="K65">
        <v>12.1</v>
      </c>
      <c r="L65" t="s">
        <v>16</v>
      </c>
      <c r="M65">
        <v>0.57899999999999996</v>
      </c>
      <c r="N65" t="s">
        <v>16</v>
      </c>
      <c r="O65">
        <v>20.5</v>
      </c>
      <c r="P65" t="s">
        <v>16</v>
      </c>
      <c r="Q65">
        <v>-16</v>
      </c>
      <c r="R65" s="1" t="s">
        <v>17</v>
      </c>
    </row>
    <row r="66" spans="2:18" x14ac:dyDescent="0.2">
      <c r="B66">
        <f>B65+0.1</f>
        <v>12.2</v>
      </c>
      <c r="C66" t="s">
        <v>16</v>
      </c>
      <c r="D66">
        <v>0.54400000000000004</v>
      </c>
      <c r="E66" t="s">
        <v>16</v>
      </c>
      <c r="F66">
        <v>86.1</v>
      </c>
      <c r="G66" t="s">
        <v>16</v>
      </c>
      <c r="H66">
        <v>-14.4</v>
      </c>
      <c r="I66" s="1" t="s">
        <v>17</v>
      </c>
      <c r="K66">
        <v>12.2</v>
      </c>
      <c r="L66" t="s">
        <v>16</v>
      </c>
      <c r="M66">
        <v>0.53800000000000003</v>
      </c>
      <c r="N66" t="s">
        <v>16</v>
      </c>
      <c r="O66">
        <v>21.1</v>
      </c>
      <c r="P66" t="s">
        <v>16</v>
      </c>
      <c r="Q66">
        <v>-16</v>
      </c>
      <c r="R66" s="1" t="s">
        <v>17</v>
      </c>
    </row>
    <row r="67" spans="2:18" x14ac:dyDescent="0.2">
      <c r="B67">
        <f>B66+0.1</f>
        <v>12.299999999999999</v>
      </c>
      <c r="C67" t="s">
        <v>16</v>
      </c>
      <c r="D67">
        <v>0.497</v>
      </c>
      <c r="E67" t="s">
        <v>16</v>
      </c>
      <c r="F67">
        <v>88</v>
      </c>
      <c r="G67" t="s">
        <v>16</v>
      </c>
      <c r="H67">
        <v>-13.6</v>
      </c>
      <c r="I67" s="1" t="s">
        <v>17</v>
      </c>
      <c r="K67">
        <v>12.299999999999999</v>
      </c>
      <c r="L67" t="s">
        <v>16</v>
      </c>
      <c r="M67">
        <v>0.48399999999999999</v>
      </c>
      <c r="N67" t="s">
        <v>16</v>
      </c>
      <c r="O67">
        <v>21.6</v>
      </c>
      <c r="P67" t="s">
        <v>16</v>
      </c>
      <c r="Q67">
        <v>-14.4</v>
      </c>
      <c r="R67" s="1" t="s">
        <v>17</v>
      </c>
    </row>
    <row r="68" spans="2:18" x14ac:dyDescent="0.2">
      <c r="B68">
        <f>B67+0.1</f>
        <v>12.399999999999999</v>
      </c>
      <c r="C68" t="s">
        <v>16</v>
      </c>
      <c r="D68">
        <v>0.45</v>
      </c>
      <c r="E68" t="s">
        <v>16</v>
      </c>
      <c r="F68">
        <v>89.6</v>
      </c>
      <c r="G68" t="s">
        <v>16</v>
      </c>
      <c r="H68">
        <v>-11.2</v>
      </c>
      <c r="I68" s="1" t="s">
        <v>17</v>
      </c>
      <c r="K68">
        <v>12.399999999999999</v>
      </c>
      <c r="L68" t="s">
        <v>16</v>
      </c>
      <c r="M68">
        <v>0.43</v>
      </c>
      <c r="N68" t="s">
        <v>16</v>
      </c>
      <c r="O68">
        <v>22</v>
      </c>
      <c r="P68" t="s">
        <v>16</v>
      </c>
      <c r="Q68">
        <v>-13.6</v>
      </c>
      <c r="R68" s="1" t="s">
        <v>17</v>
      </c>
    </row>
    <row r="69" spans="2:18" x14ac:dyDescent="0.2">
      <c r="B69">
        <f>B68+0.1</f>
        <v>12.499999999999998</v>
      </c>
      <c r="C69" t="s">
        <v>16</v>
      </c>
      <c r="D69">
        <v>0.40699999999999997</v>
      </c>
      <c r="E69" t="s">
        <v>16</v>
      </c>
      <c r="F69">
        <v>90.9</v>
      </c>
      <c r="G69" t="s">
        <v>16</v>
      </c>
      <c r="H69">
        <v>-10.4</v>
      </c>
      <c r="I69" s="1" t="s">
        <v>17</v>
      </c>
      <c r="K69">
        <v>12.499999999999998</v>
      </c>
      <c r="L69" t="s">
        <v>16</v>
      </c>
      <c r="M69">
        <v>0.378</v>
      </c>
      <c r="N69" t="s">
        <v>16</v>
      </c>
      <c r="O69">
        <v>22.4</v>
      </c>
      <c r="P69" t="s">
        <v>16</v>
      </c>
      <c r="Q69">
        <v>-12</v>
      </c>
      <c r="R69" s="1" t="s">
        <v>17</v>
      </c>
    </row>
    <row r="70" spans="2:18" x14ac:dyDescent="0.2">
      <c r="B70">
        <f>B69+0.1</f>
        <v>12.599999999999998</v>
      </c>
      <c r="C70" t="s">
        <v>16</v>
      </c>
      <c r="D70">
        <v>0.36899999999999999</v>
      </c>
      <c r="E70" t="s">
        <v>16</v>
      </c>
      <c r="F70">
        <v>92</v>
      </c>
      <c r="G70" t="s">
        <v>16</v>
      </c>
      <c r="H70">
        <v>-8.8000000000000007</v>
      </c>
      <c r="I70" s="1" t="s">
        <v>17</v>
      </c>
      <c r="K70">
        <v>12.599999999999998</v>
      </c>
      <c r="L70" t="s">
        <v>16</v>
      </c>
      <c r="M70">
        <v>0.33</v>
      </c>
      <c r="N70" t="s">
        <v>16</v>
      </c>
      <c r="O70">
        <v>22.7</v>
      </c>
      <c r="P70" t="s">
        <v>16</v>
      </c>
      <c r="Q70">
        <v>-8.8000000000000007</v>
      </c>
      <c r="R70" s="1" t="s">
        <v>17</v>
      </c>
    </row>
    <row r="71" spans="2:18" x14ac:dyDescent="0.2">
      <c r="B71">
        <f>B70+0.1</f>
        <v>12.699999999999998</v>
      </c>
      <c r="C71" t="s">
        <v>16</v>
      </c>
      <c r="D71">
        <v>0.33900000000000002</v>
      </c>
      <c r="E71" t="s">
        <v>16</v>
      </c>
      <c r="F71">
        <v>93</v>
      </c>
      <c r="G71" t="s">
        <v>16</v>
      </c>
      <c r="H71">
        <v>-6.4</v>
      </c>
      <c r="I71" s="1" t="s">
        <v>17</v>
      </c>
      <c r="K71">
        <v>12.699999999999998</v>
      </c>
      <c r="L71" t="s">
        <v>16</v>
      </c>
      <c r="M71">
        <v>0.29099999999999998</v>
      </c>
      <c r="N71" t="s">
        <v>16</v>
      </c>
      <c r="O71">
        <v>22.9</v>
      </c>
      <c r="P71" t="s">
        <v>16</v>
      </c>
      <c r="Q71">
        <v>-7.2</v>
      </c>
      <c r="R71" s="1" t="s">
        <v>17</v>
      </c>
    </row>
    <row r="72" spans="2:18" x14ac:dyDescent="0.2">
      <c r="B72">
        <f>B71+0.1</f>
        <v>12.799999999999997</v>
      </c>
      <c r="C72" t="s">
        <v>16</v>
      </c>
      <c r="D72">
        <v>0.32100000000000001</v>
      </c>
      <c r="E72" t="s">
        <v>16</v>
      </c>
      <c r="F72">
        <v>93</v>
      </c>
      <c r="G72" t="s">
        <v>16</v>
      </c>
      <c r="H72">
        <v>-3.2</v>
      </c>
      <c r="I72" s="1" t="s">
        <v>17</v>
      </c>
      <c r="K72">
        <v>12.799999999999997</v>
      </c>
      <c r="L72" t="s">
        <v>16</v>
      </c>
      <c r="M72">
        <v>0.26700000000000002</v>
      </c>
      <c r="N72" t="s">
        <v>16</v>
      </c>
      <c r="O72">
        <v>22.9</v>
      </c>
      <c r="P72" t="s">
        <v>16</v>
      </c>
      <c r="Q72">
        <v>-4.8</v>
      </c>
      <c r="R72" s="1" t="s">
        <v>17</v>
      </c>
    </row>
    <row r="73" spans="2:18" x14ac:dyDescent="0.2">
      <c r="B73">
        <f>B72+0.1</f>
        <v>12.899999999999997</v>
      </c>
      <c r="C73" t="s">
        <v>16</v>
      </c>
      <c r="D73">
        <v>0.318</v>
      </c>
      <c r="E73" t="s">
        <v>16</v>
      </c>
      <c r="F73">
        <v>93</v>
      </c>
      <c r="G73" t="s">
        <v>16</v>
      </c>
      <c r="H73">
        <v>0</v>
      </c>
      <c r="I73" s="1" t="s">
        <v>17</v>
      </c>
      <c r="K73">
        <v>12.899999999999997</v>
      </c>
      <c r="L73" t="s">
        <v>16</v>
      </c>
      <c r="M73">
        <v>0.26200000000000001</v>
      </c>
      <c r="N73" t="s">
        <v>16</v>
      </c>
      <c r="O73">
        <v>22.9</v>
      </c>
      <c r="P73" t="s">
        <v>16</v>
      </c>
      <c r="Q73">
        <v>0</v>
      </c>
      <c r="R73" s="1" t="s">
        <v>17</v>
      </c>
    </row>
    <row r="74" spans="2:18" x14ac:dyDescent="0.2">
      <c r="B74">
        <f>B73+0.1</f>
        <v>12.999999999999996</v>
      </c>
      <c r="C74" t="s">
        <v>16</v>
      </c>
      <c r="D74">
        <v>0.32900000000000001</v>
      </c>
      <c r="E74" t="s">
        <v>16</v>
      </c>
      <c r="F74">
        <v>93</v>
      </c>
      <c r="G74" t="s">
        <v>16</v>
      </c>
      <c r="H74">
        <v>2.4</v>
      </c>
      <c r="I74" s="1" t="s">
        <v>17</v>
      </c>
      <c r="K74">
        <v>12.999999999999996</v>
      </c>
      <c r="L74" t="s">
        <v>16</v>
      </c>
      <c r="M74">
        <v>0.27800000000000002</v>
      </c>
      <c r="N74" t="s">
        <v>16</v>
      </c>
      <c r="O74">
        <v>22.8</v>
      </c>
      <c r="P74" t="s">
        <v>16</v>
      </c>
      <c r="Q74">
        <v>4.8</v>
      </c>
      <c r="R74" s="1" t="s">
        <v>17</v>
      </c>
    </row>
    <row r="75" spans="2:18" x14ac:dyDescent="0.2">
      <c r="B75">
        <f>B74+0.1</f>
        <v>13.099999999999996</v>
      </c>
      <c r="C75" t="s">
        <v>16</v>
      </c>
      <c r="D75">
        <v>0.35299999999999998</v>
      </c>
      <c r="E75" t="s">
        <v>16</v>
      </c>
      <c r="F75">
        <v>92</v>
      </c>
      <c r="G75" t="s">
        <v>16</v>
      </c>
      <c r="H75">
        <v>4.8</v>
      </c>
      <c r="I75" s="1" t="s">
        <v>17</v>
      </c>
      <c r="K75">
        <v>13.099999999999996</v>
      </c>
      <c r="L75" t="s">
        <v>16</v>
      </c>
      <c r="M75">
        <v>0.31</v>
      </c>
      <c r="N75" t="s">
        <v>16</v>
      </c>
      <c r="O75">
        <v>22.6</v>
      </c>
      <c r="P75" t="s">
        <v>16</v>
      </c>
      <c r="Q75">
        <v>5.6</v>
      </c>
      <c r="R75" s="1" t="s">
        <v>17</v>
      </c>
    </row>
    <row r="76" spans="2:18" x14ac:dyDescent="0.2">
      <c r="B76">
        <f>B75+0.1</f>
        <v>13.199999999999996</v>
      </c>
      <c r="C76" t="s">
        <v>16</v>
      </c>
      <c r="D76">
        <v>0.38600000000000001</v>
      </c>
      <c r="E76" t="s">
        <v>16</v>
      </c>
      <c r="F76">
        <v>92</v>
      </c>
      <c r="G76" t="s">
        <v>16</v>
      </c>
      <c r="H76">
        <v>8.8000000000000007</v>
      </c>
      <c r="I76" s="1" t="s">
        <v>17</v>
      </c>
      <c r="K76">
        <v>13.199999999999996</v>
      </c>
      <c r="L76" t="s">
        <v>16</v>
      </c>
      <c r="M76">
        <v>0.35199999999999998</v>
      </c>
      <c r="N76" t="s">
        <v>16</v>
      </c>
      <c r="O76">
        <v>22.4</v>
      </c>
      <c r="P76" t="s">
        <v>16</v>
      </c>
      <c r="Q76">
        <v>10.4</v>
      </c>
      <c r="R76" s="1" t="s">
        <v>17</v>
      </c>
    </row>
    <row r="77" spans="2:18" x14ac:dyDescent="0.2">
      <c r="B77">
        <f>B76+0.1</f>
        <v>13.299999999999995</v>
      </c>
      <c r="C77" t="s">
        <v>16</v>
      </c>
      <c r="D77">
        <v>0.42499999999999999</v>
      </c>
      <c r="E77" t="s">
        <v>16</v>
      </c>
      <c r="F77">
        <v>90</v>
      </c>
      <c r="G77" t="s">
        <v>16</v>
      </c>
      <c r="H77">
        <v>9.6</v>
      </c>
      <c r="I77" s="1" t="s">
        <v>17</v>
      </c>
      <c r="K77">
        <v>13.299999999999995</v>
      </c>
      <c r="L77" t="s">
        <v>16</v>
      </c>
      <c r="M77">
        <v>0.4</v>
      </c>
      <c r="N77" t="s">
        <v>16</v>
      </c>
      <c r="O77">
        <v>22</v>
      </c>
      <c r="P77" t="s">
        <v>16</v>
      </c>
      <c r="Q77">
        <v>9.6</v>
      </c>
      <c r="R77" s="1" t="s">
        <v>17</v>
      </c>
    </row>
    <row r="78" spans="2:18" x14ac:dyDescent="0.2">
      <c r="B78">
        <f>B77+0.1</f>
        <v>13.399999999999995</v>
      </c>
      <c r="C78" t="s">
        <v>16</v>
      </c>
      <c r="D78">
        <v>0.46700000000000003</v>
      </c>
      <c r="E78" t="s">
        <v>16</v>
      </c>
      <c r="F78">
        <v>89</v>
      </c>
      <c r="G78" t="s">
        <v>16</v>
      </c>
      <c r="H78">
        <v>10.4</v>
      </c>
      <c r="I78" s="1" t="s">
        <v>17</v>
      </c>
      <c r="K78">
        <v>13.399999999999995</v>
      </c>
      <c r="L78" t="s">
        <v>16</v>
      </c>
      <c r="M78">
        <v>0.45</v>
      </c>
      <c r="N78" t="s">
        <v>16</v>
      </c>
      <c r="O78">
        <v>21.7</v>
      </c>
      <c r="P78" t="s">
        <v>16</v>
      </c>
      <c r="Q78">
        <v>10.4</v>
      </c>
      <c r="R78" s="1" t="s">
        <v>17</v>
      </c>
    </row>
    <row r="79" spans="2:18" x14ac:dyDescent="0.2">
      <c r="B79">
        <f>B78+0.1</f>
        <v>13.499999999999995</v>
      </c>
      <c r="C79" t="s">
        <v>16</v>
      </c>
      <c r="D79">
        <v>0.51</v>
      </c>
      <c r="E79" t="s">
        <v>16</v>
      </c>
      <c r="F79">
        <v>87</v>
      </c>
      <c r="G79" t="s">
        <v>16</v>
      </c>
      <c r="H79">
        <v>11.2</v>
      </c>
      <c r="I79" s="1" t="s">
        <v>17</v>
      </c>
      <c r="K79">
        <v>13.499999999999995</v>
      </c>
      <c r="L79" t="s">
        <v>16</v>
      </c>
      <c r="M79">
        <v>0.499</v>
      </c>
      <c r="N79" t="s">
        <v>16</v>
      </c>
      <c r="O79">
        <v>21.2</v>
      </c>
      <c r="P79" t="s">
        <v>16</v>
      </c>
      <c r="Q79">
        <v>11.2</v>
      </c>
      <c r="R79" s="1" t="s">
        <v>17</v>
      </c>
    </row>
    <row r="80" spans="2:18" x14ac:dyDescent="0.2">
      <c r="B80">
        <f>B79+0.1</f>
        <v>13.599999999999994</v>
      </c>
      <c r="C80" t="s">
        <v>16</v>
      </c>
      <c r="D80">
        <v>0.55200000000000005</v>
      </c>
      <c r="E80" t="s">
        <v>16</v>
      </c>
      <c r="F80">
        <v>86</v>
      </c>
      <c r="G80" t="s">
        <v>16</v>
      </c>
      <c r="H80">
        <v>12.8</v>
      </c>
      <c r="I80" s="1" t="s">
        <v>17</v>
      </c>
      <c r="K80">
        <v>13.599999999999994</v>
      </c>
      <c r="L80" t="s">
        <v>16</v>
      </c>
      <c r="M80">
        <v>0.54800000000000004</v>
      </c>
      <c r="N80" t="s">
        <v>16</v>
      </c>
      <c r="O80">
        <v>20.7</v>
      </c>
      <c r="P80" t="s">
        <v>16</v>
      </c>
      <c r="Q80">
        <v>12</v>
      </c>
      <c r="R80" s="1" t="s">
        <v>17</v>
      </c>
    </row>
    <row r="81" spans="2:18" x14ac:dyDescent="0.2">
      <c r="B81">
        <f>B80+0.1</f>
        <v>13.699999999999994</v>
      </c>
      <c r="C81" t="s">
        <v>16</v>
      </c>
      <c r="D81">
        <v>0.59399999999999997</v>
      </c>
      <c r="E81" t="s">
        <v>16</v>
      </c>
      <c r="F81">
        <v>84</v>
      </c>
      <c r="G81" t="s">
        <v>16</v>
      </c>
      <c r="H81">
        <v>12.8</v>
      </c>
      <c r="I81" s="1" t="s">
        <v>17</v>
      </c>
      <c r="K81">
        <v>13.699999999999994</v>
      </c>
      <c r="L81" t="s">
        <v>16</v>
      </c>
      <c r="M81">
        <v>0.59399999999999997</v>
      </c>
      <c r="N81" t="s">
        <v>16</v>
      </c>
      <c r="O81">
        <v>20.100000000000001</v>
      </c>
      <c r="P81" t="s">
        <v>16</v>
      </c>
      <c r="Q81">
        <v>12</v>
      </c>
      <c r="R81" s="1" t="s">
        <v>17</v>
      </c>
    </row>
    <row r="82" spans="2:18" x14ac:dyDescent="0.2">
      <c r="B82">
        <f>B81+0.1</f>
        <v>13.799999999999994</v>
      </c>
      <c r="C82" t="s">
        <v>16</v>
      </c>
      <c r="D82">
        <v>0.63400000000000001</v>
      </c>
      <c r="E82" t="s">
        <v>16</v>
      </c>
      <c r="F82">
        <v>82</v>
      </c>
      <c r="G82" t="s">
        <v>16</v>
      </c>
      <c r="H82">
        <v>12.8</v>
      </c>
      <c r="I82" s="1" t="s">
        <v>17</v>
      </c>
      <c r="K82">
        <v>13.799999999999994</v>
      </c>
      <c r="L82" t="s">
        <v>16</v>
      </c>
      <c r="M82">
        <v>0.63700000000000001</v>
      </c>
      <c r="N82" t="s">
        <v>16</v>
      </c>
      <c r="O82">
        <v>19.600000000000001</v>
      </c>
      <c r="P82" t="s">
        <v>16</v>
      </c>
      <c r="Q82">
        <v>13.6</v>
      </c>
      <c r="R82" s="1" t="s">
        <v>17</v>
      </c>
    </row>
    <row r="83" spans="2:18" x14ac:dyDescent="0.2">
      <c r="B83">
        <f>B82+0.1</f>
        <v>13.899999999999993</v>
      </c>
      <c r="C83" t="s">
        <v>16</v>
      </c>
      <c r="D83">
        <v>0.65900000000000003</v>
      </c>
      <c r="E83" t="s">
        <v>16</v>
      </c>
      <c r="F83">
        <v>80</v>
      </c>
      <c r="G83" t="s">
        <v>16</v>
      </c>
      <c r="H83">
        <v>12.8</v>
      </c>
      <c r="K83">
        <v>13.899999999999993</v>
      </c>
      <c r="L83" t="s">
        <v>16</v>
      </c>
      <c r="M83">
        <v>0.66600000000000004</v>
      </c>
      <c r="N83" t="s">
        <v>16</v>
      </c>
      <c r="O83">
        <v>19</v>
      </c>
      <c r="P83" t="s">
        <v>16</v>
      </c>
      <c r="Q83">
        <v>14.4</v>
      </c>
    </row>
    <row r="87" spans="2:18" x14ac:dyDescent="0.2">
      <c r="B87">
        <v>11.9</v>
      </c>
      <c r="C87" t="s">
        <v>16</v>
      </c>
      <c r="D87">
        <v>0.66500000000000004</v>
      </c>
      <c r="E87" t="s">
        <v>16</v>
      </c>
      <c r="F87">
        <v>147.69999999999999</v>
      </c>
      <c r="G87" t="s">
        <v>16</v>
      </c>
      <c r="H87">
        <v>-14.4</v>
      </c>
      <c r="I87" s="1" t="s">
        <v>17</v>
      </c>
    </row>
    <row r="88" spans="2:18" x14ac:dyDescent="0.2">
      <c r="B88">
        <v>12</v>
      </c>
      <c r="C88" t="s">
        <v>16</v>
      </c>
      <c r="D88">
        <v>0.626</v>
      </c>
      <c r="E88" t="s">
        <v>16</v>
      </c>
      <c r="F88">
        <v>151.5</v>
      </c>
      <c r="G88" t="s">
        <v>16</v>
      </c>
      <c r="H88">
        <v>-14.4</v>
      </c>
      <c r="I88" s="1" t="s">
        <v>17</v>
      </c>
    </row>
    <row r="89" spans="2:18" x14ac:dyDescent="0.2">
      <c r="B89">
        <v>12.1</v>
      </c>
      <c r="C89" t="s">
        <v>16</v>
      </c>
      <c r="D89">
        <v>0.58699999999999997</v>
      </c>
      <c r="E89" t="s">
        <v>16</v>
      </c>
      <c r="F89">
        <v>155</v>
      </c>
      <c r="G89" t="s">
        <v>16</v>
      </c>
      <c r="H89">
        <v>-12.8</v>
      </c>
      <c r="I89" s="1" t="s">
        <v>17</v>
      </c>
    </row>
    <row r="90" spans="2:18" x14ac:dyDescent="0.2">
      <c r="B90">
        <v>12.2</v>
      </c>
      <c r="C90" t="s">
        <v>16</v>
      </c>
      <c r="D90">
        <v>0.54700000000000004</v>
      </c>
      <c r="E90" t="s">
        <v>16</v>
      </c>
      <c r="F90">
        <v>158.19999999999999</v>
      </c>
      <c r="G90" t="s">
        <v>16</v>
      </c>
      <c r="H90">
        <v>-11.2</v>
      </c>
      <c r="I90" s="1" t="s">
        <v>17</v>
      </c>
    </row>
    <row r="91" spans="2:18" x14ac:dyDescent="0.2">
      <c r="B91">
        <v>12.299999999999999</v>
      </c>
      <c r="C91" t="s">
        <v>16</v>
      </c>
      <c r="D91">
        <v>0.51800000000000002</v>
      </c>
      <c r="E91" t="s">
        <v>16</v>
      </c>
      <c r="F91">
        <v>161.19999999999999</v>
      </c>
      <c r="G91" t="s">
        <v>16</v>
      </c>
      <c r="H91">
        <v>-10.4</v>
      </c>
      <c r="I91" s="1" t="s">
        <v>17</v>
      </c>
    </row>
    <row r="92" spans="2:18" x14ac:dyDescent="0.2">
      <c r="B92">
        <v>12.399999999999999</v>
      </c>
      <c r="C92" t="s">
        <v>16</v>
      </c>
      <c r="D92">
        <v>0.48</v>
      </c>
      <c r="E92" t="s">
        <v>16</v>
      </c>
      <c r="F92">
        <v>163.69999999999999</v>
      </c>
      <c r="G92" t="s">
        <v>16</v>
      </c>
      <c r="H92">
        <v>-9.6</v>
      </c>
      <c r="I92" s="1" t="s">
        <v>17</v>
      </c>
    </row>
    <row r="93" spans="2:18" x14ac:dyDescent="0.2">
      <c r="B93">
        <v>12.499999999999998</v>
      </c>
      <c r="C93" t="s">
        <v>16</v>
      </c>
      <c r="D93">
        <v>0.44600000000000001</v>
      </c>
      <c r="E93" t="s">
        <v>16</v>
      </c>
      <c r="F93">
        <v>165.9</v>
      </c>
      <c r="G93" t="s">
        <v>16</v>
      </c>
      <c r="H93">
        <v>-8</v>
      </c>
      <c r="I93" s="1" t="s">
        <v>17</v>
      </c>
    </row>
    <row r="94" spans="2:18" x14ac:dyDescent="0.2">
      <c r="B94">
        <v>12.599999999999998</v>
      </c>
      <c r="C94" t="s">
        <v>16</v>
      </c>
      <c r="D94">
        <v>0.41599999999999998</v>
      </c>
      <c r="E94" t="s">
        <v>16</v>
      </c>
      <c r="F94">
        <v>167.6</v>
      </c>
      <c r="G94" t="s">
        <v>16</v>
      </c>
      <c r="H94">
        <v>-6.4</v>
      </c>
      <c r="I94" s="1" t="s">
        <v>17</v>
      </c>
    </row>
    <row r="95" spans="2:18" x14ac:dyDescent="0.2">
      <c r="B95">
        <v>12.699999999999998</v>
      </c>
      <c r="C95" t="s">
        <v>16</v>
      </c>
      <c r="D95">
        <v>394.4</v>
      </c>
      <c r="E95" t="s">
        <v>16</v>
      </c>
      <c r="F95">
        <v>168.8</v>
      </c>
      <c r="G95" t="s">
        <v>16</v>
      </c>
      <c r="H95">
        <v>-4</v>
      </c>
      <c r="I95" s="1" t="s">
        <v>17</v>
      </c>
    </row>
    <row r="96" spans="2:18" x14ac:dyDescent="0.2">
      <c r="B96">
        <v>12.799999999999997</v>
      </c>
      <c r="C96" t="s">
        <v>16</v>
      </c>
      <c r="D96">
        <v>0.38200000000000001</v>
      </c>
      <c r="E96" t="s">
        <v>16</v>
      </c>
      <c r="F96">
        <v>169.5</v>
      </c>
      <c r="G96" t="s">
        <v>16</v>
      </c>
      <c r="H96">
        <v>-2.4</v>
      </c>
      <c r="I96" s="1" t="s">
        <v>17</v>
      </c>
    </row>
    <row r="97" spans="2:9" x14ac:dyDescent="0.2">
      <c r="B97">
        <v>12.899999999999997</v>
      </c>
      <c r="C97" t="s">
        <v>16</v>
      </c>
      <c r="D97">
        <v>0.379</v>
      </c>
      <c r="E97" t="s">
        <v>16</v>
      </c>
      <c r="F97">
        <v>169.6</v>
      </c>
      <c r="G97" t="s">
        <v>16</v>
      </c>
      <c r="H97">
        <v>0</v>
      </c>
      <c r="I97" s="1" t="s">
        <v>17</v>
      </c>
    </row>
    <row r="98" spans="2:9" x14ac:dyDescent="0.2">
      <c r="B98">
        <v>12.999999999999996</v>
      </c>
      <c r="C98" t="s">
        <v>16</v>
      </c>
      <c r="D98">
        <v>0.38700000000000001</v>
      </c>
      <c r="E98" t="s">
        <v>16</v>
      </c>
      <c r="F98">
        <v>169.2</v>
      </c>
      <c r="G98" t="s">
        <v>16</v>
      </c>
      <c r="H98">
        <v>3.2</v>
      </c>
      <c r="I98" s="1" t="s">
        <v>17</v>
      </c>
    </row>
    <row r="99" spans="2:9" x14ac:dyDescent="0.2">
      <c r="B99">
        <v>13.099999999999996</v>
      </c>
      <c r="C99" t="s">
        <v>16</v>
      </c>
      <c r="D99">
        <v>0.40400000000000003</v>
      </c>
      <c r="E99" t="s">
        <v>16</v>
      </c>
      <c r="F99">
        <v>168.3</v>
      </c>
      <c r="G99" t="s">
        <v>16</v>
      </c>
      <c r="H99">
        <v>4.8</v>
      </c>
      <c r="I99" s="1" t="s">
        <v>17</v>
      </c>
    </row>
    <row r="100" spans="2:9" x14ac:dyDescent="0.2">
      <c r="B100">
        <v>13.199999999999996</v>
      </c>
      <c r="C100" t="s">
        <v>16</v>
      </c>
      <c r="D100">
        <v>0.42899999999999999</v>
      </c>
      <c r="E100" t="s">
        <v>16</v>
      </c>
      <c r="F100">
        <v>167</v>
      </c>
      <c r="G100" t="s">
        <v>16</v>
      </c>
      <c r="H100">
        <v>6.4</v>
      </c>
      <c r="I100" s="1" t="s">
        <v>17</v>
      </c>
    </row>
    <row r="101" spans="2:9" x14ac:dyDescent="0.2">
      <c r="B101">
        <v>13.299999999999995</v>
      </c>
      <c r="C101" t="s">
        <v>16</v>
      </c>
      <c r="D101">
        <v>0.45900000000000002</v>
      </c>
      <c r="E101" t="s">
        <v>16</v>
      </c>
      <c r="F101">
        <v>165.2</v>
      </c>
      <c r="G101" t="s">
        <v>16</v>
      </c>
      <c r="H101">
        <v>6.4</v>
      </c>
      <c r="I101" s="1" t="s">
        <v>17</v>
      </c>
    </row>
    <row r="102" spans="2:9" x14ac:dyDescent="0.2">
      <c r="B102">
        <v>13.399999999999995</v>
      </c>
      <c r="C102" t="s">
        <v>16</v>
      </c>
      <c r="D102">
        <v>0.49199999999999999</v>
      </c>
      <c r="E102" t="s">
        <v>16</v>
      </c>
      <c r="F102">
        <v>163.1</v>
      </c>
      <c r="G102" t="s">
        <v>16</v>
      </c>
      <c r="H102">
        <v>8</v>
      </c>
      <c r="I102" s="1" t="s">
        <v>17</v>
      </c>
    </row>
    <row r="103" spans="2:9" x14ac:dyDescent="0.2">
      <c r="B103">
        <v>13.499999999999995</v>
      </c>
      <c r="C103" t="s">
        <v>16</v>
      </c>
      <c r="D103">
        <v>0.52800000000000002</v>
      </c>
      <c r="E103" t="s">
        <v>16</v>
      </c>
      <c r="F103">
        <v>160.69999999999999</v>
      </c>
      <c r="G103" t="s">
        <v>16</v>
      </c>
      <c r="H103">
        <v>9.6</v>
      </c>
      <c r="I103" s="1" t="s">
        <v>17</v>
      </c>
    </row>
    <row r="104" spans="2:9" x14ac:dyDescent="0.2">
      <c r="B104">
        <v>13.599999999999994</v>
      </c>
      <c r="C104" t="s">
        <v>16</v>
      </c>
      <c r="D104">
        <v>0.56399999999999995</v>
      </c>
      <c r="E104" t="s">
        <v>16</v>
      </c>
      <c r="F104">
        <v>158</v>
      </c>
      <c r="G104" t="s">
        <v>16</v>
      </c>
      <c r="H104">
        <v>11.2</v>
      </c>
      <c r="I104" s="1" t="s">
        <v>17</v>
      </c>
    </row>
    <row r="105" spans="2:9" x14ac:dyDescent="0.2">
      <c r="B105">
        <v>13.699999999999994</v>
      </c>
      <c r="C105" t="s">
        <v>16</v>
      </c>
      <c r="D105">
        <v>0.59899999999999998</v>
      </c>
      <c r="E105" t="s">
        <v>16</v>
      </c>
      <c r="F105">
        <v>155</v>
      </c>
      <c r="G105" t="s">
        <v>16</v>
      </c>
      <c r="H105">
        <v>11.2</v>
      </c>
      <c r="I105" s="1" t="s">
        <v>17</v>
      </c>
    </row>
    <row r="106" spans="2:9" x14ac:dyDescent="0.2">
      <c r="B106">
        <v>13.799999999999994</v>
      </c>
      <c r="C106" t="s">
        <v>16</v>
      </c>
      <c r="D106">
        <v>0.63400000000000001</v>
      </c>
      <c r="E106" t="s">
        <v>16</v>
      </c>
      <c r="F106">
        <v>152</v>
      </c>
      <c r="G106" t="s">
        <v>16</v>
      </c>
      <c r="H106">
        <v>12</v>
      </c>
      <c r="I106" s="1" t="s">
        <v>17</v>
      </c>
    </row>
    <row r="107" spans="2:9" x14ac:dyDescent="0.2">
      <c r="B107">
        <v>13.899999999999993</v>
      </c>
      <c r="C107" t="s">
        <v>16</v>
      </c>
      <c r="D107">
        <v>0.65600000000000003</v>
      </c>
      <c r="E107" t="s">
        <v>16</v>
      </c>
      <c r="F107">
        <v>148.80000000000001</v>
      </c>
      <c r="G107" t="s">
        <v>16</v>
      </c>
      <c r="H107">
        <v>10.4</v>
      </c>
    </row>
  </sheetData>
  <hyperlinks>
    <hyperlink ref="E36" r:id="rId1" xr:uid="{B698505B-821F-924C-A588-3D65619B66CB}"/>
    <hyperlink ref="E37:E41" r:id="rId2" display="\\" xr:uid="{80505596-7B3B-F04F-BEA0-0778519BC3F7}"/>
    <hyperlink ref="M36" r:id="rId3" xr:uid="{C22ECCD2-F68F-C042-9379-7FD222C90721}"/>
    <hyperlink ref="M37:M59" r:id="rId4" display="\\" xr:uid="{58C85DEB-E933-8044-84B5-42CC316FA970}"/>
    <hyperlink ref="I63" r:id="rId5" xr:uid="{25C94F62-4453-7644-8F74-4F2A4D6BB9F6}"/>
    <hyperlink ref="I64:I82" r:id="rId6" display="\\" xr:uid="{CA480D15-0B22-6245-B7D1-E882EA0DEB48}"/>
    <hyperlink ref="R63" r:id="rId7" xr:uid="{594CD973-1D9C-EE45-BB48-39F873BA4755}"/>
    <hyperlink ref="R64:R82" r:id="rId8" display="\\" xr:uid="{F60F0DB2-3698-DD4F-A993-7DA37BD6C3BC}"/>
    <hyperlink ref="I87" r:id="rId9" xr:uid="{D7AD61A0-7009-F54D-9789-68233DAB585C}"/>
    <hyperlink ref="I88:I106" r:id="rId10" display="\\" xr:uid="{4F03077D-DEB6-F046-8FAA-D66A41A30832}"/>
    <hyperlink ref="K36" r:id="rId11" xr:uid="{C0093AD6-5A88-0D4B-8D33-CE690DD31BE4}"/>
    <hyperlink ref="K37:K59" r:id="rId12" display="\\" xr:uid="{BAC270C0-A0F7-CE47-AF67-F6877B6B024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Transient Response</vt:lpstr>
      <vt:lpstr>Steady State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Nguyen</dc:creator>
  <cp:lastModifiedBy>Toby Nguyen</cp:lastModifiedBy>
  <dcterms:created xsi:type="dcterms:W3CDTF">2024-06-11T03:45:21Z</dcterms:created>
  <dcterms:modified xsi:type="dcterms:W3CDTF">2024-06-18T10:17:07Z</dcterms:modified>
</cp:coreProperties>
</file>