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yd\OneDrive\Documents\Uni\3rd Year\Life Insurance Mathemaics A\Project\"/>
    </mc:Choice>
  </mc:AlternateContent>
  <xr:revisionPtr revIDLastSave="492" documentId="8_{0518B511-5225-4873-9BCE-F655A9C7EC88}" xr6:coauthVersionLast="45" xr6:coauthVersionMax="45" xr10:uidLastSave="{CED07FCD-EA36-4E81-9AE7-384624708384}"/>
  <bookViews>
    <workbookView xWindow="-108" yWindow="-108" windowWidth="23256" windowHeight="12576" xr2:uid="{B7ED1F87-CFEB-4FB9-B334-311812CA7448}"/>
  </bookViews>
  <sheets>
    <sheet name="Q1a,Q1b" sheetId="1" r:id="rId1"/>
    <sheet name="Q1c" sheetId="2" r:id="rId2"/>
    <sheet name="Q1d" sheetId="3" r:id="rId3"/>
    <sheet name="Q2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7" i="4" l="1"/>
  <c r="B57" i="4"/>
  <c r="C57" i="4"/>
  <c r="A56" i="4"/>
  <c r="B56" i="4" s="1"/>
  <c r="C56" i="4"/>
  <c r="A55" i="4"/>
  <c r="B55" i="4" s="1"/>
  <c r="A51" i="4"/>
  <c r="B51" i="4" s="1"/>
  <c r="A46" i="4"/>
  <c r="B46" i="4" s="1"/>
  <c r="C46" i="4"/>
  <c r="A47" i="4"/>
  <c r="B47" i="4"/>
  <c r="C47" i="4"/>
  <c r="A48" i="4"/>
  <c r="C48" i="4" s="1"/>
  <c r="B48" i="4"/>
  <c r="A49" i="4"/>
  <c r="B49" i="4" s="1"/>
  <c r="C55" i="4" l="1"/>
  <c r="C51" i="4"/>
  <c r="A52" i="4"/>
  <c r="C49" i="4"/>
  <c r="A50" i="4"/>
  <c r="A10" i="4"/>
  <c r="C10" i="4" s="1"/>
  <c r="C9" i="4"/>
  <c r="E5" i="4"/>
  <c r="G2" i="4"/>
  <c r="G3" i="4" s="1"/>
  <c r="E2" i="4"/>
  <c r="E4" i="4" s="1"/>
  <c r="H296" i="3"/>
  <c r="H294" i="3"/>
  <c r="H295" i="3"/>
  <c r="H292" i="3"/>
  <c r="H293" i="3"/>
  <c r="H285" i="3"/>
  <c r="H287" i="3" s="1"/>
  <c r="H289" i="3" s="1"/>
  <c r="H291" i="3" s="1"/>
  <c r="H286" i="3"/>
  <c r="H288" i="3"/>
  <c r="H290" i="3"/>
  <c r="G2" i="1"/>
  <c r="G3" i="3"/>
  <c r="C9" i="3"/>
  <c r="A10" i="3"/>
  <c r="H12" i="3"/>
  <c r="H14" i="3" s="1"/>
  <c r="H16" i="3" s="1"/>
  <c r="H18" i="3" s="1"/>
  <c r="H20" i="3" s="1"/>
  <c r="H22" i="3" s="1"/>
  <c r="H24" i="3" s="1"/>
  <c r="H26" i="3" s="1"/>
  <c r="H28" i="3" s="1"/>
  <c r="H30" i="3" s="1"/>
  <c r="H32" i="3" s="1"/>
  <c r="H34" i="3" s="1"/>
  <c r="H36" i="3" s="1"/>
  <c r="H38" i="3" s="1"/>
  <c r="H40" i="3" s="1"/>
  <c r="H42" i="3" s="1"/>
  <c r="H44" i="3" s="1"/>
  <c r="H46" i="3" s="1"/>
  <c r="H48" i="3" s="1"/>
  <c r="H50" i="3" s="1"/>
  <c r="H52" i="3" s="1"/>
  <c r="H54" i="3" s="1"/>
  <c r="H56" i="3" s="1"/>
  <c r="H58" i="3" s="1"/>
  <c r="H60" i="3" s="1"/>
  <c r="H62" i="3" s="1"/>
  <c r="H64" i="3" s="1"/>
  <c r="H66" i="3" s="1"/>
  <c r="H68" i="3" s="1"/>
  <c r="H70" i="3" s="1"/>
  <c r="H72" i="3" s="1"/>
  <c r="H74" i="3" s="1"/>
  <c r="H76" i="3" s="1"/>
  <c r="H78" i="3" s="1"/>
  <c r="H80" i="3" s="1"/>
  <c r="H82" i="3" s="1"/>
  <c r="H84" i="3" s="1"/>
  <c r="H86" i="3" s="1"/>
  <c r="H88" i="3" s="1"/>
  <c r="H13" i="3"/>
  <c r="H15" i="3"/>
  <c r="H17" i="3" s="1"/>
  <c r="H19" i="3" s="1"/>
  <c r="H21" i="3" s="1"/>
  <c r="H23" i="3" s="1"/>
  <c r="H25" i="3" s="1"/>
  <c r="H27" i="3" s="1"/>
  <c r="H29" i="3" s="1"/>
  <c r="H31" i="3" s="1"/>
  <c r="H33" i="3" s="1"/>
  <c r="H35" i="3" s="1"/>
  <c r="H37" i="3" s="1"/>
  <c r="H39" i="3" s="1"/>
  <c r="H41" i="3" s="1"/>
  <c r="H43" i="3" s="1"/>
  <c r="H45" i="3" s="1"/>
  <c r="H47" i="3" s="1"/>
  <c r="H49" i="3" s="1"/>
  <c r="H51" i="3" s="1"/>
  <c r="H53" i="3" s="1"/>
  <c r="H55" i="3" s="1"/>
  <c r="H57" i="3" s="1"/>
  <c r="H59" i="3" s="1"/>
  <c r="H61" i="3" s="1"/>
  <c r="H63" i="3" s="1"/>
  <c r="H65" i="3" s="1"/>
  <c r="H67" i="3" s="1"/>
  <c r="H69" i="3" s="1"/>
  <c r="H71" i="3" s="1"/>
  <c r="H73" i="3" s="1"/>
  <c r="H75" i="3" s="1"/>
  <c r="H77" i="3" s="1"/>
  <c r="H79" i="3" s="1"/>
  <c r="H81" i="3" s="1"/>
  <c r="H83" i="3" s="1"/>
  <c r="H85" i="3" s="1"/>
  <c r="H87" i="3" s="1"/>
  <c r="H89" i="3" s="1"/>
  <c r="H91" i="3" s="1"/>
  <c r="H93" i="3" s="1"/>
  <c r="H95" i="3" s="1"/>
  <c r="H97" i="3" s="1"/>
  <c r="H99" i="3" s="1"/>
  <c r="H101" i="3" s="1"/>
  <c r="H103" i="3" s="1"/>
  <c r="H105" i="3" s="1"/>
  <c r="H107" i="3" s="1"/>
  <c r="H109" i="3" s="1"/>
  <c r="H111" i="3" s="1"/>
  <c r="H113" i="3" s="1"/>
  <c r="H115" i="3" s="1"/>
  <c r="H117" i="3" s="1"/>
  <c r="H119" i="3" s="1"/>
  <c r="H121" i="3" s="1"/>
  <c r="H123" i="3" s="1"/>
  <c r="H125" i="3" s="1"/>
  <c r="H127" i="3" s="1"/>
  <c r="H129" i="3" s="1"/>
  <c r="H131" i="3" s="1"/>
  <c r="H133" i="3" s="1"/>
  <c r="H135" i="3" s="1"/>
  <c r="H137" i="3" s="1"/>
  <c r="H139" i="3" s="1"/>
  <c r="H141" i="3" s="1"/>
  <c r="H143" i="3" s="1"/>
  <c r="H145" i="3" s="1"/>
  <c r="H147" i="3" s="1"/>
  <c r="H149" i="3" s="1"/>
  <c r="H151" i="3" s="1"/>
  <c r="H153" i="3" s="1"/>
  <c r="H155" i="3" s="1"/>
  <c r="H157" i="3" s="1"/>
  <c r="H159" i="3" s="1"/>
  <c r="H161" i="3" s="1"/>
  <c r="H163" i="3" s="1"/>
  <c r="H165" i="3" s="1"/>
  <c r="H167" i="3" s="1"/>
  <c r="H169" i="3" s="1"/>
  <c r="H171" i="3" s="1"/>
  <c r="H173" i="3" s="1"/>
  <c r="H175" i="3" s="1"/>
  <c r="H177" i="3" s="1"/>
  <c r="H179" i="3" s="1"/>
  <c r="H181" i="3" s="1"/>
  <c r="H183" i="3" s="1"/>
  <c r="H185" i="3" s="1"/>
  <c r="H187" i="3" s="1"/>
  <c r="H189" i="3" s="1"/>
  <c r="H191" i="3" s="1"/>
  <c r="H193" i="3" s="1"/>
  <c r="H195" i="3" s="1"/>
  <c r="H197" i="3" s="1"/>
  <c r="H199" i="3" s="1"/>
  <c r="H201" i="3" s="1"/>
  <c r="H203" i="3" s="1"/>
  <c r="H205" i="3" s="1"/>
  <c r="H207" i="3" s="1"/>
  <c r="H209" i="3" s="1"/>
  <c r="H211" i="3" s="1"/>
  <c r="H213" i="3" s="1"/>
  <c r="H215" i="3" s="1"/>
  <c r="H217" i="3" s="1"/>
  <c r="H219" i="3" s="1"/>
  <c r="H221" i="3" s="1"/>
  <c r="H223" i="3" s="1"/>
  <c r="H225" i="3" s="1"/>
  <c r="H227" i="3" s="1"/>
  <c r="H229" i="3" s="1"/>
  <c r="H231" i="3" s="1"/>
  <c r="H233" i="3" s="1"/>
  <c r="H235" i="3" s="1"/>
  <c r="H237" i="3" s="1"/>
  <c r="H239" i="3" s="1"/>
  <c r="H241" i="3" s="1"/>
  <c r="H243" i="3" s="1"/>
  <c r="H245" i="3" s="1"/>
  <c r="H247" i="3" s="1"/>
  <c r="H249" i="3" s="1"/>
  <c r="H251" i="3" s="1"/>
  <c r="H253" i="3" s="1"/>
  <c r="H255" i="3" s="1"/>
  <c r="H257" i="3" s="1"/>
  <c r="H259" i="3" s="1"/>
  <c r="H261" i="3" s="1"/>
  <c r="H263" i="3" s="1"/>
  <c r="H265" i="3" s="1"/>
  <c r="H267" i="3" s="1"/>
  <c r="H269" i="3" s="1"/>
  <c r="H271" i="3" s="1"/>
  <c r="H273" i="3" s="1"/>
  <c r="H275" i="3" s="1"/>
  <c r="H277" i="3" s="1"/>
  <c r="H279" i="3" s="1"/>
  <c r="H281" i="3" s="1"/>
  <c r="H283" i="3" s="1"/>
  <c r="E3" i="3"/>
  <c r="E6" i="3" s="1"/>
  <c r="E2" i="3"/>
  <c r="G9" i="3" s="1"/>
  <c r="I3" i="3"/>
  <c r="B52" i="4" l="1"/>
  <c r="A53" i="4"/>
  <c r="C52" i="4"/>
  <c r="B50" i="4"/>
  <c r="C50" i="4"/>
  <c r="G4" i="4"/>
  <c r="D55" i="4" s="1"/>
  <c r="E55" i="4" s="1"/>
  <c r="B9" i="4"/>
  <c r="B11" i="4"/>
  <c r="B10" i="4"/>
  <c r="A11" i="4"/>
  <c r="G4" i="3"/>
  <c r="I4" i="3"/>
  <c r="I5" i="3"/>
  <c r="F9" i="3"/>
  <c r="G10" i="3"/>
  <c r="E5" i="3"/>
  <c r="B9" i="3" s="1"/>
  <c r="A11" i="3"/>
  <c r="A12" i="3" s="1"/>
  <c r="A13" i="3" s="1"/>
  <c r="A14" i="3" s="1"/>
  <c r="C10" i="3"/>
  <c r="F10" i="3"/>
  <c r="H90" i="3"/>
  <c r="J10" i="3" l="1"/>
  <c r="J9" i="3"/>
  <c r="D9" i="3"/>
  <c r="E9" i="3" s="1"/>
  <c r="D50" i="4"/>
  <c r="E50" i="4" s="1"/>
  <c r="D51" i="4"/>
  <c r="E51" i="4" s="1"/>
  <c r="D52" i="4"/>
  <c r="E52" i="4" s="1"/>
  <c r="D57" i="4"/>
  <c r="E57" i="4" s="1"/>
  <c r="D56" i="4"/>
  <c r="E56" i="4" s="1"/>
  <c r="D46" i="4"/>
  <c r="E46" i="4" s="1"/>
  <c r="D47" i="4"/>
  <c r="E47" i="4" s="1"/>
  <c r="D48" i="4"/>
  <c r="E48" i="4" s="1"/>
  <c r="D49" i="4"/>
  <c r="E49" i="4" s="1"/>
  <c r="B53" i="4"/>
  <c r="A54" i="4"/>
  <c r="C53" i="4"/>
  <c r="D53" i="4" s="1"/>
  <c r="D10" i="4"/>
  <c r="E10" i="4" s="1"/>
  <c r="D9" i="4"/>
  <c r="E9" i="4" s="1"/>
  <c r="C11" i="4"/>
  <c r="D11" i="4" s="1"/>
  <c r="E11" i="4" s="1"/>
  <c r="A12" i="4"/>
  <c r="B10" i="3"/>
  <c r="D10" i="3"/>
  <c r="A15" i="3"/>
  <c r="A16" i="3" s="1"/>
  <c r="G14" i="3"/>
  <c r="G12" i="3"/>
  <c r="J12" i="3"/>
  <c r="J15" i="3"/>
  <c r="J14" i="3"/>
  <c r="J13" i="3"/>
  <c r="J11" i="3"/>
  <c r="H92" i="3"/>
  <c r="G11" i="3"/>
  <c r="F11" i="3"/>
  <c r="B11" i="3"/>
  <c r="C11" i="3"/>
  <c r="D11" i="3" s="1"/>
  <c r="E11" i="3" s="1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G13" i="2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G43" i="2" s="1"/>
  <c r="G45" i="2" s="1"/>
  <c r="G47" i="2" s="1"/>
  <c r="G49" i="2" s="1"/>
  <c r="G51" i="2" s="1"/>
  <c r="G53" i="2" s="1"/>
  <c r="G55" i="2" s="1"/>
  <c r="G57" i="2" s="1"/>
  <c r="G59" i="2" s="1"/>
  <c r="G61" i="2" s="1"/>
  <c r="G63" i="2" s="1"/>
  <c r="G65" i="2" s="1"/>
  <c r="G67" i="2" s="1"/>
  <c r="G69" i="2" s="1"/>
  <c r="G71" i="2" s="1"/>
  <c r="G73" i="2" s="1"/>
  <c r="G75" i="2" s="1"/>
  <c r="G77" i="2" s="1"/>
  <c r="G79" i="2" s="1"/>
  <c r="G81" i="2" s="1"/>
  <c r="G83" i="2" s="1"/>
  <c r="G85" i="2" s="1"/>
  <c r="G87" i="2" s="1"/>
  <c r="G89" i="2" s="1"/>
  <c r="G91" i="2" s="1"/>
  <c r="G93" i="2" s="1"/>
  <c r="G95" i="2" s="1"/>
  <c r="G97" i="2" s="1"/>
  <c r="G99" i="2" s="1"/>
  <c r="G101" i="2" s="1"/>
  <c r="G103" i="2" s="1"/>
  <c r="G105" i="2" s="1"/>
  <c r="G107" i="2" s="1"/>
  <c r="G109" i="2" s="1"/>
  <c r="G111" i="2" s="1"/>
  <c r="G113" i="2" s="1"/>
  <c r="G115" i="2" s="1"/>
  <c r="G117" i="2" s="1"/>
  <c r="G119" i="2" s="1"/>
  <c r="G121" i="2" s="1"/>
  <c r="G123" i="2" s="1"/>
  <c r="G125" i="2" s="1"/>
  <c r="G127" i="2" s="1"/>
  <c r="G129" i="2" s="1"/>
  <c r="G131" i="2" s="1"/>
  <c r="G133" i="2" s="1"/>
  <c r="G135" i="2" s="1"/>
  <c r="G137" i="2" s="1"/>
  <c r="G139" i="2" s="1"/>
  <c r="G141" i="2" s="1"/>
  <c r="G143" i="2" s="1"/>
  <c r="G145" i="2" s="1"/>
  <c r="G147" i="2" s="1"/>
  <c r="G149" i="2" s="1"/>
  <c r="G151" i="2" s="1"/>
  <c r="G153" i="2" s="1"/>
  <c r="G155" i="2" s="1"/>
  <c r="G12" i="2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G40" i="2" s="1"/>
  <c r="G42" i="2" s="1"/>
  <c r="G44" i="2" s="1"/>
  <c r="G46" i="2" s="1"/>
  <c r="G48" i="2" s="1"/>
  <c r="G50" i="2" s="1"/>
  <c r="G52" i="2" s="1"/>
  <c r="G54" i="2" s="1"/>
  <c r="G56" i="2" s="1"/>
  <c r="G58" i="2" s="1"/>
  <c r="G60" i="2" s="1"/>
  <c r="G62" i="2" s="1"/>
  <c r="G64" i="2" s="1"/>
  <c r="G66" i="2" s="1"/>
  <c r="G68" i="2" s="1"/>
  <c r="G70" i="2" s="1"/>
  <c r="G72" i="2" s="1"/>
  <c r="G74" i="2" s="1"/>
  <c r="G76" i="2" s="1"/>
  <c r="G78" i="2" s="1"/>
  <c r="G80" i="2" s="1"/>
  <c r="G82" i="2" s="1"/>
  <c r="G84" i="2" s="1"/>
  <c r="G86" i="2" s="1"/>
  <c r="G88" i="2" s="1"/>
  <c r="G90" i="2" s="1"/>
  <c r="G92" i="2" s="1"/>
  <c r="G94" i="2" s="1"/>
  <c r="G96" i="2" s="1"/>
  <c r="G98" i="2" s="1"/>
  <c r="G100" i="2" s="1"/>
  <c r="G102" i="2" s="1"/>
  <c r="G104" i="2" s="1"/>
  <c r="G106" i="2" s="1"/>
  <c r="G108" i="2" s="1"/>
  <c r="G110" i="2" s="1"/>
  <c r="G112" i="2" s="1"/>
  <c r="G114" i="2" s="1"/>
  <c r="G116" i="2" s="1"/>
  <c r="G118" i="2" s="1"/>
  <c r="G120" i="2" s="1"/>
  <c r="G122" i="2" s="1"/>
  <c r="G124" i="2" s="1"/>
  <c r="G126" i="2" s="1"/>
  <c r="G128" i="2" s="1"/>
  <c r="G130" i="2" s="1"/>
  <c r="G132" i="2" s="1"/>
  <c r="G134" i="2" s="1"/>
  <c r="G136" i="2" s="1"/>
  <c r="G138" i="2" s="1"/>
  <c r="G140" i="2" s="1"/>
  <c r="G142" i="2" s="1"/>
  <c r="G144" i="2" s="1"/>
  <c r="G146" i="2" s="1"/>
  <c r="G148" i="2" s="1"/>
  <c r="G150" i="2" s="1"/>
  <c r="G152" i="2" s="1"/>
  <c r="G154" i="2" s="1"/>
  <c r="G156" i="2" s="1"/>
  <c r="G158" i="2" s="1"/>
  <c r="G160" i="2" s="1"/>
  <c r="G162" i="2" s="1"/>
  <c r="G164" i="2" s="1"/>
  <c r="G166" i="2" s="1"/>
  <c r="G168" i="2" s="1"/>
  <c r="G170" i="2" s="1"/>
  <c r="G172" i="2" s="1"/>
  <c r="G174" i="2" s="1"/>
  <c r="G176" i="2" s="1"/>
  <c r="G178" i="2" s="1"/>
  <c r="G180" i="2" s="1"/>
  <c r="G182" i="2" s="1"/>
  <c r="G184" i="2" s="1"/>
  <c r="G186" i="2" s="1"/>
  <c r="G188" i="2" s="1"/>
  <c r="G190" i="2" s="1"/>
  <c r="G192" i="2" s="1"/>
  <c r="G194" i="2" s="1"/>
  <c r="G196" i="2" s="1"/>
  <c r="G198" i="2" s="1"/>
  <c r="G200" i="2" s="1"/>
  <c r="G202" i="2" s="1"/>
  <c r="G204" i="2" s="1"/>
  <c r="G206" i="2" s="1"/>
  <c r="G208" i="2" s="1"/>
  <c r="G210" i="2" s="1"/>
  <c r="G212" i="2" s="1"/>
  <c r="G214" i="2" s="1"/>
  <c r="G216" i="2" s="1"/>
  <c r="G218" i="2" s="1"/>
  <c r="G220" i="2" s="1"/>
  <c r="G222" i="2" s="1"/>
  <c r="G224" i="2" s="1"/>
  <c r="G226" i="2" s="1"/>
  <c r="G228" i="2" s="1"/>
  <c r="G230" i="2" s="1"/>
  <c r="G232" i="2" s="1"/>
  <c r="G234" i="2" s="1"/>
  <c r="G236" i="2" s="1"/>
  <c r="G238" i="2" s="1"/>
  <c r="G240" i="2" s="1"/>
  <c r="G242" i="2" s="1"/>
  <c r="G244" i="2" s="1"/>
  <c r="G246" i="2" s="1"/>
  <c r="G248" i="2" s="1"/>
  <c r="G250" i="2" s="1"/>
  <c r="G252" i="2" s="1"/>
  <c r="G254" i="2" s="1"/>
  <c r="G256" i="2" s="1"/>
  <c r="G258" i="2" s="1"/>
  <c r="G260" i="2" s="1"/>
  <c r="G262" i="2" s="1"/>
  <c r="G264" i="2" s="1"/>
  <c r="G266" i="2" s="1"/>
  <c r="G268" i="2" s="1"/>
  <c r="G270" i="2" s="1"/>
  <c r="G272" i="2" s="1"/>
  <c r="G274" i="2" s="1"/>
  <c r="G276" i="2" s="1"/>
  <c r="G278" i="2" s="1"/>
  <c r="G280" i="2" s="1"/>
  <c r="G282" i="2" s="1"/>
  <c r="G284" i="2" s="1"/>
  <c r="G286" i="2" s="1"/>
  <c r="G288" i="2" s="1"/>
  <c r="G290" i="2" s="1"/>
  <c r="G292" i="2" s="1"/>
  <c r="G294" i="2" s="1"/>
  <c r="G296" i="2" s="1"/>
  <c r="G2" i="2"/>
  <c r="G3" i="2" s="1"/>
  <c r="E3" i="2"/>
  <c r="E6" i="2" s="1"/>
  <c r="E2" i="2"/>
  <c r="E5" i="2" s="1"/>
  <c r="B9" i="2" s="1"/>
  <c r="I2" i="2"/>
  <c r="F9" i="2" s="1"/>
  <c r="C9" i="2"/>
  <c r="C9" i="1"/>
  <c r="G3" i="1"/>
  <c r="A10" i="1"/>
  <c r="C10" i="1" s="1"/>
  <c r="E3" i="1"/>
  <c r="E6" i="1" s="1"/>
  <c r="E2" i="1"/>
  <c r="E5" i="1" s="1"/>
  <c r="E10" i="3" l="1"/>
  <c r="I10" i="3" s="1"/>
  <c r="K9" i="3"/>
  <c r="I9" i="3"/>
  <c r="B265" i="2"/>
  <c r="A266" i="2"/>
  <c r="C265" i="2"/>
  <c r="F265" i="2"/>
  <c r="C54" i="4"/>
  <c r="D54" i="4" s="1"/>
  <c r="B54" i="4"/>
  <c r="E53" i="4"/>
  <c r="A13" i="4"/>
  <c r="C12" i="4"/>
  <c r="D12" i="4" s="1"/>
  <c r="B12" i="4"/>
  <c r="K10" i="3"/>
  <c r="A17" i="3"/>
  <c r="J16" i="3"/>
  <c r="F10" i="2"/>
  <c r="G4" i="2"/>
  <c r="K11" i="3"/>
  <c r="I11" i="3"/>
  <c r="H94" i="3"/>
  <c r="F12" i="3"/>
  <c r="B12" i="3"/>
  <c r="C12" i="3"/>
  <c r="D12" i="3" s="1"/>
  <c r="G157" i="2"/>
  <c r="G159" i="2" s="1"/>
  <c r="G161" i="2" s="1"/>
  <c r="G163" i="2" s="1"/>
  <c r="G165" i="2" s="1"/>
  <c r="G167" i="2" s="1"/>
  <c r="G169" i="2" s="1"/>
  <c r="G171" i="2" s="1"/>
  <c r="G173" i="2" s="1"/>
  <c r="G175" i="2" s="1"/>
  <c r="G177" i="2" s="1"/>
  <c r="G179" i="2" s="1"/>
  <c r="G181" i="2" s="1"/>
  <c r="G183" i="2" s="1"/>
  <c r="G185" i="2" s="1"/>
  <c r="G187" i="2" s="1"/>
  <c r="G189" i="2" s="1"/>
  <c r="G191" i="2" s="1"/>
  <c r="G193" i="2" s="1"/>
  <c r="G195" i="2" s="1"/>
  <c r="G197" i="2" s="1"/>
  <c r="G199" i="2" s="1"/>
  <c r="G201" i="2" s="1"/>
  <c r="G203" i="2" s="1"/>
  <c r="G205" i="2" s="1"/>
  <c r="G207" i="2" s="1"/>
  <c r="G209" i="2" s="1"/>
  <c r="G211" i="2" s="1"/>
  <c r="G213" i="2" s="1"/>
  <c r="G215" i="2" s="1"/>
  <c r="G217" i="2" s="1"/>
  <c r="G219" i="2" s="1"/>
  <c r="G221" i="2" s="1"/>
  <c r="G223" i="2" s="1"/>
  <c r="G225" i="2" s="1"/>
  <c r="G227" i="2" s="1"/>
  <c r="G229" i="2" s="1"/>
  <c r="G231" i="2" s="1"/>
  <c r="G233" i="2" s="1"/>
  <c r="G235" i="2" s="1"/>
  <c r="G237" i="2" s="1"/>
  <c r="G239" i="2" s="1"/>
  <c r="G241" i="2" s="1"/>
  <c r="G243" i="2" s="1"/>
  <c r="G245" i="2" s="1"/>
  <c r="G247" i="2" s="1"/>
  <c r="G249" i="2" s="1"/>
  <c r="G251" i="2" s="1"/>
  <c r="G253" i="2" s="1"/>
  <c r="G255" i="2" s="1"/>
  <c r="G257" i="2" s="1"/>
  <c r="G259" i="2" s="1"/>
  <c r="G261" i="2" s="1"/>
  <c r="G263" i="2" s="1"/>
  <c r="G265" i="2" s="1"/>
  <c r="G267" i="2" s="1"/>
  <c r="G269" i="2" s="1"/>
  <c r="G271" i="2" s="1"/>
  <c r="G273" i="2" s="1"/>
  <c r="G275" i="2" s="1"/>
  <c r="G277" i="2" s="1"/>
  <c r="G279" i="2" s="1"/>
  <c r="G281" i="2" s="1"/>
  <c r="G283" i="2" s="1"/>
  <c r="G285" i="2" s="1"/>
  <c r="G287" i="2" s="1"/>
  <c r="G289" i="2" s="1"/>
  <c r="G291" i="2" s="1"/>
  <c r="G293" i="2" s="1"/>
  <c r="G295" i="2" s="1"/>
  <c r="F65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63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B11" i="2"/>
  <c r="F62" i="2"/>
  <c r="F58" i="2"/>
  <c r="F54" i="2"/>
  <c r="F50" i="2"/>
  <c r="F46" i="2"/>
  <c r="F42" i="2"/>
  <c r="F38" i="2"/>
  <c r="F34" i="2"/>
  <c r="F30" i="2"/>
  <c r="F26" i="2"/>
  <c r="F22" i="2"/>
  <c r="F18" i="2"/>
  <c r="F14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D9" i="2"/>
  <c r="E9" i="2" s="1"/>
  <c r="H9" i="2" s="1"/>
  <c r="C10" i="2"/>
  <c r="C11" i="2"/>
  <c r="B10" i="2"/>
  <c r="G4" i="1"/>
  <c r="B10" i="1"/>
  <c r="B9" i="1"/>
  <c r="A11" i="1"/>
  <c r="C11" i="1" s="1"/>
  <c r="D11" i="2" l="1"/>
  <c r="E11" i="2" s="1"/>
  <c r="D10" i="2"/>
  <c r="B266" i="2"/>
  <c r="A267" i="2"/>
  <c r="C266" i="2"/>
  <c r="F266" i="2"/>
  <c r="D265" i="2"/>
  <c r="E265" i="2" s="1"/>
  <c r="H265" i="2" s="1"/>
  <c r="D266" i="2"/>
  <c r="E266" i="2" s="1"/>
  <c r="E54" i="4"/>
  <c r="E12" i="4"/>
  <c r="A14" i="4"/>
  <c r="C13" i="4"/>
  <c r="D13" i="4" s="1"/>
  <c r="B13" i="4"/>
  <c r="A18" i="3"/>
  <c r="J17" i="3"/>
  <c r="H96" i="3"/>
  <c r="G13" i="3"/>
  <c r="C13" i="3"/>
  <c r="D13" i="3" s="1"/>
  <c r="F13" i="3"/>
  <c r="B13" i="3"/>
  <c r="E12" i="3"/>
  <c r="F73" i="2"/>
  <c r="B73" i="2"/>
  <c r="C73" i="2"/>
  <c r="D73" i="2" s="1"/>
  <c r="C66" i="2"/>
  <c r="D66" i="2" s="1"/>
  <c r="F66" i="2"/>
  <c r="B66" i="2"/>
  <c r="H11" i="2"/>
  <c r="E10" i="2"/>
  <c r="H10" i="2" s="1"/>
  <c r="B12" i="2"/>
  <c r="C12" i="2"/>
  <c r="D12" i="2" s="1"/>
  <c r="D10" i="1"/>
  <c r="E10" i="1" s="1"/>
  <c r="D9" i="1"/>
  <c r="E9" i="1" s="1"/>
  <c r="B11" i="1"/>
  <c r="A12" i="1"/>
  <c r="C12" i="1" s="1"/>
  <c r="H266" i="2" l="1"/>
  <c r="B267" i="2"/>
  <c r="A268" i="2"/>
  <c r="C267" i="2"/>
  <c r="D267" i="2" s="1"/>
  <c r="F267" i="2"/>
  <c r="E13" i="4"/>
  <c r="C14" i="4"/>
  <c r="D14" i="4" s="1"/>
  <c r="A15" i="4"/>
  <c r="B14" i="4"/>
  <c r="A19" i="3"/>
  <c r="J18" i="3"/>
  <c r="I12" i="3"/>
  <c r="K12" i="3"/>
  <c r="H98" i="3"/>
  <c r="E13" i="3"/>
  <c r="B14" i="3"/>
  <c r="C14" i="3"/>
  <c r="D14" i="3" s="1"/>
  <c r="F14" i="3"/>
  <c r="E66" i="2"/>
  <c r="H66" i="2" s="1"/>
  <c r="E73" i="2"/>
  <c r="H73" i="2" s="1"/>
  <c r="F74" i="2"/>
  <c r="B74" i="2"/>
  <c r="C74" i="2"/>
  <c r="D74" i="2" s="1"/>
  <c r="B67" i="2"/>
  <c r="F67" i="2"/>
  <c r="C67" i="2"/>
  <c r="D67" i="2" s="1"/>
  <c r="C13" i="2"/>
  <c r="D13" i="2" s="1"/>
  <c r="B13" i="2"/>
  <c r="E12" i="2"/>
  <c r="H12" i="2" s="1"/>
  <c r="D11" i="1"/>
  <c r="E11" i="1" s="1"/>
  <c r="A13" i="1"/>
  <c r="C13" i="1" s="1"/>
  <c r="B12" i="1"/>
  <c r="E267" i="2" l="1"/>
  <c r="H267" i="2" s="1"/>
  <c r="B268" i="2"/>
  <c r="A269" i="2"/>
  <c r="F268" i="2"/>
  <c r="C268" i="2"/>
  <c r="D268" i="2" s="1"/>
  <c r="E14" i="4"/>
  <c r="C15" i="4"/>
  <c r="D15" i="4" s="1"/>
  <c r="A16" i="4"/>
  <c r="B15" i="4"/>
  <c r="A20" i="3"/>
  <c r="J19" i="3"/>
  <c r="I13" i="3"/>
  <c r="K13" i="3"/>
  <c r="E14" i="3"/>
  <c r="H100" i="3"/>
  <c r="G15" i="3"/>
  <c r="B15" i="3"/>
  <c r="F15" i="3"/>
  <c r="C15" i="3"/>
  <c r="D15" i="3" s="1"/>
  <c r="F75" i="2"/>
  <c r="B75" i="2"/>
  <c r="C75" i="2"/>
  <c r="D75" i="2" s="1"/>
  <c r="E74" i="2"/>
  <c r="H74" i="2" s="1"/>
  <c r="E13" i="2"/>
  <c r="H13" i="2" s="1"/>
  <c r="B68" i="2"/>
  <c r="C68" i="2"/>
  <c r="D68" i="2" s="1"/>
  <c r="F68" i="2"/>
  <c r="E67" i="2"/>
  <c r="H67" i="2" s="1"/>
  <c r="C14" i="2"/>
  <c r="D14" i="2" s="1"/>
  <c r="B14" i="2"/>
  <c r="D12" i="1"/>
  <c r="E12" i="1" s="1"/>
  <c r="A14" i="1"/>
  <c r="C14" i="1" s="1"/>
  <c r="B13" i="1"/>
  <c r="E268" i="2" l="1"/>
  <c r="H268" i="2" s="1"/>
  <c r="B269" i="2"/>
  <c r="A270" i="2"/>
  <c r="F269" i="2"/>
  <c r="C269" i="2"/>
  <c r="D269" i="2" s="1"/>
  <c r="E269" i="2" s="1"/>
  <c r="H269" i="2" s="1"/>
  <c r="E15" i="4"/>
  <c r="A17" i="4"/>
  <c r="C16" i="4"/>
  <c r="D16" i="4" s="1"/>
  <c r="B16" i="4"/>
  <c r="A21" i="3"/>
  <c r="J20" i="3"/>
  <c r="I14" i="3"/>
  <c r="K14" i="3"/>
  <c r="H102" i="3"/>
  <c r="E15" i="3"/>
  <c r="G16" i="3"/>
  <c r="B16" i="3"/>
  <c r="F16" i="3"/>
  <c r="C16" i="3"/>
  <c r="D16" i="3" s="1"/>
  <c r="C76" i="2"/>
  <c r="D76" i="2" s="1"/>
  <c r="B76" i="2"/>
  <c r="F76" i="2"/>
  <c r="E75" i="2"/>
  <c r="H75" i="2" s="1"/>
  <c r="F69" i="2"/>
  <c r="C69" i="2"/>
  <c r="D69" i="2" s="1"/>
  <c r="B69" i="2"/>
  <c r="E68" i="2"/>
  <c r="H68" i="2" s="1"/>
  <c r="E14" i="2"/>
  <c r="H14" i="2" s="1"/>
  <c r="C15" i="2"/>
  <c r="D15" i="2" s="1"/>
  <c r="B15" i="2"/>
  <c r="D13" i="1"/>
  <c r="E13" i="1" s="1"/>
  <c r="A15" i="1"/>
  <c r="C15" i="1" s="1"/>
  <c r="B14" i="1"/>
  <c r="B270" i="2" l="1"/>
  <c r="F270" i="2"/>
  <c r="A271" i="2"/>
  <c r="C270" i="2"/>
  <c r="D270" i="2" s="1"/>
  <c r="E270" i="2" s="1"/>
  <c r="H270" i="2" s="1"/>
  <c r="E16" i="4"/>
  <c r="C17" i="4"/>
  <c r="D17" i="4" s="1"/>
  <c r="A18" i="4"/>
  <c r="B17" i="4"/>
  <c r="A22" i="3"/>
  <c r="J21" i="3"/>
  <c r="E76" i="2"/>
  <c r="I15" i="3"/>
  <c r="K15" i="3"/>
  <c r="H104" i="3"/>
  <c r="E16" i="3"/>
  <c r="G17" i="3"/>
  <c r="F17" i="3"/>
  <c r="C17" i="3"/>
  <c r="D17" i="3" s="1"/>
  <c r="B17" i="3"/>
  <c r="H76" i="2"/>
  <c r="B77" i="2"/>
  <c r="C77" i="2"/>
  <c r="D77" i="2" s="1"/>
  <c r="F77" i="2"/>
  <c r="E69" i="2"/>
  <c r="H69" i="2" s="1"/>
  <c r="B70" i="2"/>
  <c r="F70" i="2"/>
  <c r="C70" i="2"/>
  <c r="D70" i="2" s="1"/>
  <c r="C16" i="2"/>
  <c r="D16" i="2" s="1"/>
  <c r="B16" i="2"/>
  <c r="E15" i="2"/>
  <c r="H15" i="2" s="1"/>
  <c r="D14" i="1"/>
  <c r="E14" i="1" s="1"/>
  <c r="A16" i="1"/>
  <c r="C16" i="1" s="1"/>
  <c r="B15" i="1"/>
  <c r="C271" i="2" l="1"/>
  <c r="D271" i="2" s="1"/>
  <c r="B271" i="2"/>
  <c r="A272" i="2"/>
  <c r="F271" i="2"/>
  <c r="E17" i="4"/>
  <c r="C18" i="4"/>
  <c r="D18" i="4" s="1"/>
  <c r="A19" i="4"/>
  <c r="B18" i="4"/>
  <c r="A23" i="3"/>
  <c r="J22" i="3"/>
  <c r="I16" i="3"/>
  <c r="K16" i="3"/>
  <c r="E17" i="3"/>
  <c r="H106" i="3"/>
  <c r="G18" i="3"/>
  <c r="B18" i="3"/>
  <c r="F18" i="3"/>
  <c r="C18" i="3"/>
  <c r="D18" i="3" s="1"/>
  <c r="E77" i="2"/>
  <c r="H77" i="2" s="1"/>
  <c r="B78" i="2"/>
  <c r="C78" i="2"/>
  <c r="D78" i="2" s="1"/>
  <c r="F78" i="2"/>
  <c r="E16" i="2"/>
  <c r="H16" i="2" s="1"/>
  <c r="F71" i="2"/>
  <c r="B71" i="2"/>
  <c r="C71" i="2"/>
  <c r="D71" i="2" s="1"/>
  <c r="E70" i="2"/>
  <c r="H70" i="2" s="1"/>
  <c r="B17" i="2"/>
  <c r="C17" i="2"/>
  <c r="D17" i="2" s="1"/>
  <c r="D15" i="1"/>
  <c r="E15" i="1" s="1"/>
  <c r="A17" i="1"/>
  <c r="C17" i="1" s="1"/>
  <c r="B16" i="1"/>
  <c r="C272" i="2" l="1"/>
  <c r="D272" i="2" s="1"/>
  <c r="B272" i="2"/>
  <c r="A273" i="2"/>
  <c r="F272" i="2"/>
  <c r="E271" i="2"/>
  <c r="H271" i="2" s="1"/>
  <c r="C19" i="4"/>
  <c r="D19" i="4" s="1"/>
  <c r="A20" i="4"/>
  <c r="B19" i="4"/>
  <c r="E18" i="4"/>
  <c r="A24" i="3"/>
  <c r="J23" i="3"/>
  <c r="I17" i="3"/>
  <c r="K17" i="3"/>
  <c r="E18" i="3"/>
  <c r="H108" i="3"/>
  <c r="G19" i="3"/>
  <c r="B19" i="3"/>
  <c r="F19" i="3"/>
  <c r="C19" i="3"/>
  <c r="D19" i="3" s="1"/>
  <c r="E78" i="2"/>
  <c r="H78" i="2" s="1"/>
  <c r="C79" i="2"/>
  <c r="D79" i="2" s="1"/>
  <c r="F79" i="2"/>
  <c r="B79" i="2"/>
  <c r="E71" i="2"/>
  <c r="H71" i="2" s="1"/>
  <c r="C72" i="2"/>
  <c r="D72" i="2" s="1"/>
  <c r="B72" i="2"/>
  <c r="F72" i="2"/>
  <c r="C18" i="2"/>
  <c r="D18" i="2" s="1"/>
  <c r="B18" i="2"/>
  <c r="E17" i="2"/>
  <c r="H17" i="2" s="1"/>
  <c r="D16" i="1"/>
  <c r="E16" i="1" s="1"/>
  <c r="A18" i="1"/>
  <c r="C18" i="1" s="1"/>
  <c r="B17" i="1"/>
  <c r="B273" i="2" l="1"/>
  <c r="F273" i="2"/>
  <c r="A274" i="2"/>
  <c r="C273" i="2"/>
  <c r="D273" i="2" s="1"/>
  <c r="E272" i="2"/>
  <c r="H272" i="2" s="1"/>
  <c r="E19" i="4"/>
  <c r="A21" i="4"/>
  <c r="C20" i="4"/>
  <c r="D20" i="4" s="1"/>
  <c r="B20" i="4"/>
  <c r="A25" i="3"/>
  <c r="J24" i="3"/>
  <c r="I18" i="3"/>
  <c r="K18" i="3"/>
  <c r="H110" i="3"/>
  <c r="H112" i="3" s="1"/>
  <c r="H114" i="3" s="1"/>
  <c r="H116" i="3" s="1"/>
  <c r="H118" i="3" s="1"/>
  <c r="H120" i="3" s="1"/>
  <c r="H122" i="3" s="1"/>
  <c r="H124" i="3" s="1"/>
  <c r="H126" i="3" s="1"/>
  <c r="H128" i="3" s="1"/>
  <c r="H130" i="3" s="1"/>
  <c r="H132" i="3" s="1"/>
  <c r="H134" i="3" s="1"/>
  <c r="H136" i="3" s="1"/>
  <c r="H138" i="3" s="1"/>
  <c r="H140" i="3" s="1"/>
  <c r="H142" i="3" s="1"/>
  <c r="H144" i="3" s="1"/>
  <c r="H146" i="3" s="1"/>
  <c r="H148" i="3" s="1"/>
  <c r="H150" i="3" s="1"/>
  <c r="H152" i="3" s="1"/>
  <c r="H154" i="3" s="1"/>
  <c r="H156" i="3" s="1"/>
  <c r="H158" i="3" s="1"/>
  <c r="H160" i="3" s="1"/>
  <c r="H162" i="3" s="1"/>
  <c r="H164" i="3" s="1"/>
  <c r="H166" i="3" s="1"/>
  <c r="H168" i="3" s="1"/>
  <c r="H170" i="3" s="1"/>
  <c r="H172" i="3" s="1"/>
  <c r="H174" i="3" s="1"/>
  <c r="H176" i="3" s="1"/>
  <c r="H178" i="3" s="1"/>
  <c r="H180" i="3" s="1"/>
  <c r="H182" i="3" s="1"/>
  <c r="H184" i="3" s="1"/>
  <c r="H186" i="3" s="1"/>
  <c r="H188" i="3" s="1"/>
  <c r="H190" i="3" s="1"/>
  <c r="H192" i="3" s="1"/>
  <c r="H194" i="3" s="1"/>
  <c r="H196" i="3" s="1"/>
  <c r="H198" i="3" s="1"/>
  <c r="H200" i="3" s="1"/>
  <c r="H202" i="3" s="1"/>
  <c r="H204" i="3" s="1"/>
  <c r="H206" i="3" s="1"/>
  <c r="H208" i="3" s="1"/>
  <c r="H210" i="3" s="1"/>
  <c r="H212" i="3" s="1"/>
  <c r="H214" i="3" s="1"/>
  <c r="H216" i="3" s="1"/>
  <c r="H218" i="3" s="1"/>
  <c r="H220" i="3" s="1"/>
  <c r="H222" i="3" s="1"/>
  <c r="H224" i="3" s="1"/>
  <c r="H226" i="3" s="1"/>
  <c r="H228" i="3" s="1"/>
  <c r="H230" i="3" s="1"/>
  <c r="H232" i="3" s="1"/>
  <c r="H234" i="3" s="1"/>
  <c r="H236" i="3" s="1"/>
  <c r="H238" i="3" s="1"/>
  <c r="H240" i="3" s="1"/>
  <c r="H242" i="3" s="1"/>
  <c r="H244" i="3" s="1"/>
  <c r="H246" i="3" s="1"/>
  <c r="H248" i="3" s="1"/>
  <c r="H250" i="3" s="1"/>
  <c r="H252" i="3" s="1"/>
  <c r="H254" i="3" s="1"/>
  <c r="H256" i="3" s="1"/>
  <c r="H258" i="3" s="1"/>
  <c r="H260" i="3" s="1"/>
  <c r="H262" i="3" s="1"/>
  <c r="H264" i="3" s="1"/>
  <c r="H266" i="3" s="1"/>
  <c r="H268" i="3" s="1"/>
  <c r="H270" i="3" s="1"/>
  <c r="H272" i="3" s="1"/>
  <c r="H274" i="3" s="1"/>
  <c r="H276" i="3" s="1"/>
  <c r="H278" i="3" s="1"/>
  <c r="H280" i="3" s="1"/>
  <c r="H282" i="3" s="1"/>
  <c r="H284" i="3" s="1"/>
  <c r="G20" i="3"/>
  <c r="B20" i="3"/>
  <c r="F20" i="3"/>
  <c r="C20" i="3"/>
  <c r="D20" i="3" s="1"/>
  <c r="E19" i="3"/>
  <c r="E79" i="2"/>
  <c r="H79" i="2" s="1"/>
  <c r="C80" i="2"/>
  <c r="D80" i="2" s="1"/>
  <c r="B80" i="2"/>
  <c r="F80" i="2"/>
  <c r="E72" i="2"/>
  <c r="H72" i="2" s="1"/>
  <c r="E18" i="2"/>
  <c r="H18" i="2" s="1"/>
  <c r="C19" i="2"/>
  <c r="D19" i="2" s="1"/>
  <c r="B19" i="2"/>
  <c r="D17" i="1"/>
  <c r="E17" i="1" s="1"/>
  <c r="A19" i="1"/>
  <c r="C19" i="1" s="1"/>
  <c r="B18" i="1"/>
  <c r="E273" i="2" l="1"/>
  <c r="H273" i="2" s="1"/>
  <c r="C274" i="2"/>
  <c r="D274" i="2" s="1"/>
  <c r="A275" i="2"/>
  <c r="F274" i="2"/>
  <c r="B274" i="2"/>
  <c r="E20" i="4"/>
  <c r="A22" i="4"/>
  <c r="C21" i="4"/>
  <c r="D21" i="4" s="1"/>
  <c r="B21" i="4"/>
  <c r="E20" i="3"/>
  <c r="I20" i="3" s="1"/>
  <c r="A26" i="3"/>
  <c r="J25" i="3"/>
  <c r="I19" i="3"/>
  <c r="K19" i="3"/>
  <c r="G21" i="3"/>
  <c r="F21" i="3"/>
  <c r="C21" i="3"/>
  <c r="D21" i="3" s="1"/>
  <c r="B21" i="3"/>
  <c r="E80" i="2"/>
  <c r="H80" i="2" s="1"/>
  <c r="B81" i="2"/>
  <c r="C81" i="2"/>
  <c r="D81" i="2" s="1"/>
  <c r="F81" i="2"/>
  <c r="C20" i="2"/>
  <c r="D20" i="2" s="1"/>
  <c r="B20" i="2"/>
  <c r="E19" i="2"/>
  <c r="H19" i="2" s="1"/>
  <c r="D18" i="1"/>
  <c r="E18" i="1" s="1"/>
  <c r="A20" i="1"/>
  <c r="C20" i="1" s="1"/>
  <c r="B19" i="1"/>
  <c r="B275" i="2" l="1"/>
  <c r="A276" i="2"/>
  <c r="F275" i="2"/>
  <c r="C275" i="2"/>
  <c r="D275" i="2" s="1"/>
  <c r="E274" i="2"/>
  <c r="H274" i="2" s="1"/>
  <c r="E21" i="4"/>
  <c r="C22" i="4"/>
  <c r="D22" i="4" s="1"/>
  <c r="A23" i="4"/>
  <c r="B22" i="4"/>
  <c r="K20" i="3"/>
  <c r="A27" i="3"/>
  <c r="J26" i="3"/>
  <c r="G22" i="3"/>
  <c r="B22" i="3"/>
  <c r="F22" i="3"/>
  <c r="C22" i="3"/>
  <c r="D22" i="3" s="1"/>
  <c r="E21" i="3"/>
  <c r="E81" i="2"/>
  <c r="H81" i="2" s="1"/>
  <c r="C82" i="2"/>
  <c r="D82" i="2" s="1"/>
  <c r="F82" i="2"/>
  <c r="B82" i="2"/>
  <c r="C21" i="2"/>
  <c r="D21" i="2" s="1"/>
  <c r="B21" i="2"/>
  <c r="E20" i="2"/>
  <c r="H20" i="2" s="1"/>
  <c r="B20" i="1"/>
  <c r="A21" i="1"/>
  <c r="C21" i="1" s="1"/>
  <c r="D20" i="1"/>
  <c r="D19" i="1"/>
  <c r="E19" i="1" s="1"/>
  <c r="E275" i="2" l="1"/>
  <c r="H275" i="2" s="1"/>
  <c r="C276" i="2"/>
  <c r="D276" i="2" s="1"/>
  <c r="F276" i="2"/>
  <c r="B276" i="2"/>
  <c r="A277" i="2"/>
  <c r="E22" i="4"/>
  <c r="C23" i="4"/>
  <c r="D23" i="4" s="1"/>
  <c r="A24" i="4"/>
  <c r="B23" i="4"/>
  <c r="A28" i="3"/>
  <c r="J27" i="3"/>
  <c r="E20" i="1"/>
  <c r="E82" i="2"/>
  <c r="H82" i="2" s="1"/>
  <c r="I21" i="3"/>
  <c r="K21" i="3"/>
  <c r="G23" i="3"/>
  <c r="B23" i="3"/>
  <c r="F23" i="3"/>
  <c r="C23" i="3"/>
  <c r="D23" i="3" s="1"/>
  <c r="E22" i="3"/>
  <c r="F83" i="2"/>
  <c r="B83" i="2"/>
  <c r="C83" i="2"/>
  <c r="D83" i="2" s="1"/>
  <c r="E21" i="2"/>
  <c r="H21" i="2" s="1"/>
  <c r="B22" i="2"/>
  <c r="C22" i="2"/>
  <c r="D22" i="2" s="1"/>
  <c r="A22" i="1"/>
  <c r="C22" i="1" s="1"/>
  <c r="B21" i="1"/>
  <c r="A278" i="2" l="1"/>
  <c r="F277" i="2"/>
  <c r="B277" i="2"/>
  <c r="C277" i="2"/>
  <c r="D277" i="2" s="1"/>
  <c r="E277" i="2" s="1"/>
  <c r="E276" i="2"/>
  <c r="H276" i="2" s="1"/>
  <c r="E23" i="4"/>
  <c r="A25" i="4"/>
  <c r="C24" i="4"/>
  <c r="D24" i="4" s="1"/>
  <c r="B24" i="4"/>
  <c r="A29" i="3"/>
  <c r="J28" i="3"/>
  <c r="E83" i="2"/>
  <c r="H83" i="2" s="1"/>
  <c r="I22" i="3"/>
  <c r="K22" i="3"/>
  <c r="E23" i="3"/>
  <c r="G24" i="3"/>
  <c r="B24" i="3"/>
  <c r="F24" i="3"/>
  <c r="C24" i="3"/>
  <c r="D24" i="3" s="1"/>
  <c r="B84" i="2"/>
  <c r="F84" i="2"/>
  <c r="C84" i="2"/>
  <c r="D84" i="2" s="1"/>
  <c r="C23" i="2"/>
  <c r="D23" i="2" s="1"/>
  <c r="B23" i="2"/>
  <c r="E22" i="2"/>
  <c r="H22" i="2" s="1"/>
  <c r="D21" i="1"/>
  <c r="E21" i="1" s="1"/>
  <c r="A23" i="1"/>
  <c r="C23" i="1" s="1"/>
  <c r="B22" i="1"/>
  <c r="D22" i="1" s="1"/>
  <c r="E22" i="1" s="1"/>
  <c r="H277" i="2" l="1"/>
  <c r="B278" i="2"/>
  <c r="A279" i="2"/>
  <c r="F278" i="2"/>
  <c r="C278" i="2"/>
  <c r="D278" i="2" s="1"/>
  <c r="C25" i="4"/>
  <c r="D25" i="4" s="1"/>
  <c r="A26" i="4"/>
  <c r="B25" i="4"/>
  <c r="E24" i="4"/>
  <c r="A30" i="3"/>
  <c r="J29" i="3"/>
  <c r="I23" i="3"/>
  <c r="K23" i="3"/>
  <c r="E24" i="3"/>
  <c r="G25" i="3"/>
  <c r="F25" i="3"/>
  <c r="C25" i="3"/>
  <c r="D25" i="3" s="1"/>
  <c r="B25" i="3"/>
  <c r="E84" i="2"/>
  <c r="H84" i="2" s="1"/>
  <c r="C85" i="2"/>
  <c r="D85" i="2" s="1"/>
  <c r="F85" i="2"/>
  <c r="B85" i="2"/>
  <c r="E23" i="2"/>
  <c r="H23" i="2" s="1"/>
  <c r="C24" i="2"/>
  <c r="D24" i="2" s="1"/>
  <c r="B24" i="2"/>
  <c r="A24" i="1"/>
  <c r="C24" i="1" s="1"/>
  <c r="B23" i="1"/>
  <c r="D23" i="1" s="1"/>
  <c r="E23" i="1" s="1"/>
  <c r="E278" i="2" l="1"/>
  <c r="H278" i="2" s="1"/>
  <c r="C279" i="2"/>
  <c r="D279" i="2" s="1"/>
  <c r="F279" i="2"/>
  <c r="B279" i="2"/>
  <c r="A280" i="2"/>
  <c r="E25" i="4"/>
  <c r="C26" i="4"/>
  <c r="D26" i="4" s="1"/>
  <c r="A27" i="4"/>
  <c r="B26" i="4"/>
  <c r="A31" i="3"/>
  <c r="J30" i="3"/>
  <c r="I24" i="3"/>
  <c r="K24" i="3"/>
  <c r="E25" i="3"/>
  <c r="G26" i="3"/>
  <c r="B26" i="3"/>
  <c r="F26" i="3"/>
  <c r="C26" i="3"/>
  <c r="D26" i="3" s="1"/>
  <c r="F86" i="2"/>
  <c r="B86" i="2"/>
  <c r="C86" i="2"/>
  <c r="D86" i="2" s="1"/>
  <c r="E85" i="2"/>
  <c r="H85" i="2" s="1"/>
  <c r="E24" i="2"/>
  <c r="H24" i="2" s="1"/>
  <c r="C25" i="2"/>
  <c r="D25" i="2" s="1"/>
  <c r="B25" i="2"/>
  <c r="A25" i="1"/>
  <c r="C25" i="1" s="1"/>
  <c r="B24" i="1"/>
  <c r="D24" i="1" s="1"/>
  <c r="E24" i="1" s="1"/>
  <c r="A281" i="2" l="1"/>
  <c r="F280" i="2"/>
  <c r="B280" i="2"/>
  <c r="C280" i="2"/>
  <c r="D280" i="2" s="1"/>
  <c r="E280" i="2" s="1"/>
  <c r="E279" i="2"/>
  <c r="H279" i="2" s="1"/>
  <c r="E26" i="4"/>
  <c r="C27" i="4"/>
  <c r="D27" i="4" s="1"/>
  <c r="A28" i="4"/>
  <c r="B27" i="4"/>
  <c r="A32" i="3"/>
  <c r="J31" i="3"/>
  <c r="I25" i="3"/>
  <c r="K25" i="3"/>
  <c r="G27" i="3"/>
  <c r="B27" i="3"/>
  <c r="F27" i="3"/>
  <c r="C27" i="3"/>
  <c r="D27" i="3" s="1"/>
  <c r="E26" i="3"/>
  <c r="E86" i="2"/>
  <c r="H86" i="2" s="1"/>
  <c r="F87" i="2"/>
  <c r="B87" i="2"/>
  <c r="C87" i="2"/>
  <c r="D87" i="2" s="1"/>
  <c r="E25" i="2"/>
  <c r="H25" i="2" s="1"/>
  <c r="C26" i="2"/>
  <c r="D26" i="2" s="1"/>
  <c r="B26" i="2"/>
  <c r="A26" i="1"/>
  <c r="C26" i="1" s="1"/>
  <c r="B25" i="1"/>
  <c r="H280" i="2" l="1"/>
  <c r="B281" i="2"/>
  <c r="A282" i="2"/>
  <c r="F281" i="2"/>
  <c r="C281" i="2"/>
  <c r="D281" i="2" s="1"/>
  <c r="E27" i="4"/>
  <c r="A29" i="4"/>
  <c r="C28" i="4"/>
  <c r="D28" i="4" s="1"/>
  <c r="B28" i="4"/>
  <c r="A33" i="3"/>
  <c r="J32" i="3"/>
  <c r="I26" i="3"/>
  <c r="K26" i="3"/>
  <c r="E27" i="3"/>
  <c r="K27" i="3" s="1"/>
  <c r="G28" i="3"/>
  <c r="B28" i="3"/>
  <c r="F28" i="3"/>
  <c r="C28" i="3"/>
  <c r="D28" i="3" s="1"/>
  <c r="B88" i="2"/>
  <c r="F88" i="2"/>
  <c r="C88" i="2"/>
  <c r="D88" i="2" s="1"/>
  <c r="E87" i="2"/>
  <c r="H87" i="2" s="1"/>
  <c r="E26" i="2"/>
  <c r="H26" i="2" s="1"/>
  <c r="C27" i="2"/>
  <c r="D27" i="2" s="1"/>
  <c r="B27" i="2"/>
  <c r="D25" i="1"/>
  <c r="E25" i="1" s="1"/>
  <c r="A27" i="1"/>
  <c r="C27" i="1" s="1"/>
  <c r="B26" i="1"/>
  <c r="D26" i="1" s="1"/>
  <c r="E26" i="1" s="1"/>
  <c r="B282" i="2" l="1"/>
  <c r="A283" i="2"/>
  <c r="C282" i="2"/>
  <c r="D282" i="2" s="1"/>
  <c r="E282" i="2" s="1"/>
  <c r="F282" i="2"/>
  <c r="E281" i="2"/>
  <c r="H281" i="2" s="1"/>
  <c r="E28" i="4"/>
  <c r="A30" i="4"/>
  <c r="C29" i="4"/>
  <c r="D29" i="4" s="1"/>
  <c r="B29" i="4"/>
  <c r="I27" i="3"/>
  <c r="A34" i="3"/>
  <c r="J33" i="3"/>
  <c r="E27" i="2"/>
  <c r="H27" i="2" s="1"/>
  <c r="G29" i="3"/>
  <c r="F29" i="3"/>
  <c r="C29" i="3"/>
  <c r="D29" i="3" s="1"/>
  <c r="B29" i="3"/>
  <c r="E28" i="3"/>
  <c r="E88" i="2"/>
  <c r="H88" i="2" s="1"/>
  <c r="F89" i="2"/>
  <c r="B89" i="2"/>
  <c r="C89" i="2"/>
  <c r="D89" i="2" s="1"/>
  <c r="C28" i="2"/>
  <c r="D28" i="2" s="1"/>
  <c r="B28" i="2"/>
  <c r="A28" i="1"/>
  <c r="C28" i="1" s="1"/>
  <c r="B27" i="1"/>
  <c r="D27" i="1" s="1"/>
  <c r="E27" i="1" s="1"/>
  <c r="H282" i="2" l="1"/>
  <c r="B283" i="2"/>
  <c r="A284" i="2"/>
  <c r="C283" i="2"/>
  <c r="D283" i="2" s="1"/>
  <c r="F283" i="2"/>
  <c r="E29" i="4"/>
  <c r="C30" i="4"/>
  <c r="D30" i="4" s="1"/>
  <c r="A31" i="4"/>
  <c r="B30" i="4"/>
  <c r="A35" i="3"/>
  <c r="J34" i="3"/>
  <c r="I28" i="3"/>
  <c r="K28" i="3"/>
  <c r="G30" i="3"/>
  <c r="B30" i="3"/>
  <c r="F30" i="3"/>
  <c r="C30" i="3"/>
  <c r="D30" i="3" s="1"/>
  <c r="E29" i="3"/>
  <c r="E89" i="2"/>
  <c r="H89" i="2" s="1"/>
  <c r="B90" i="2"/>
  <c r="C90" i="2"/>
  <c r="D90" i="2" s="1"/>
  <c r="F90" i="2"/>
  <c r="E28" i="2"/>
  <c r="H28" i="2" s="1"/>
  <c r="C29" i="2"/>
  <c r="D29" i="2" s="1"/>
  <c r="B29" i="2"/>
  <c r="A29" i="1"/>
  <c r="B28" i="1"/>
  <c r="D28" i="1" s="1"/>
  <c r="E28" i="1" s="1"/>
  <c r="E283" i="2" l="1"/>
  <c r="H283" i="2" s="1"/>
  <c r="B284" i="2"/>
  <c r="A285" i="2"/>
  <c r="F284" i="2"/>
  <c r="C284" i="2"/>
  <c r="D284" i="2" s="1"/>
  <c r="E30" i="4"/>
  <c r="C31" i="4"/>
  <c r="D31" i="4" s="1"/>
  <c r="A32" i="4"/>
  <c r="B31" i="4"/>
  <c r="A36" i="3"/>
  <c r="J35" i="3"/>
  <c r="B29" i="1"/>
  <c r="A30" i="1"/>
  <c r="C29" i="1"/>
  <c r="D29" i="1" s="1"/>
  <c r="I29" i="3"/>
  <c r="K29" i="3"/>
  <c r="G31" i="3"/>
  <c r="B31" i="3"/>
  <c r="F31" i="3"/>
  <c r="C31" i="3"/>
  <c r="D31" i="3" s="1"/>
  <c r="E30" i="3"/>
  <c r="E90" i="2"/>
  <c r="H90" i="2" s="1"/>
  <c r="B91" i="2"/>
  <c r="C91" i="2"/>
  <c r="D91" i="2" s="1"/>
  <c r="E91" i="2" s="1"/>
  <c r="F91" i="2"/>
  <c r="C30" i="2"/>
  <c r="D30" i="2" s="1"/>
  <c r="B30" i="2"/>
  <c r="E29" i="2"/>
  <c r="H29" i="2" s="1"/>
  <c r="E284" i="2" l="1"/>
  <c r="B285" i="2"/>
  <c r="A286" i="2"/>
  <c r="F285" i="2"/>
  <c r="C285" i="2"/>
  <c r="D285" i="2" s="1"/>
  <c r="H284" i="2"/>
  <c r="E31" i="4"/>
  <c r="A33" i="4"/>
  <c r="C32" i="4"/>
  <c r="D32" i="4" s="1"/>
  <c r="B32" i="4"/>
  <c r="A37" i="3"/>
  <c r="J36" i="3"/>
  <c r="E29" i="1"/>
  <c r="J2" i="1" s="1"/>
  <c r="A31" i="1"/>
  <c r="B30" i="1"/>
  <c r="C30" i="1"/>
  <c r="D30" i="1" s="1"/>
  <c r="I30" i="3"/>
  <c r="K30" i="3"/>
  <c r="G32" i="3"/>
  <c r="B32" i="3"/>
  <c r="F32" i="3"/>
  <c r="C32" i="3"/>
  <c r="D32" i="3" s="1"/>
  <c r="E31" i="3"/>
  <c r="H91" i="2"/>
  <c r="B92" i="2"/>
  <c r="F92" i="2"/>
  <c r="C92" i="2"/>
  <c r="D92" i="2" s="1"/>
  <c r="E30" i="2"/>
  <c r="H30" i="2" s="1"/>
  <c r="B31" i="2"/>
  <c r="C31" i="2"/>
  <c r="D31" i="2" s="1"/>
  <c r="E285" i="2" l="1"/>
  <c r="H285" i="2" s="1"/>
  <c r="B286" i="2"/>
  <c r="A287" i="2"/>
  <c r="C286" i="2"/>
  <c r="D286" i="2" s="1"/>
  <c r="F286" i="2"/>
  <c r="E32" i="4"/>
  <c r="C33" i="4"/>
  <c r="D33" i="4" s="1"/>
  <c r="A34" i="4"/>
  <c r="B33" i="4"/>
  <c r="A38" i="3"/>
  <c r="J37" i="3"/>
  <c r="E30" i="1"/>
  <c r="A32" i="1"/>
  <c r="B31" i="1"/>
  <c r="C31" i="1"/>
  <c r="D31" i="1" s="1"/>
  <c r="E31" i="1" s="1"/>
  <c r="I31" i="3"/>
  <c r="K31" i="3"/>
  <c r="G33" i="3"/>
  <c r="F33" i="3"/>
  <c r="B33" i="3"/>
  <c r="C33" i="3"/>
  <c r="D33" i="3" s="1"/>
  <c r="E32" i="3"/>
  <c r="E92" i="2"/>
  <c r="H92" i="2" s="1"/>
  <c r="B93" i="2"/>
  <c r="C93" i="2"/>
  <c r="D93" i="2" s="1"/>
  <c r="F93" i="2"/>
  <c r="E31" i="2"/>
  <c r="H31" i="2" s="1"/>
  <c r="C32" i="2"/>
  <c r="D32" i="2" s="1"/>
  <c r="B32" i="2"/>
  <c r="E286" i="2" l="1"/>
  <c r="H286" i="2" s="1"/>
  <c r="B287" i="2"/>
  <c r="F287" i="2"/>
  <c r="A288" i="2"/>
  <c r="C287" i="2"/>
  <c r="D287" i="2" s="1"/>
  <c r="E33" i="4"/>
  <c r="C34" i="4"/>
  <c r="D34" i="4" s="1"/>
  <c r="A35" i="4"/>
  <c r="B34" i="4"/>
  <c r="A39" i="3"/>
  <c r="J38" i="3"/>
  <c r="A33" i="1"/>
  <c r="C32" i="1"/>
  <c r="D32" i="1" s="1"/>
  <c r="B32" i="1"/>
  <c r="I32" i="3"/>
  <c r="K32" i="3"/>
  <c r="E33" i="3"/>
  <c r="G34" i="3"/>
  <c r="F34" i="3"/>
  <c r="C34" i="3"/>
  <c r="D34" i="3" s="1"/>
  <c r="B34" i="3"/>
  <c r="E93" i="2"/>
  <c r="H93" i="2" s="1"/>
  <c r="B94" i="2"/>
  <c r="C94" i="2"/>
  <c r="D94" i="2" s="1"/>
  <c r="F94" i="2"/>
  <c r="C33" i="2"/>
  <c r="D33" i="2" s="1"/>
  <c r="B33" i="2"/>
  <c r="E32" i="2"/>
  <c r="H32" i="2" s="1"/>
  <c r="E287" i="2" l="1"/>
  <c r="C288" i="2"/>
  <c r="D288" i="2" s="1"/>
  <c r="B288" i="2"/>
  <c r="A289" i="2"/>
  <c r="F288" i="2"/>
  <c r="H287" i="2"/>
  <c r="E34" i="4"/>
  <c r="C35" i="4"/>
  <c r="D35" i="4" s="1"/>
  <c r="A36" i="4"/>
  <c r="B35" i="4"/>
  <c r="E34" i="3"/>
  <c r="K34" i="3" s="1"/>
  <c r="A40" i="3"/>
  <c r="J39" i="3"/>
  <c r="E32" i="1"/>
  <c r="A34" i="1"/>
  <c r="B33" i="1"/>
  <c r="C33" i="1"/>
  <c r="D33" i="1" s="1"/>
  <c r="E33" i="1" s="1"/>
  <c r="I33" i="3"/>
  <c r="K33" i="3"/>
  <c r="G35" i="3"/>
  <c r="B35" i="3"/>
  <c r="F35" i="3"/>
  <c r="C35" i="3"/>
  <c r="D35" i="3" s="1"/>
  <c r="C95" i="2"/>
  <c r="D95" i="2" s="1"/>
  <c r="F95" i="2"/>
  <c r="B95" i="2"/>
  <c r="E94" i="2"/>
  <c r="H94" i="2" s="1"/>
  <c r="C34" i="2"/>
  <c r="D34" i="2" s="1"/>
  <c r="B34" i="2"/>
  <c r="E33" i="2"/>
  <c r="H33" i="2" s="1"/>
  <c r="B289" i="2" l="1"/>
  <c r="F289" i="2"/>
  <c r="A290" i="2"/>
  <c r="C289" i="2"/>
  <c r="D289" i="2" s="1"/>
  <c r="E288" i="2"/>
  <c r="H288" i="2" s="1"/>
  <c r="E35" i="4"/>
  <c r="A37" i="4"/>
  <c r="C36" i="4"/>
  <c r="D36" i="4" s="1"/>
  <c r="B36" i="4"/>
  <c r="I34" i="3"/>
  <c r="A41" i="3"/>
  <c r="J40" i="3"/>
  <c r="A35" i="1"/>
  <c r="B34" i="1"/>
  <c r="C34" i="1"/>
  <c r="D34" i="1" s="1"/>
  <c r="E35" i="3"/>
  <c r="G36" i="3"/>
  <c r="B36" i="3"/>
  <c r="F36" i="3"/>
  <c r="C36" i="3"/>
  <c r="D36" i="3" s="1"/>
  <c r="E95" i="2"/>
  <c r="H95" i="2" s="1"/>
  <c r="C96" i="2"/>
  <c r="D96" i="2" s="1"/>
  <c r="F96" i="2"/>
  <c r="B96" i="2"/>
  <c r="E34" i="2"/>
  <c r="H34" i="2" s="1"/>
  <c r="C35" i="2"/>
  <c r="D35" i="2" s="1"/>
  <c r="B35" i="2"/>
  <c r="E289" i="2" l="1"/>
  <c r="H289" i="2" s="1"/>
  <c r="B290" i="2"/>
  <c r="C290" i="2"/>
  <c r="D290" i="2" s="1"/>
  <c r="A291" i="2"/>
  <c r="F290" i="2"/>
  <c r="E36" i="4"/>
  <c r="C37" i="4"/>
  <c r="D37" i="4" s="1"/>
  <c r="A38" i="4"/>
  <c r="B37" i="4"/>
  <c r="E36" i="3"/>
  <c r="I36" i="3" s="1"/>
  <c r="A42" i="3"/>
  <c r="J41" i="3"/>
  <c r="E34" i="1"/>
  <c r="A36" i="1"/>
  <c r="B35" i="1"/>
  <c r="C35" i="1"/>
  <c r="D35" i="1" s="1"/>
  <c r="E35" i="1" s="1"/>
  <c r="I35" i="3"/>
  <c r="K35" i="3"/>
  <c r="G37" i="3"/>
  <c r="F37" i="3"/>
  <c r="C37" i="3"/>
  <c r="D37" i="3" s="1"/>
  <c r="B37" i="3"/>
  <c r="B97" i="2"/>
  <c r="C97" i="2"/>
  <c r="D97" i="2" s="1"/>
  <c r="F97" i="2"/>
  <c r="E96" i="2"/>
  <c r="H96" i="2" s="1"/>
  <c r="E35" i="2"/>
  <c r="H35" i="2" s="1"/>
  <c r="C36" i="2"/>
  <c r="D36" i="2" s="1"/>
  <c r="B36" i="2"/>
  <c r="E290" i="2" l="1"/>
  <c r="H290" i="2" s="1"/>
  <c r="B291" i="2"/>
  <c r="A292" i="2"/>
  <c r="F291" i="2"/>
  <c r="C291" i="2"/>
  <c r="D291" i="2" s="1"/>
  <c r="E37" i="4"/>
  <c r="C38" i="4"/>
  <c r="D38" i="4" s="1"/>
  <c r="A39" i="4"/>
  <c r="B38" i="4"/>
  <c r="K36" i="3"/>
  <c r="A43" i="3"/>
  <c r="J42" i="3"/>
  <c r="A37" i="1"/>
  <c r="C36" i="1"/>
  <c r="D36" i="1" s="1"/>
  <c r="B36" i="1"/>
  <c r="E37" i="3"/>
  <c r="G38" i="3"/>
  <c r="B38" i="3"/>
  <c r="F38" i="3"/>
  <c r="C38" i="3"/>
  <c r="D38" i="3" s="1"/>
  <c r="E97" i="2"/>
  <c r="H97" i="2" s="1"/>
  <c r="C98" i="2"/>
  <c r="D98" i="2" s="1"/>
  <c r="F98" i="2"/>
  <c r="B98" i="2"/>
  <c r="C37" i="2"/>
  <c r="D37" i="2" s="1"/>
  <c r="B37" i="2"/>
  <c r="E36" i="2"/>
  <c r="H36" i="2" s="1"/>
  <c r="E291" i="2" l="1"/>
  <c r="C292" i="2"/>
  <c r="D292" i="2" s="1"/>
  <c r="E292" i="2" s="1"/>
  <c r="H292" i="2" s="1"/>
  <c r="F292" i="2"/>
  <c r="B292" i="2"/>
  <c r="A293" i="2"/>
  <c r="H291" i="2"/>
  <c r="E38" i="4"/>
  <c r="C39" i="4"/>
  <c r="D39" i="4" s="1"/>
  <c r="A40" i="4"/>
  <c r="B39" i="4"/>
  <c r="A44" i="3"/>
  <c r="J43" i="3"/>
  <c r="E36" i="1"/>
  <c r="A38" i="1"/>
  <c r="B37" i="1"/>
  <c r="C37" i="1"/>
  <c r="D37" i="1" s="1"/>
  <c r="E37" i="1" s="1"/>
  <c r="I37" i="3"/>
  <c r="K37" i="3"/>
  <c r="G39" i="3"/>
  <c r="B39" i="3"/>
  <c r="F39" i="3"/>
  <c r="C39" i="3"/>
  <c r="D39" i="3" s="1"/>
  <c r="E38" i="3"/>
  <c r="F99" i="2"/>
  <c r="B99" i="2"/>
  <c r="C99" i="2"/>
  <c r="D99" i="2" s="1"/>
  <c r="E98" i="2"/>
  <c r="H98" i="2" s="1"/>
  <c r="C38" i="2"/>
  <c r="D38" i="2" s="1"/>
  <c r="B38" i="2"/>
  <c r="E37" i="2"/>
  <c r="H37" i="2" s="1"/>
  <c r="F293" i="2" l="1"/>
  <c r="B293" i="2"/>
  <c r="A294" i="2"/>
  <c r="C293" i="2"/>
  <c r="D293" i="2" s="1"/>
  <c r="E293" i="2" s="1"/>
  <c r="H293" i="2" s="1"/>
  <c r="E39" i="4"/>
  <c r="A41" i="4"/>
  <c r="C40" i="4"/>
  <c r="D40" i="4" s="1"/>
  <c r="B40" i="4"/>
  <c r="A45" i="3"/>
  <c r="J44" i="3"/>
  <c r="A39" i="1"/>
  <c r="B38" i="1"/>
  <c r="C38" i="1"/>
  <c r="D38" i="1" s="1"/>
  <c r="I38" i="3"/>
  <c r="K38" i="3"/>
  <c r="G40" i="3"/>
  <c r="B40" i="3"/>
  <c r="F40" i="3"/>
  <c r="C40" i="3"/>
  <c r="D40" i="3" s="1"/>
  <c r="E39" i="3"/>
  <c r="E99" i="2"/>
  <c r="H99" i="2" s="1"/>
  <c r="B100" i="2"/>
  <c r="F100" i="2"/>
  <c r="C100" i="2"/>
  <c r="D100" i="2" s="1"/>
  <c r="B39" i="2"/>
  <c r="C39" i="2"/>
  <c r="D39" i="2" s="1"/>
  <c r="E38" i="2"/>
  <c r="H38" i="2" s="1"/>
  <c r="B294" i="2" l="1"/>
  <c r="A295" i="2"/>
  <c r="F294" i="2"/>
  <c r="C294" i="2"/>
  <c r="D294" i="2" s="1"/>
  <c r="E40" i="4"/>
  <c r="C41" i="4"/>
  <c r="D41" i="4" s="1"/>
  <c r="A42" i="4"/>
  <c r="B41" i="4"/>
  <c r="A46" i="3"/>
  <c r="J45" i="3"/>
  <c r="E38" i="1"/>
  <c r="A40" i="1"/>
  <c r="B39" i="1"/>
  <c r="C39" i="1"/>
  <c r="D39" i="1" s="1"/>
  <c r="E39" i="1" s="1"/>
  <c r="I39" i="3"/>
  <c r="K39" i="3"/>
  <c r="E40" i="3"/>
  <c r="G41" i="3"/>
  <c r="F41" i="3"/>
  <c r="C41" i="3"/>
  <c r="D41" i="3" s="1"/>
  <c r="B41" i="3"/>
  <c r="E100" i="2"/>
  <c r="H100" i="2" s="1"/>
  <c r="C101" i="2"/>
  <c r="D101" i="2" s="1"/>
  <c r="F101" i="2"/>
  <c r="B101" i="2"/>
  <c r="E39" i="2"/>
  <c r="H39" i="2" s="1"/>
  <c r="C40" i="2"/>
  <c r="D40" i="2" s="1"/>
  <c r="B40" i="2"/>
  <c r="E294" i="2" l="1"/>
  <c r="H294" i="2" s="1"/>
  <c r="B295" i="2"/>
  <c r="A296" i="2"/>
  <c r="C295" i="2"/>
  <c r="D295" i="2" s="1"/>
  <c r="E295" i="2" s="1"/>
  <c r="F295" i="2"/>
  <c r="E41" i="4"/>
  <c r="C42" i="4"/>
  <c r="D42" i="4" s="1"/>
  <c r="A43" i="4"/>
  <c r="B42" i="4"/>
  <c r="A47" i="3"/>
  <c r="J46" i="3"/>
  <c r="A41" i="1"/>
  <c r="C40" i="1"/>
  <c r="D40" i="1" s="1"/>
  <c r="B40" i="1"/>
  <c r="I40" i="3"/>
  <c r="K40" i="3"/>
  <c r="E41" i="3"/>
  <c r="G42" i="3"/>
  <c r="F42" i="3"/>
  <c r="C42" i="3"/>
  <c r="D42" i="3" s="1"/>
  <c r="B42" i="3"/>
  <c r="F102" i="2"/>
  <c r="B102" i="2"/>
  <c r="C102" i="2"/>
  <c r="D102" i="2" s="1"/>
  <c r="E101" i="2"/>
  <c r="H101" i="2" s="1"/>
  <c r="E40" i="2"/>
  <c r="H40" i="2" s="1"/>
  <c r="C41" i="2"/>
  <c r="D41" i="2" s="1"/>
  <c r="B41" i="2"/>
  <c r="H295" i="2" l="1"/>
  <c r="B296" i="2"/>
  <c r="A297" i="2"/>
  <c r="F296" i="2"/>
  <c r="C296" i="2"/>
  <c r="D296" i="2" s="1"/>
  <c r="E42" i="4"/>
  <c r="C43" i="4"/>
  <c r="D43" i="4" s="1"/>
  <c r="A44" i="4"/>
  <c r="B43" i="4"/>
  <c r="E42" i="3"/>
  <c r="I42" i="3" s="1"/>
  <c r="A48" i="3"/>
  <c r="J47" i="3"/>
  <c r="E40" i="1"/>
  <c r="A42" i="1"/>
  <c r="B41" i="1"/>
  <c r="C41" i="1"/>
  <c r="D41" i="1" s="1"/>
  <c r="E41" i="1" s="1"/>
  <c r="I41" i="3"/>
  <c r="K41" i="3"/>
  <c r="G43" i="3"/>
  <c r="B43" i="3"/>
  <c r="F43" i="3"/>
  <c r="C43" i="3"/>
  <c r="D43" i="3" s="1"/>
  <c r="E102" i="2"/>
  <c r="H102" i="2" s="1"/>
  <c r="F103" i="2"/>
  <c r="B103" i="2"/>
  <c r="C103" i="2"/>
  <c r="D103" i="2" s="1"/>
  <c r="C42" i="2"/>
  <c r="D42" i="2" s="1"/>
  <c r="B42" i="2"/>
  <c r="E41" i="2"/>
  <c r="H41" i="2" s="1"/>
  <c r="E296" i="2" l="1"/>
  <c r="B297" i="2"/>
  <c r="F297" i="2"/>
  <c r="C297" i="2"/>
  <c r="D297" i="2" s="1"/>
  <c r="E297" i="2" s="1"/>
  <c r="H297" i="2" s="1"/>
  <c r="H296" i="2"/>
  <c r="E43" i="4"/>
  <c r="A45" i="4"/>
  <c r="C44" i="4"/>
  <c r="D44" i="4" s="1"/>
  <c r="B44" i="4"/>
  <c r="K42" i="3"/>
  <c r="A49" i="3"/>
  <c r="J48" i="3"/>
  <c r="A43" i="1"/>
  <c r="B42" i="1"/>
  <c r="C42" i="1"/>
  <c r="D42" i="1" s="1"/>
  <c r="E43" i="3"/>
  <c r="G44" i="3"/>
  <c r="B44" i="3"/>
  <c r="F44" i="3"/>
  <c r="C44" i="3"/>
  <c r="D44" i="3" s="1"/>
  <c r="B104" i="2"/>
  <c r="F104" i="2"/>
  <c r="C104" i="2"/>
  <c r="D104" i="2" s="1"/>
  <c r="E103" i="2"/>
  <c r="H103" i="2" s="1"/>
  <c r="C43" i="2"/>
  <c r="D43" i="2" s="1"/>
  <c r="B43" i="2"/>
  <c r="E42" i="2"/>
  <c r="H42" i="2" s="1"/>
  <c r="E44" i="4" l="1"/>
  <c r="C45" i="4"/>
  <c r="D45" i="4" s="1"/>
  <c r="B45" i="4"/>
  <c r="A50" i="3"/>
  <c r="J49" i="3"/>
  <c r="E42" i="1"/>
  <c r="A44" i="1"/>
  <c r="B43" i="1"/>
  <c r="C43" i="1"/>
  <c r="D43" i="1" s="1"/>
  <c r="E43" i="2"/>
  <c r="H43" i="2" s="1"/>
  <c r="E44" i="3"/>
  <c r="I43" i="3"/>
  <c r="K43" i="3"/>
  <c r="G45" i="3"/>
  <c r="F45" i="3"/>
  <c r="C45" i="3"/>
  <c r="D45" i="3" s="1"/>
  <c r="B45" i="3"/>
  <c r="E104" i="2"/>
  <c r="H104" i="2" s="1"/>
  <c r="F105" i="2"/>
  <c r="B105" i="2"/>
  <c r="C105" i="2"/>
  <c r="D105" i="2" s="1"/>
  <c r="C44" i="2"/>
  <c r="D44" i="2" s="1"/>
  <c r="B44" i="2"/>
  <c r="E45" i="4" l="1"/>
  <c r="J2" i="4" s="1"/>
  <c r="A51" i="3"/>
  <c r="J50" i="3"/>
  <c r="E43" i="1"/>
  <c r="A45" i="1"/>
  <c r="C44" i="1"/>
  <c r="D44" i="1" s="1"/>
  <c r="B44" i="1"/>
  <c r="I44" i="3"/>
  <c r="K44" i="3"/>
  <c r="E45" i="3"/>
  <c r="G46" i="3"/>
  <c r="B46" i="3"/>
  <c r="F46" i="3"/>
  <c r="C46" i="3"/>
  <c r="D46" i="3" s="1"/>
  <c r="E105" i="2"/>
  <c r="H105" i="2" s="1"/>
  <c r="B106" i="2"/>
  <c r="C106" i="2"/>
  <c r="D106" i="2" s="1"/>
  <c r="F106" i="2"/>
  <c r="E44" i="2"/>
  <c r="H44" i="2" s="1"/>
  <c r="C45" i="2"/>
  <c r="D45" i="2" s="1"/>
  <c r="B45" i="2"/>
  <c r="A52" i="3" l="1"/>
  <c r="J51" i="3"/>
  <c r="E44" i="1"/>
  <c r="B45" i="1"/>
  <c r="C45" i="1"/>
  <c r="D45" i="1" s="1"/>
  <c r="E45" i="1" s="1"/>
  <c r="I45" i="3"/>
  <c r="K45" i="3"/>
  <c r="E46" i="3"/>
  <c r="G47" i="3"/>
  <c r="B47" i="3"/>
  <c r="F47" i="3"/>
  <c r="C47" i="3"/>
  <c r="D47" i="3" s="1"/>
  <c r="B107" i="2"/>
  <c r="C107" i="2"/>
  <c r="D107" i="2" s="1"/>
  <c r="F107" i="2"/>
  <c r="E106" i="2"/>
  <c r="H106" i="2" s="1"/>
  <c r="E45" i="2"/>
  <c r="H45" i="2" s="1"/>
  <c r="C46" i="2"/>
  <c r="D46" i="2" s="1"/>
  <c r="B46" i="2"/>
  <c r="J3" i="1" l="1"/>
  <c r="A53" i="3"/>
  <c r="J52" i="3"/>
  <c r="I46" i="3"/>
  <c r="K46" i="3"/>
  <c r="G48" i="3"/>
  <c r="B48" i="3"/>
  <c r="F48" i="3"/>
  <c r="C48" i="3"/>
  <c r="D48" i="3" s="1"/>
  <c r="E47" i="3"/>
  <c r="E107" i="2"/>
  <c r="H107" i="2" s="1"/>
  <c r="B108" i="2"/>
  <c r="F108" i="2"/>
  <c r="C108" i="2"/>
  <c r="D108" i="2" s="1"/>
  <c r="E46" i="2"/>
  <c r="H46" i="2" s="1"/>
  <c r="B47" i="2"/>
  <c r="C47" i="2"/>
  <c r="D47" i="2" s="1"/>
  <c r="E48" i="3" l="1"/>
  <c r="K48" i="3" s="1"/>
  <c r="A54" i="3"/>
  <c r="J53" i="3"/>
  <c r="I47" i="3"/>
  <c r="K47" i="3"/>
  <c r="I48" i="3"/>
  <c r="G49" i="3"/>
  <c r="F49" i="3"/>
  <c r="B49" i="3"/>
  <c r="C49" i="3"/>
  <c r="D49" i="3" s="1"/>
  <c r="E108" i="2"/>
  <c r="H108" i="2" s="1"/>
  <c r="B109" i="2"/>
  <c r="C109" i="2"/>
  <c r="D109" i="2" s="1"/>
  <c r="F109" i="2"/>
  <c r="C48" i="2"/>
  <c r="D48" i="2" s="1"/>
  <c r="B48" i="2"/>
  <c r="E47" i="2"/>
  <c r="H47" i="2" s="1"/>
  <c r="A55" i="3" l="1"/>
  <c r="J54" i="3"/>
  <c r="G50" i="3"/>
  <c r="B50" i="3"/>
  <c r="F50" i="3"/>
  <c r="C50" i="3"/>
  <c r="D50" i="3" s="1"/>
  <c r="E49" i="3"/>
  <c r="E48" i="2"/>
  <c r="H48" i="2" s="1"/>
  <c r="B110" i="2"/>
  <c r="C110" i="2"/>
  <c r="D110" i="2" s="1"/>
  <c r="F110" i="2"/>
  <c r="E109" i="2"/>
  <c r="H109" i="2" s="1"/>
  <c r="C49" i="2"/>
  <c r="D49" i="2" s="1"/>
  <c r="B49" i="2"/>
  <c r="C55" i="3" l="1"/>
  <c r="D55" i="3" s="1"/>
  <c r="G55" i="3"/>
  <c r="J55" i="3"/>
  <c r="B55" i="3"/>
  <c r="A56" i="3"/>
  <c r="F55" i="3"/>
  <c r="I49" i="3"/>
  <c r="K49" i="3"/>
  <c r="E50" i="3"/>
  <c r="G51" i="3"/>
  <c r="B51" i="3"/>
  <c r="F51" i="3"/>
  <c r="C51" i="3"/>
  <c r="D51" i="3" s="1"/>
  <c r="E49" i="2"/>
  <c r="H49" i="2" s="1"/>
  <c r="E110" i="2"/>
  <c r="H110" i="2" s="1"/>
  <c r="B111" i="2"/>
  <c r="C111" i="2"/>
  <c r="D111" i="2" s="1"/>
  <c r="F111" i="2"/>
  <c r="C50" i="2"/>
  <c r="D50" i="2" s="1"/>
  <c r="B50" i="2"/>
  <c r="E51" i="3" l="1"/>
  <c r="C56" i="3"/>
  <c r="D56" i="3" s="1"/>
  <c r="A57" i="3"/>
  <c r="B56" i="3"/>
  <c r="F56" i="3"/>
  <c r="G56" i="3"/>
  <c r="J56" i="3"/>
  <c r="E55" i="3"/>
  <c r="K55" i="3" s="1"/>
  <c r="I51" i="3"/>
  <c r="K51" i="3"/>
  <c r="I50" i="3"/>
  <c r="K50" i="3"/>
  <c r="G52" i="3"/>
  <c r="B52" i="3"/>
  <c r="F52" i="3"/>
  <c r="C52" i="3"/>
  <c r="D52" i="3" s="1"/>
  <c r="E111" i="2"/>
  <c r="H111" i="2" s="1"/>
  <c r="B112" i="2"/>
  <c r="F112" i="2"/>
  <c r="C112" i="2"/>
  <c r="D112" i="2" s="1"/>
  <c r="C51" i="2"/>
  <c r="D51" i="2" s="1"/>
  <c r="B51" i="2"/>
  <c r="E50" i="2"/>
  <c r="H50" i="2" s="1"/>
  <c r="I55" i="3" l="1"/>
  <c r="E56" i="3"/>
  <c r="I56" i="3" s="1"/>
  <c r="J57" i="3"/>
  <c r="B57" i="3"/>
  <c r="E57" i="3" s="1"/>
  <c r="A58" i="3"/>
  <c r="G57" i="3"/>
  <c r="C57" i="3"/>
  <c r="D57" i="3" s="1"/>
  <c r="F57" i="3"/>
  <c r="G53" i="3"/>
  <c r="F53" i="3"/>
  <c r="C53" i="3"/>
  <c r="D53" i="3" s="1"/>
  <c r="B53" i="3"/>
  <c r="E52" i="3"/>
  <c r="E112" i="2"/>
  <c r="H112" i="2" s="1"/>
  <c r="B113" i="2"/>
  <c r="C113" i="2"/>
  <c r="D113" i="2" s="1"/>
  <c r="F113" i="2"/>
  <c r="E51" i="2"/>
  <c r="H51" i="2" s="1"/>
  <c r="C52" i="2"/>
  <c r="D52" i="2" s="1"/>
  <c r="B52" i="2"/>
  <c r="K56" i="3" l="1"/>
  <c r="I57" i="3"/>
  <c r="K57" i="3"/>
  <c r="J58" i="3"/>
  <c r="F58" i="3"/>
  <c r="C58" i="3"/>
  <c r="D58" i="3" s="1"/>
  <c r="A59" i="3"/>
  <c r="G58" i="3"/>
  <c r="B58" i="3"/>
  <c r="I52" i="3"/>
  <c r="K52" i="3"/>
  <c r="G54" i="3"/>
  <c r="F54" i="3"/>
  <c r="C54" i="3"/>
  <c r="D54" i="3" s="1"/>
  <c r="B54" i="3"/>
  <c r="E53" i="3"/>
  <c r="E113" i="2"/>
  <c r="H113" i="2" s="1"/>
  <c r="B114" i="2"/>
  <c r="C114" i="2"/>
  <c r="D114" i="2" s="1"/>
  <c r="F114" i="2"/>
  <c r="E52" i="2"/>
  <c r="H52" i="2" s="1"/>
  <c r="C53" i="2"/>
  <c r="D53" i="2" s="1"/>
  <c r="B53" i="2"/>
  <c r="E58" i="3" l="1"/>
  <c r="K58" i="3" s="1"/>
  <c r="J59" i="3"/>
  <c r="F59" i="3"/>
  <c r="A60" i="3"/>
  <c r="B59" i="3"/>
  <c r="C59" i="3"/>
  <c r="D59" i="3" s="1"/>
  <c r="G59" i="3"/>
  <c r="I53" i="3"/>
  <c r="K53" i="3"/>
  <c r="E54" i="3"/>
  <c r="C115" i="2"/>
  <c r="D115" i="2" s="1"/>
  <c r="F115" i="2"/>
  <c r="B115" i="2"/>
  <c r="E114" i="2"/>
  <c r="H114" i="2" s="1"/>
  <c r="E53" i="2"/>
  <c r="H53" i="2" s="1"/>
  <c r="C54" i="2"/>
  <c r="D54" i="2" s="1"/>
  <c r="B54" i="2"/>
  <c r="E59" i="3" l="1"/>
  <c r="I59" i="3" s="1"/>
  <c r="I58" i="3"/>
  <c r="J60" i="3"/>
  <c r="A61" i="3"/>
  <c r="B60" i="3"/>
  <c r="G60" i="3"/>
  <c r="C60" i="3"/>
  <c r="D60" i="3" s="1"/>
  <c r="F60" i="3"/>
  <c r="I54" i="3"/>
  <c r="L2" i="3" s="1"/>
  <c r="K54" i="3"/>
  <c r="E54" i="2"/>
  <c r="H54" i="2" s="1"/>
  <c r="E115" i="2"/>
  <c r="H115" i="2" s="1"/>
  <c r="C116" i="2"/>
  <c r="D116" i="2" s="1"/>
  <c r="F116" i="2"/>
  <c r="B116" i="2"/>
  <c r="B55" i="2"/>
  <c r="C55" i="2"/>
  <c r="D55" i="2" s="1"/>
  <c r="E60" i="3" l="1"/>
  <c r="I60" i="3" s="1"/>
  <c r="J61" i="3"/>
  <c r="C61" i="3"/>
  <c r="D61" i="3" s="1"/>
  <c r="G61" i="3"/>
  <c r="F61" i="3"/>
  <c r="A62" i="3"/>
  <c r="B61" i="3"/>
  <c r="K59" i="3"/>
  <c r="K60" i="3"/>
  <c r="E116" i="2"/>
  <c r="H116" i="2" s="1"/>
  <c r="F117" i="2"/>
  <c r="B117" i="2"/>
  <c r="C117" i="2"/>
  <c r="D117" i="2" s="1"/>
  <c r="C56" i="2"/>
  <c r="D56" i="2" s="1"/>
  <c r="B56" i="2"/>
  <c r="E55" i="2"/>
  <c r="H55" i="2" s="1"/>
  <c r="E61" i="3" l="1"/>
  <c r="I61" i="3" s="1"/>
  <c r="K61" i="3"/>
  <c r="J62" i="3"/>
  <c r="G62" i="3"/>
  <c r="C62" i="3"/>
  <c r="D62" i="3" s="1"/>
  <c r="B62" i="3"/>
  <c r="A63" i="3"/>
  <c r="F62" i="3"/>
  <c r="E117" i="2"/>
  <c r="H117" i="2" s="1"/>
  <c r="E56" i="2"/>
  <c r="H56" i="2" s="1"/>
  <c r="B118" i="2"/>
  <c r="C118" i="2"/>
  <c r="D118" i="2" s="1"/>
  <c r="F118" i="2"/>
  <c r="C57" i="2"/>
  <c r="D57" i="2" s="1"/>
  <c r="B57" i="2"/>
  <c r="E62" i="3" l="1"/>
  <c r="K62" i="3" s="1"/>
  <c r="J63" i="3"/>
  <c r="B63" i="3"/>
  <c r="A64" i="3"/>
  <c r="F63" i="3"/>
  <c r="C63" i="3"/>
  <c r="D63" i="3" s="1"/>
  <c r="G63" i="3"/>
  <c r="E57" i="2"/>
  <c r="H57" i="2" s="1"/>
  <c r="E118" i="2"/>
  <c r="H118" i="2" s="1"/>
  <c r="B119" i="2"/>
  <c r="C119" i="2"/>
  <c r="D119" i="2" s="1"/>
  <c r="E119" i="2" s="1"/>
  <c r="F119" i="2"/>
  <c r="C58" i="2"/>
  <c r="D58" i="2" s="1"/>
  <c r="B58" i="2"/>
  <c r="H119" i="2" l="1"/>
  <c r="I62" i="3"/>
  <c r="E63" i="3"/>
  <c r="K63" i="3" s="1"/>
  <c r="I63" i="3"/>
  <c r="J64" i="3"/>
  <c r="B64" i="3"/>
  <c r="A65" i="3"/>
  <c r="F64" i="3"/>
  <c r="C64" i="3"/>
  <c r="D64" i="3" s="1"/>
  <c r="G64" i="3"/>
  <c r="B120" i="2"/>
  <c r="F120" i="2"/>
  <c r="C120" i="2"/>
  <c r="D120" i="2" s="1"/>
  <c r="E58" i="2"/>
  <c r="H58" i="2" s="1"/>
  <c r="C59" i="2"/>
  <c r="D59" i="2" s="1"/>
  <c r="B59" i="2"/>
  <c r="E64" i="3" l="1"/>
  <c r="I64" i="3" s="1"/>
  <c r="J65" i="3"/>
  <c r="A66" i="3"/>
  <c r="G65" i="3"/>
  <c r="C65" i="3"/>
  <c r="D65" i="3" s="1"/>
  <c r="B65" i="3"/>
  <c r="F65" i="3"/>
  <c r="E59" i="2"/>
  <c r="H59" i="2" s="1"/>
  <c r="E120" i="2"/>
  <c r="H120" i="2" s="1"/>
  <c r="B121" i="2"/>
  <c r="C121" i="2"/>
  <c r="D121" i="2" s="1"/>
  <c r="F121" i="2"/>
  <c r="C60" i="2"/>
  <c r="D60" i="2" s="1"/>
  <c r="B60" i="2"/>
  <c r="K64" i="3" l="1"/>
  <c r="E65" i="3"/>
  <c r="I65" i="3" s="1"/>
  <c r="J66" i="3"/>
  <c r="B66" i="3"/>
  <c r="A67" i="3"/>
  <c r="F66" i="3"/>
  <c r="G66" i="3"/>
  <c r="C66" i="3"/>
  <c r="D66" i="3" s="1"/>
  <c r="B122" i="2"/>
  <c r="C122" i="2"/>
  <c r="D122" i="2" s="1"/>
  <c r="F122" i="2"/>
  <c r="E121" i="2"/>
  <c r="H121" i="2" s="1"/>
  <c r="E60" i="2"/>
  <c r="H60" i="2" s="1"/>
  <c r="C61" i="2"/>
  <c r="D61" i="2" s="1"/>
  <c r="B61" i="2"/>
  <c r="K65" i="3" l="1"/>
  <c r="E66" i="3"/>
  <c r="K66" i="3" s="1"/>
  <c r="J67" i="3"/>
  <c r="B67" i="3"/>
  <c r="A68" i="3"/>
  <c r="F67" i="3"/>
  <c r="G67" i="3"/>
  <c r="C67" i="3"/>
  <c r="D67" i="3" s="1"/>
  <c r="E122" i="2"/>
  <c r="H122" i="2" s="1"/>
  <c r="C123" i="2"/>
  <c r="D123" i="2" s="1"/>
  <c r="F123" i="2"/>
  <c r="B123" i="2"/>
  <c r="E61" i="2"/>
  <c r="H61" i="2" s="1"/>
  <c r="C62" i="2"/>
  <c r="D62" i="2" s="1"/>
  <c r="B62" i="2"/>
  <c r="I66" i="3" l="1"/>
  <c r="J68" i="3"/>
  <c r="F68" i="3"/>
  <c r="B68" i="3"/>
  <c r="A69" i="3"/>
  <c r="G68" i="3"/>
  <c r="C68" i="3"/>
  <c r="D68" i="3" s="1"/>
  <c r="E67" i="3"/>
  <c r="K67" i="3" s="1"/>
  <c r="E62" i="2"/>
  <c r="H62" i="2" s="1"/>
  <c r="E123" i="2"/>
  <c r="H123" i="2" s="1"/>
  <c r="B124" i="2"/>
  <c r="C124" i="2"/>
  <c r="D124" i="2" s="1"/>
  <c r="F124" i="2"/>
  <c r="B63" i="2"/>
  <c r="C63" i="2"/>
  <c r="D63" i="2" s="1"/>
  <c r="I67" i="3" l="1"/>
  <c r="J69" i="3"/>
  <c r="B69" i="3"/>
  <c r="A70" i="3"/>
  <c r="C69" i="3"/>
  <c r="D69" i="3" s="1"/>
  <c r="G69" i="3"/>
  <c r="F69" i="3"/>
  <c r="E68" i="3"/>
  <c r="K68" i="3" s="1"/>
  <c r="E124" i="2"/>
  <c r="H124" i="2" s="1"/>
  <c r="B125" i="2"/>
  <c r="C125" i="2"/>
  <c r="D125" i="2" s="1"/>
  <c r="F125" i="2"/>
  <c r="E63" i="2"/>
  <c r="H63" i="2" s="1"/>
  <c r="C64" i="2"/>
  <c r="D64" i="2" s="1"/>
  <c r="B64" i="2"/>
  <c r="E69" i="3" l="1"/>
  <c r="I69" i="3" s="1"/>
  <c r="J70" i="3"/>
  <c r="C70" i="3"/>
  <c r="D70" i="3" s="1"/>
  <c r="G70" i="3"/>
  <c r="B70" i="3"/>
  <c r="F70" i="3"/>
  <c r="A71" i="3"/>
  <c r="I68" i="3"/>
  <c r="E125" i="2"/>
  <c r="H125" i="2" s="1"/>
  <c r="E64" i="2"/>
  <c r="H64" i="2" s="1"/>
  <c r="C126" i="2"/>
  <c r="D126" i="2" s="1"/>
  <c r="F126" i="2"/>
  <c r="B126" i="2"/>
  <c r="C65" i="2"/>
  <c r="D65" i="2" s="1"/>
  <c r="B65" i="2"/>
  <c r="K69" i="3" l="1"/>
  <c r="E70" i="3"/>
  <c r="I70" i="3" s="1"/>
  <c r="J71" i="3"/>
  <c r="G71" i="3"/>
  <c r="C71" i="3"/>
  <c r="D71" i="3" s="1"/>
  <c r="A72" i="3"/>
  <c r="B71" i="3"/>
  <c r="F71" i="3"/>
  <c r="E126" i="2"/>
  <c r="H126" i="2" s="1"/>
  <c r="F127" i="2"/>
  <c r="B127" i="2"/>
  <c r="C127" i="2"/>
  <c r="D127" i="2" s="1"/>
  <c r="E65" i="2"/>
  <c r="H65" i="2" s="1"/>
  <c r="K70" i="3" l="1"/>
  <c r="E71" i="3"/>
  <c r="I71" i="3" s="1"/>
  <c r="J72" i="3"/>
  <c r="A73" i="3"/>
  <c r="B72" i="3"/>
  <c r="G72" i="3"/>
  <c r="F72" i="3"/>
  <c r="C72" i="3"/>
  <c r="D72" i="3" s="1"/>
  <c r="E127" i="2"/>
  <c r="H127" i="2" s="1"/>
  <c r="C128" i="2"/>
  <c r="D128" i="2" s="1"/>
  <c r="B128" i="2"/>
  <c r="F128" i="2"/>
  <c r="K71" i="3" l="1"/>
  <c r="E72" i="3"/>
  <c r="I72" i="3" s="1"/>
  <c r="J73" i="3"/>
  <c r="F73" i="3"/>
  <c r="A74" i="3"/>
  <c r="G73" i="3"/>
  <c r="C73" i="3"/>
  <c r="D73" i="3" s="1"/>
  <c r="B73" i="3"/>
  <c r="E128" i="2"/>
  <c r="H128" i="2" s="1"/>
  <c r="B129" i="2"/>
  <c r="C129" i="2"/>
  <c r="D129" i="2" s="1"/>
  <c r="F129" i="2"/>
  <c r="K72" i="3" l="1"/>
  <c r="E73" i="3"/>
  <c r="I73" i="3" s="1"/>
  <c r="J74" i="3"/>
  <c r="G74" i="3"/>
  <c r="F74" i="3"/>
  <c r="B74" i="3"/>
  <c r="A75" i="3"/>
  <c r="C74" i="3"/>
  <c r="D74" i="3" s="1"/>
  <c r="E129" i="2"/>
  <c r="H129" i="2" s="1"/>
  <c r="C130" i="2"/>
  <c r="D130" i="2" s="1"/>
  <c r="F130" i="2"/>
  <c r="B130" i="2"/>
  <c r="E74" i="3" l="1"/>
  <c r="K74" i="3" s="1"/>
  <c r="J75" i="3"/>
  <c r="B75" i="3"/>
  <c r="A76" i="3"/>
  <c r="F75" i="3"/>
  <c r="G75" i="3"/>
  <c r="C75" i="3"/>
  <c r="D75" i="3" s="1"/>
  <c r="K73" i="3"/>
  <c r="I74" i="3"/>
  <c r="F131" i="2"/>
  <c r="B131" i="2"/>
  <c r="C131" i="2"/>
  <c r="D131" i="2" s="1"/>
  <c r="E130" i="2"/>
  <c r="H130" i="2" s="1"/>
  <c r="E75" i="3" l="1"/>
  <c r="I75" i="3"/>
  <c r="J76" i="3"/>
  <c r="G76" i="3"/>
  <c r="C76" i="3"/>
  <c r="D76" i="3" s="1"/>
  <c r="B76" i="3"/>
  <c r="A77" i="3"/>
  <c r="F76" i="3"/>
  <c r="K75" i="3"/>
  <c r="E131" i="2"/>
  <c r="H131" i="2" s="1"/>
  <c r="C132" i="2"/>
  <c r="D132" i="2" s="1"/>
  <c r="B132" i="2"/>
  <c r="F132" i="2"/>
  <c r="E76" i="3" l="1"/>
  <c r="K76" i="3" s="1"/>
  <c r="I76" i="3"/>
  <c r="J77" i="3"/>
  <c r="C77" i="3"/>
  <c r="D77" i="3" s="1"/>
  <c r="G77" i="3"/>
  <c r="B77" i="3"/>
  <c r="A78" i="3"/>
  <c r="F77" i="3"/>
  <c r="E132" i="2"/>
  <c r="H132" i="2" s="1"/>
  <c r="B133" i="2"/>
  <c r="C133" i="2"/>
  <c r="D133" i="2" s="1"/>
  <c r="F133" i="2"/>
  <c r="E77" i="3" l="1"/>
  <c r="K77" i="3" s="1"/>
  <c r="J78" i="3"/>
  <c r="C78" i="3"/>
  <c r="D78" i="3" s="1"/>
  <c r="F78" i="3"/>
  <c r="A79" i="3"/>
  <c r="B78" i="3"/>
  <c r="G78" i="3"/>
  <c r="E133" i="2"/>
  <c r="H133" i="2" s="1"/>
  <c r="C134" i="2"/>
  <c r="D134" i="2" s="1"/>
  <c r="F134" i="2"/>
  <c r="B134" i="2"/>
  <c r="I77" i="3" l="1"/>
  <c r="E78" i="3"/>
  <c r="K78" i="3" s="1"/>
  <c r="J79" i="3"/>
  <c r="A80" i="3"/>
  <c r="F79" i="3"/>
  <c r="G79" i="3"/>
  <c r="C79" i="3"/>
  <c r="D79" i="3" s="1"/>
  <c r="B79" i="3"/>
  <c r="F135" i="2"/>
  <c r="B135" i="2"/>
  <c r="C135" i="2"/>
  <c r="D135" i="2" s="1"/>
  <c r="E134" i="2"/>
  <c r="H134" i="2" s="1"/>
  <c r="I78" i="3" l="1"/>
  <c r="E79" i="3"/>
  <c r="K79" i="3"/>
  <c r="J80" i="3"/>
  <c r="B80" i="3"/>
  <c r="F80" i="3"/>
  <c r="G80" i="3"/>
  <c r="A81" i="3"/>
  <c r="C80" i="3"/>
  <c r="D80" i="3" s="1"/>
  <c r="E80" i="3" s="1"/>
  <c r="I79" i="3"/>
  <c r="E135" i="2"/>
  <c r="H135" i="2" s="1"/>
  <c r="B136" i="2"/>
  <c r="F136" i="2"/>
  <c r="C136" i="2"/>
  <c r="D136" i="2" s="1"/>
  <c r="I80" i="3" l="1"/>
  <c r="K80" i="3"/>
  <c r="J81" i="3"/>
  <c r="A82" i="3"/>
  <c r="B81" i="3"/>
  <c r="C81" i="3"/>
  <c r="D81" i="3" s="1"/>
  <c r="F81" i="3"/>
  <c r="G81" i="3"/>
  <c r="E136" i="2"/>
  <c r="H136" i="2" s="1"/>
  <c r="C137" i="2"/>
  <c r="D137" i="2" s="1"/>
  <c r="F137" i="2"/>
  <c r="B137" i="2"/>
  <c r="J82" i="3" l="1"/>
  <c r="A83" i="3"/>
  <c r="F82" i="3"/>
  <c r="C82" i="3"/>
  <c r="D82" i="3" s="1"/>
  <c r="G82" i="3"/>
  <c r="B82" i="3"/>
  <c r="E81" i="3"/>
  <c r="K81" i="3" s="1"/>
  <c r="F138" i="2"/>
  <c r="B138" i="2"/>
  <c r="C138" i="2"/>
  <c r="D138" i="2" s="1"/>
  <c r="E137" i="2"/>
  <c r="H137" i="2" s="1"/>
  <c r="E82" i="3" l="1"/>
  <c r="K82" i="3" s="1"/>
  <c r="I81" i="3"/>
  <c r="J83" i="3"/>
  <c r="C83" i="3"/>
  <c r="D83" i="3" s="1"/>
  <c r="B83" i="3"/>
  <c r="F83" i="3"/>
  <c r="G83" i="3"/>
  <c r="A84" i="3"/>
  <c r="I82" i="3"/>
  <c r="E138" i="2"/>
  <c r="H138" i="2" s="1"/>
  <c r="B139" i="2"/>
  <c r="F139" i="2"/>
  <c r="C139" i="2"/>
  <c r="D139" i="2" s="1"/>
  <c r="E83" i="3" l="1"/>
  <c r="K83" i="3"/>
  <c r="J84" i="3"/>
  <c r="A85" i="3"/>
  <c r="B84" i="3"/>
  <c r="G84" i="3"/>
  <c r="C84" i="3"/>
  <c r="D84" i="3" s="1"/>
  <c r="F84" i="3"/>
  <c r="I83" i="3"/>
  <c r="E139" i="2"/>
  <c r="H139" i="2" s="1"/>
  <c r="C140" i="2"/>
  <c r="D140" i="2" s="1"/>
  <c r="B140" i="2"/>
  <c r="F140" i="2"/>
  <c r="E84" i="3" l="1"/>
  <c r="K84" i="3" s="1"/>
  <c r="J85" i="3"/>
  <c r="F85" i="3"/>
  <c r="B85" i="3"/>
  <c r="C85" i="3"/>
  <c r="D85" i="3" s="1"/>
  <c r="A86" i="3"/>
  <c r="G85" i="3"/>
  <c r="I84" i="3"/>
  <c r="E140" i="2"/>
  <c r="H140" i="2" s="1"/>
  <c r="B141" i="2"/>
  <c r="C141" i="2"/>
  <c r="D141" i="2" s="1"/>
  <c r="F141" i="2"/>
  <c r="E85" i="3" l="1"/>
  <c r="I85" i="3" s="1"/>
  <c r="K85" i="3"/>
  <c r="J86" i="3"/>
  <c r="C86" i="3"/>
  <c r="D86" i="3" s="1"/>
  <c r="G86" i="3"/>
  <c r="B86" i="3"/>
  <c r="A87" i="3"/>
  <c r="F86" i="3"/>
  <c r="E141" i="2"/>
  <c r="H141" i="2" s="1"/>
  <c r="C142" i="2"/>
  <c r="D142" i="2" s="1"/>
  <c r="F142" i="2"/>
  <c r="B142" i="2"/>
  <c r="J87" i="3" l="1"/>
  <c r="C87" i="3"/>
  <c r="D87" i="3" s="1"/>
  <c r="A88" i="3"/>
  <c r="G87" i="3"/>
  <c r="B87" i="3"/>
  <c r="F87" i="3"/>
  <c r="E86" i="3"/>
  <c r="I86" i="3" s="1"/>
  <c r="E142" i="2"/>
  <c r="H142" i="2" s="1"/>
  <c r="C143" i="2"/>
  <c r="D143" i="2" s="1"/>
  <c r="B143" i="2"/>
  <c r="F143" i="2"/>
  <c r="E87" i="3" l="1"/>
  <c r="I87" i="3" s="1"/>
  <c r="K87" i="3"/>
  <c r="K86" i="3"/>
  <c r="J88" i="3"/>
  <c r="G88" i="3"/>
  <c r="F88" i="3"/>
  <c r="A89" i="3"/>
  <c r="B88" i="3"/>
  <c r="C88" i="3"/>
  <c r="D88" i="3" s="1"/>
  <c r="E143" i="2"/>
  <c r="H143" i="2" s="1"/>
  <c r="B144" i="2"/>
  <c r="C144" i="2"/>
  <c r="D144" i="2" s="1"/>
  <c r="F144" i="2"/>
  <c r="E88" i="3" l="1"/>
  <c r="K88" i="3" s="1"/>
  <c r="J89" i="3"/>
  <c r="A90" i="3"/>
  <c r="B89" i="3"/>
  <c r="G89" i="3"/>
  <c r="C89" i="3"/>
  <c r="D89" i="3" s="1"/>
  <c r="F89" i="3"/>
  <c r="E144" i="2"/>
  <c r="H144" i="2" s="1"/>
  <c r="B145" i="2"/>
  <c r="C145" i="2"/>
  <c r="D145" i="2" s="1"/>
  <c r="F145" i="2"/>
  <c r="I88" i="3" l="1"/>
  <c r="E89" i="3"/>
  <c r="K89" i="3" s="1"/>
  <c r="J90" i="3"/>
  <c r="C90" i="3"/>
  <c r="D90" i="3" s="1"/>
  <c r="G90" i="3"/>
  <c r="B90" i="3"/>
  <c r="A91" i="3"/>
  <c r="F90" i="3"/>
  <c r="E145" i="2"/>
  <c r="H145" i="2" s="1"/>
  <c r="C146" i="2"/>
  <c r="D146" i="2" s="1"/>
  <c r="F146" i="2"/>
  <c r="B146" i="2"/>
  <c r="I89" i="3" l="1"/>
  <c r="E90" i="3"/>
  <c r="K90" i="3" s="1"/>
  <c r="J91" i="3"/>
  <c r="F91" i="3"/>
  <c r="A92" i="3"/>
  <c r="B91" i="3"/>
  <c r="C91" i="3"/>
  <c r="D91" i="3" s="1"/>
  <c r="G91" i="3"/>
  <c r="B147" i="2"/>
  <c r="F147" i="2"/>
  <c r="C147" i="2"/>
  <c r="D147" i="2" s="1"/>
  <c r="E146" i="2"/>
  <c r="H146" i="2" s="1"/>
  <c r="I90" i="3" l="1"/>
  <c r="E91" i="3"/>
  <c r="K91" i="3" s="1"/>
  <c r="J92" i="3"/>
  <c r="B92" i="3"/>
  <c r="C92" i="3"/>
  <c r="D92" i="3" s="1"/>
  <c r="G92" i="3"/>
  <c r="A93" i="3"/>
  <c r="F92" i="3"/>
  <c r="E147" i="2"/>
  <c r="H147" i="2" s="1"/>
  <c r="C148" i="2"/>
  <c r="D148" i="2" s="1"/>
  <c r="F148" i="2"/>
  <c r="B148" i="2"/>
  <c r="I91" i="3" l="1"/>
  <c r="E92" i="3"/>
  <c r="I92" i="3" s="1"/>
  <c r="J93" i="3"/>
  <c r="B93" i="3"/>
  <c r="G93" i="3"/>
  <c r="A94" i="3"/>
  <c r="F93" i="3"/>
  <c r="C93" i="3"/>
  <c r="D93" i="3" s="1"/>
  <c r="E148" i="2"/>
  <c r="H148" i="2" s="1"/>
  <c r="C149" i="2"/>
  <c r="D149" i="2" s="1"/>
  <c r="F149" i="2"/>
  <c r="B149" i="2"/>
  <c r="K92" i="3" l="1"/>
  <c r="E93" i="3"/>
  <c r="I93" i="3" s="1"/>
  <c r="J94" i="3"/>
  <c r="C94" i="3"/>
  <c r="D94" i="3" s="1"/>
  <c r="G94" i="3"/>
  <c r="B94" i="3"/>
  <c r="A95" i="3"/>
  <c r="F94" i="3"/>
  <c r="E149" i="2"/>
  <c r="H149" i="2" s="1"/>
  <c r="F150" i="2"/>
  <c r="B150" i="2"/>
  <c r="C150" i="2"/>
  <c r="D150" i="2" s="1"/>
  <c r="K93" i="3" l="1"/>
  <c r="E94" i="3"/>
  <c r="K94" i="3"/>
  <c r="J95" i="3"/>
  <c r="A96" i="3"/>
  <c r="B95" i="3"/>
  <c r="F95" i="3"/>
  <c r="C95" i="3"/>
  <c r="D95" i="3" s="1"/>
  <c r="G95" i="3"/>
  <c r="I94" i="3"/>
  <c r="E150" i="2"/>
  <c r="H150" i="2" s="1"/>
  <c r="F151" i="2"/>
  <c r="B151" i="2"/>
  <c r="C151" i="2"/>
  <c r="D151" i="2" s="1"/>
  <c r="E95" i="3" l="1"/>
  <c r="K95" i="3" s="1"/>
  <c r="J96" i="3"/>
  <c r="G96" i="3"/>
  <c r="B96" i="3"/>
  <c r="A97" i="3"/>
  <c r="F96" i="3"/>
  <c r="C96" i="3"/>
  <c r="D96" i="3" s="1"/>
  <c r="F152" i="2"/>
  <c r="B152" i="2"/>
  <c r="C152" i="2"/>
  <c r="D152" i="2" s="1"/>
  <c r="E151" i="2"/>
  <c r="H151" i="2" s="1"/>
  <c r="E96" i="3" l="1"/>
  <c r="I95" i="3"/>
  <c r="J97" i="3"/>
  <c r="A98" i="3"/>
  <c r="B97" i="3"/>
  <c r="C97" i="3"/>
  <c r="D97" i="3" s="1"/>
  <c r="F97" i="3"/>
  <c r="G97" i="3"/>
  <c r="I96" i="3"/>
  <c r="K96" i="3"/>
  <c r="E152" i="2"/>
  <c r="H152" i="2" s="1"/>
  <c r="F153" i="2"/>
  <c r="B153" i="2"/>
  <c r="C153" i="2"/>
  <c r="D153" i="2" s="1"/>
  <c r="J98" i="3" l="1"/>
  <c r="A99" i="3"/>
  <c r="B98" i="3"/>
  <c r="F98" i="3"/>
  <c r="C98" i="3"/>
  <c r="D98" i="3" s="1"/>
  <c r="G98" i="3"/>
  <c r="E97" i="3"/>
  <c r="K97" i="3" s="1"/>
  <c r="I97" i="3"/>
  <c r="E153" i="2"/>
  <c r="H153" i="2"/>
  <c r="F154" i="2"/>
  <c r="B154" i="2"/>
  <c r="E154" i="2" s="1"/>
  <c r="H154" i="2" s="1"/>
  <c r="C154" i="2"/>
  <c r="D154" i="2" s="1"/>
  <c r="E98" i="3" l="1"/>
  <c r="K98" i="3" s="1"/>
  <c r="J99" i="3"/>
  <c r="A100" i="3"/>
  <c r="F99" i="3"/>
  <c r="G99" i="3"/>
  <c r="B99" i="3"/>
  <c r="C99" i="3"/>
  <c r="D99" i="3" s="1"/>
  <c r="B155" i="2"/>
  <c r="F155" i="2"/>
  <c r="C155" i="2"/>
  <c r="D155" i="2" s="1"/>
  <c r="I98" i="3" l="1"/>
  <c r="J100" i="3"/>
  <c r="G100" i="3"/>
  <c r="C100" i="3"/>
  <c r="D100" i="3" s="1"/>
  <c r="F100" i="3"/>
  <c r="A101" i="3"/>
  <c r="B100" i="3"/>
  <c r="E99" i="3"/>
  <c r="K99" i="3" s="1"/>
  <c r="E155" i="2"/>
  <c r="H155" i="2" s="1"/>
  <c r="B156" i="2"/>
  <c r="F156" i="2"/>
  <c r="C156" i="2"/>
  <c r="D156" i="2" s="1"/>
  <c r="I99" i="3" l="1"/>
  <c r="E100" i="3"/>
  <c r="I100" i="3" s="1"/>
  <c r="J101" i="3"/>
  <c r="G101" i="3"/>
  <c r="C101" i="3"/>
  <c r="D101" i="3" s="1"/>
  <c r="F101" i="3"/>
  <c r="A102" i="3"/>
  <c r="B101" i="3"/>
  <c r="E156" i="2"/>
  <c r="H156" i="2" s="1"/>
  <c r="C157" i="2"/>
  <c r="D157" i="2" s="1"/>
  <c r="F157" i="2"/>
  <c r="B157" i="2"/>
  <c r="J102" i="3" l="1"/>
  <c r="B102" i="3"/>
  <c r="C102" i="3"/>
  <c r="D102" i="3" s="1"/>
  <c r="G102" i="3"/>
  <c r="F102" i="3"/>
  <c r="A103" i="3"/>
  <c r="K100" i="3"/>
  <c r="E101" i="3"/>
  <c r="K101" i="3" s="1"/>
  <c r="C158" i="2"/>
  <c r="D158" i="2" s="1"/>
  <c r="B158" i="2"/>
  <c r="F158" i="2"/>
  <c r="E157" i="2"/>
  <c r="H157" i="2" s="1"/>
  <c r="I101" i="3" l="1"/>
  <c r="J103" i="3"/>
  <c r="A104" i="3"/>
  <c r="F103" i="3"/>
  <c r="B103" i="3"/>
  <c r="C103" i="3"/>
  <c r="D103" i="3" s="1"/>
  <c r="G103" i="3"/>
  <c r="E102" i="3"/>
  <c r="K102" i="3" s="1"/>
  <c r="E158" i="2"/>
  <c r="H158" i="2" s="1"/>
  <c r="F159" i="2"/>
  <c r="B159" i="2"/>
  <c r="C159" i="2"/>
  <c r="D159" i="2" s="1"/>
  <c r="I102" i="3" l="1"/>
  <c r="E103" i="3"/>
  <c r="K103" i="3" s="1"/>
  <c r="J104" i="3"/>
  <c r="C104" i="3"/>
  <c r="D104" i="3" s="1"/>
  <c r="G104" i="3"/>
  <c r="B104" i="3"/>
  <c r="A105" i="3"/>
  <c r="F104" i="3"/>
  <c r="E159" i="2"/>
  <c r="H159" i="2" s="1"/>
  <c r="C160" i="2"/>
  <c r="D160" i="2" s="1"/>
  <c r="F160" i="2"/>
  <c r="B160" i="2"/>
  <c r="I103" i="3" l="1"/>
  <c r="E104" i="3"/>
  <c r="K104" i="3" s="1"/>
  <c r="J105" i="3"/>
  <c r="C105" i="3"/>
  <c r="D105" i="3" s="1"/>
  <c r="G105" i="3"/>
  <c r="B105" i="3"/>
  <c r="A106" i="3"/>
  <c r="F105" i="3"/>
  <c r="E160" i="2"/>
  <c r="H160" i="2" s="1"/>
  <c r="B161" i="2"/>
  <c r="F161" i="2"/>
  <c r="C161" i="2"/>
  <c r="D161" i="2" s="1"/>
  <c r="I104" i="3" l="1"/>
  <c r="J106" i="3"/>
  <c r="C106" i="3"/>
  <c r="D106" i="3" s="1"/>
  <c r="G106" i="3"/>
  <c r="F106" i="3"/>
  <c r="A107" i="3"/>
  <c r="B106" i="3"/>
  <c r="E105" i="3"/>
  <c r="K105" i="3" s="1"/>
  <c r="E161" i="2"/>
  <c r="H161" i="2" s="1"/>
  <c r="C162" i="2"/>
  <c r="D162" i="2" s="1"/>
  <c r="F162" i="2"/>
  <c r="B162" i="2"/>
  <c r="E106" i="3" l="1"/>
  <c r="I106" i="3" s="1"/>
  <c r="I105" i="3"/>
  <c r="J107" i="3"/>
  <c r="G107" i="3"/>
  <c r="C107" i="3"/>
  <c r="D107" i="3" s="1"/>
  <c r="B107" i="3"/>
  <c r="A108" i="3"/>
  <c r="F107" i="3"/>
  <c r="F163" i="2"/>
  <c r="B163" i="2"/>
  <c r="C163" i="2"/>
  <c r="D163" i="2" s="1"/>
  <c r="E162" i="2"/>
  <c r="H162" i="2" s="1"/>
  <c r="E107" i="3" l="1"/>
  <c r="I107" i="3" s="1"/>
  <c r="K106" i="3"/>
  <c r="J108" i="3"/>
  <c r="A109" i="3"/>
  <c r="B108" i="3"/>
  <c r="C108" i="3"/>
  <c r="D108" i="3" s="1"/>
  <c r="G108" i="3"/>
  <c r="F108" i="3"/>
  <c r="E163" i="2"/>
  <c r="H163" i="2" s="1"/>
  <c r="F164" i="2"/>
  <c r="B164" i="2"/>
  <c r="C164" i="2"/>
  <c r="D164" i="2" s="1"/>
  <c r="K107" i="3" l="1"/>
  <c r="E108" i="3"/>
  <c r="I108" i="3" s="1"/>
  <c r="J109" i="3"/>
  <c r="G109" i="3"/>
  <c r="F109" i="3"/>
  <c r="A110" i="3"/>
  <c r="B109" i="3"/>
  <c r="C109" i="3"/>
  <c r="D109" i="3" s="1"/>
  <c r="E164" i="2"/>
  <c r="H164" i="2" s="1"/>
  <c r="B165" i="2"/>
  <c r="F165" i="2"/>
  <c r="C165" i="2"/>
  <c r="D165" i="2" s="1"/>
  <c r="K108" i="3" l="1"/>
  <c r="E109" i="3"/>
  <c r="K109" i="3" s="1"/>
  <c r="J110" i="3"/>
  <c r="C110" i="3"/>
  <c r="D110" i="3" s="1"/>
  <c r="G110" i="3"/>
  <c r="F110" i="3"/>
  <c r="A111" i="3"/>
  <c r="B110" i="3"/>
  <c r="E165" i="2"/>
  <c r="H165" i="2" s="1"/>
  <c r="F166" i="2"/>
  <c r="B166" i="2"/>
  <c r="C166" i="2"/>
  <c r="D166" i="2" s="1"/>
  <c r="I109" i="3" l="1"/>
  <c r="J111" i="3"/>
  <c r="F111" i="3"/>
  <c r="A112" i="3"/>
  <c r="B111" i="3"/>
  <c r="G111" i="3"/>
  <c r="C111" i="3"/>
  <c r="D111" i="3" s="1"/>
  <c r="E110" i="3"/>
  <c r="K110" i="3" s="1"/>
  <c r="E166" i="2"/>
  <c r="H166" i="2" s="1"/>
  <c r="B167" i="2"/>
  <c r="C167" i="2"/>
  <c r="D167" i="2" s="1"/>
  <c r="F167" i="2"/>
  <c r="I110" i="3" l="1"/>
  <c r="E111" i="3"/>
  <c r="I111" i="3" s="1"/>
  <c r="J112" i="3"/>
  <c r="G112" i="3"/>
  <c r="F112" i="3"/>
  <c r="A113" i="3"/>
  <c r="C112" i="3"/>
  <c r="D112" i="3" s="1"/>
  <c r="B112" i="3"/>
  <c r="E167" i="2"/>
  <c r="H167" i="2" s="1"/>
  <c r="B168" i="2"/>
  <c r="C168" i="2"/>
  <c r="D168" i="2" s="1"/>
  <c r="F168" i="2"/>
  <c r="K111" i="3" l="1"/>
  <c r="J113" i="3"/>
  <c r="F113" i="3"/>
  <c r="A114" i="3"/>
  <c r="B113" i="3"/>
  <c r="G113" i="3"/>
  <c r="C113" i="3"/>
  <c r="D113" i="3" s="1"/>
  <c r="E112" i="3"/>
  <c r="K112" i="3" s="1"/>
  <c r="E168" i="2"/>
  <c r="H168" i="2" s="1"/>
  <c r="B169" i="2"/>
  <c r="F169" i="2"/>
  <c r="C169" i="2"/>
  <c r="D169" i="2" s="1"/>
  <c r="E113" i="3" l="1"/>
  <c r="K113" i="3" s="1"/>
  <c r="I112" i="3"/>
  <c r="J114" i="3"/>
  <c r="G114" i="3"/>
  <c r="A115" i="3"/>
  <c r="C114" i="3"/>
  <c r="D114" i="3" s="1"/>
  <c r="B114" i="3"/>
  <c r="F114" i="3"/>
  <c r="I113" i="3"/>
  <c r="E169" i="2"/>
  <c r="H169" i="2" s="1"/>
  <c r="B170" i="2"/>
  <c r="C170" i="2"/>
  <c r="D170" i="2" s="1"/>
  <c r="F170" i="2"/>
  <c r="E114" i="3" l="1"/>
  <c r="I114" i="3" s="1"/>
  <c r="J115" i="3"/>
  <c r="A116" i="3"/>
  <c r="G115" i="3"/>
  <c r="C115" i="3"/>
  <c r="D115" i="3" s="1"/>
  <c r="B115" i="3"/>
  <c r="F115" i="3"/>
  <c r="E170" i="2"/>
  <c r="H170" i="2" s="1"/>
  <c r="B171" i="2"/>
  <c r="C171" i="2"/>
  <c r="D171" i="2" s="1"/>
  <c r="F171" i="2"/>
  <c r="K114" i="3" l="1"/>
  <c r="J116" i="3"/>
  <c r="B116" i="3"/>
  <c r="A117" i="3"/>
  <c r="F116" i="3"/>
  <c r="C116" i="3"/>
  <c r="D116" i="3" s="1"/>
  <c r="G116" i="3"/>
  <c r="E115" i="3"/>
  <c r="I115" i="3" s="1"/>
  <c r="E171" i="2"/>
  <c r="H171" i="2" s="1"/>
  <c r="C172" i="2"/>
  <c r="D172" i="2" s="1"/>
  <c r="F172" i="2"/>
  <c r="B172" i="2"/>
  <c r="E116" i="3" l="1"/>
  <c r="I116" i="3" s="1"/>
  <c r="J117" i="3"/>
  <c r="A118" i="3"/>
  <c r="B117" i="3"/>
  <c r="C117" i="3"/>
  <c r="D117" i="3" s="1"/>
  <c r="F117" i="3"/>
  <c r="G117" i="3"/>
  <c r="K115" i="3"/>
  <c r="C173" i="2"/>
  <c r="D173" i="2" s="1"/>
  <c r="B173" i="2"/>
  <c r="F173" i="2"/>
  <c r="E172" i="2"/>
  <c r="H172" i="2" s="1"/>
  <c r="K116" i="3" l="1"/>
  <c r="E117" i="3"/>
  <c r="I117" i="3" s="1"/>
  <c r="J118" i="3"/>
  <c r="F118" i="3"/>
  <c r="B118" i="3"/>
  <c r="A119" i="3"/>
  <c r="C118" i="3"/>
  <c r="D118" i="3" s="1"/>
  <c r="G118" i="3"/>
  <c r="E173" i="2"/>
  <c r="H173" i="2" s="1"/>
  <c r="B174" i="2"/>
  <c r="C174" i="2"/>
  <c r="D174" i="2" s="1"/>
  <c r="F174" i="2"/>
  <c r="K117" i="3" l="1"/>
  <c r="E118" i="3"/>
  <c r="I118" i="3" s="1"/>
  <c r="J119" i="3"/>
  <c r="G119" i="3"/>
  <c r="F119" i="3"/>
  <c r="A120" i="3"/>
  <c r="B119" i="3"/>
  <c r="C119" i="3"/>
  <c r="D119" i="3" s="1"/>
  <c r="E174" i="2"/>
  <c r="H174" i="2" s="1"/>
  <c r="C175" i="2"/>
  <c r="D175" i="2" s="1"/>
  <c r="F175" i="2"/>
  <c r="B175" i="2"/>
  <c r="K118" i="3" l="1"/>
  <c r="E119" i="3"/>
  <c r="K119" i="3" s="1"/>
  <c r="J120" i="3"/>
  <c r="A121" i="3"/>
  <c r="G120" i="3"/>
  <c r="F120" i="3"/>
  <c r="C120" i="3"/>
  <c r="D120" i="3" s="1"/>
  <c r="B120" i="3"/>
  <c r="F176" i="2"/>
  <c r="B176" i="2"/>
  <c r="C176" i="2"/>
  <c r="D176" i="2" s="1"/>
  <c r="E175" i="2"/>
  <c r="H175" i="2" s="1"/>
  <c r="I119" i="3" l="1"/>
  <c r="E120" i="3"/>
  <c r="K120" i="3" s="1"/>
  <c r="J121" i="3"/>
  <c r="G121" i="3"/>
  <c r="C121" i="3"/>
  <c r="D121" i="3" s="1"/>
  <c r="A122" i="3"/>
  <c r="F121" i="3"/>
  <c r="B121" i="3"/>
  <c r="E176" i="2"/>
  <c r="H176" i="2" s="1"/>
  <c r="B177" i="2"/>
  <c r="F177" i="2"/>
  <c r="C177" i="2"/>
  <c r="D177" i="2" s="1"/>
  <c r="I120" i="3" l="1"/>
  <c r="J122" i="3"/>
  <c r="G122" i="3"/>
  <c r="B122" i="3"/>
  <c r="C122" i="3"/>
  <c r="D122" i="3" s="1"/>
  <c r="A123" i="3"/>
  <c r="F122" i="3"/>
  <c r="E121" i="3"/>
  <c r="K121" i="3" s="1"/>
  <c r="E177" i="2"/>
  <c r="H177" i="2" s="1"/>
  <c r="C178" i="2"/>
  <c r="D178" i="2" s="1"/>
  <c r="B178" i="2"/>
  <c r="F178" i="2"/>
  <c r="I121" i="3" l="1"/>
  <c r="E122" i="3"/>
  <c r="I122" i="3" s="1"/>
  <c r="J123" i="3"/>
  <c r="A124" i="3"/>
  <c r="C123" i="3"/>
  <c r="D123" i="3" s="1"/>
  <c r="B123" i="3"/>
  <c r="G123" i="3"/>
  <c r="F123" i="3"/>
  <c r="F179" i="2"/>
  <c r="B179" i="2"/>
  <c r="C179" i="2"/>
  <c r="D179" i="2" s="1"/>
  <c r="E178" i="2"/>
  <c r="H178" i="2" s="1"/>
  <c r="K122" i="3" l="1"/>
  <c r="E123" i="3"/>
  <c r="I123" i="3" s="1"/>
  <c r="J124" i="3"/>
  <c r="A125" i="3"/>
  <c r="F124" i="3"/>
  <c r="G124" i="3"/>
  <c r="B124" i="3"/>
  <c r="C124" i="3"/>
  <c r="D124" i="3" s="1"/>
  <c r="E179" i="2"/>
  <c r="H179" i="2" s="1"/>
  <c r="F180" i="2"/>
  <c r="C180" i="2"/>
  <c r="D180" i="2" s="1"/>
  <c r="B180" i="2"/>
  <c r="K123" i="3" l="1"/>
  <c r="J125" i="3"/>
  <c r="B125" i="3"/>
  <c r="F125" i="3"/>
  <c r="A126" i="3"/>
  <c r="C125" i="3"/>
  <c r="D125" i="3" s="1"/>
  <c r="G125" i="3"/>
  <c r="E124" i="3"/>
  <c r="I124" i="3" s="1"/>
  <c r="C181" i="2"/>
  <c r="D181" i="2" s="1"/>
  <c r="B181" i="2"/>
  <c r="F181" i="2"/>
  <c r="E180" i="2"/>
  <c r="H180" i="2" s="1"/>
  <c r="K124" i="3" l="1"/>
  <c r="J126" i="3"/>
  <c r="B126" i="3"/>
  <c r="G126" i="3"/>
  <c r="C126" i="3"/>
  <c r="D126" i="3" s="1"/>
  <c r="A127" i="3"/>
  <c r="F126" i="3"/>
  <c r="E125" i="3"/>
  <c r="K125" i="3" s="1"/>
  <c r="E181" i="2"/>
  <c r="H181" i="2" s="1"/>
  <c r="F182" i="2"/>
  <c r="B182" i="2"/>
  <c r="C182" i="2"/>
  <c r="D182" i="2" s="1"/>
  <c r="I125" i="3" l="1"/>
  <c r="E126" i="3"/>
  <c r="K126" i="3" s="1"/>
  <c r="J127" i="3"/>
  <c r="F127" i="3"/>
  <c r="A128" i="3"/>
  <c r="G127" i="3"/>
  <c r="C127" i="3"/>
  <c r="D127" i="3" s="1"/>
  <c r="B127" i="3"/>
  <c r="E182" i="2"/>
  <c r="H182" i="2" s="1"/>
  <c r="C183" i="2"/>
  <c r="D183" i="2" s="1"/>
  <c r="B183" i="2"/>
  <c r="F183" i="2"/>
  <c r="E127" i="3" l="1"/>
  <c r="K127" i="3" s="1"/>
  <c r="J128" i="3"/>
  <c r="B128" i="3"/>
  <c r="G128" i="3"/>
  <c r="C128" i="3"/>
  <c r="D128" i="3" s="1"/>
  <c r="F128" i="3"/>
  <c r="A129" i="3"/>
  <c r="I126" i="3"/>
  <c r="E183" i="2"/>
  <c r="H183" i="2" s="1"/>
  <c r="C184" i="2"/>
  <c r="D184" i="2" s="1"/>
  <c r="F184" i="2"/>
  <c r="B184" i="2"/>
  <c r="I127" i="3" l="1"/>
  <c r="J129" i="3"/>
  <c r="B129" i="3"/>
  <c r="A130" i="3"/>
  <c r="F129" i="3"/>
  <c r="C129" i="3"/>
  <c r="D129" i="3" s="1"/>
  <c r="G129" i="3"/>
  <c r="E128" i="3"/>
  <c r="K128" i="3" s="1"/>
  <c r="E184" i="2"/>
  <c r="H184" i="2" s="1"/>
  <c r="F185" i="2"/>
  <c r="B185" i="2"/>
  <c r="C185" i="2"/>
  <c r="D185" i="2" s="1"/>
  <c r="I128" i="3" l="1"/>
  <c r="E129" i="3"/>
  <c r="K129" i="3" s="1"/>
  <c r="J130" i="3"/>
  <c r="F130" i="3"/>
  <c r="A131" i="3"/>
  <c r="B130" i="3"/>
  <c r="G130" i="3"/>
  <c r="C130" i="3"/>
  <c r="D130" i="3" s="1"/>
  <c r="E185" i="2"/>
  <c r="H185" i="2" s="1"/>
  <c r="C186" i="2"/>
  <c r="D186" i="2" s="1"/>
  <c r="F186" i="2"/>
  <c r="B186" i="2"/>
  <c r="E130" i="3" l="1"/>
  <c r="I130" i="3" s="1"/>
  <c r="I129" i="3"/>
  <c r="J131" i="3"/>
  <c r="F131" i="3"/>
  <c r="B131" i="3"/>
  <c r="A132" i="3"/>
  <c r="G131" i="3"/>
  <c r="C131" i="3"/>
  <c r="D131" i="3" s="1"/>
  <c r="E186" i="2"/>
  <c r="H186" i="2" s="1"/>
  <c r="C187" i="2"/>
  <c r="D187" i="2" s="1"/>
  <c r="B187" i="2"/>
  <c r="F187" i="2"/>
  <c r="K130" i="3" l="1"/>
  <c r="E131" i="3"/>
  <c r="K131" i="3" s="1"/>
  <c r="J132" i="3"/>
  <c r="B132" i="3"/>
  <c r="G132" i="3"/>
  <c r="A133" i="3"/>
  <c r="F132" i="3"/>
  <c r="C132" i="3"/>
  <c r="D132" i="3" s="1"/>
  <c r="E187" i="2"/>
  <c r="H187" i="2" s="1"/>
  <c r="C188" i="2"/>
  <c r="D188" i="2" s="1"/>
  <c r="F188" i="2"/>
  <c r="B188" i="2"/>
  <c r="I131" i="3" l="1"/>
  <c r="E132" i="3"/>
  <c r="I132" i="3" s="1"/>
  <c r="J133" i="3"/>
  <c r="B133" i="3"/>
  <c r="F133" i="3"/>
  <c r="A134" i="3"/>
  <c r="C133" i="3"/>
  <c r="D133" i="3" s="1"/>
  <c r="G133" i="3"/>
  <c r="F189" i="2"/>
  <c r="B189" i="2"/>
  <c r="C189" i="2"/>
  <c r="D189" i="2" s="1"/>
  <c r="E188" i="2"/>
  <c r="H188" i="2" s="1"/>
  <c r="K132" i="3" l="1"/>
  <c r="J134" i="3"/>
  <c r="C134" i="3"/>
  <c r="D134" i="3" s="1"/>
  <c r="A135" i="3"/>
  <c r="G134" i="3"/>
  <c r="B134" i="3"/>
  <c r="F134" i="3"/>
  <c r="E133" i="3"/>
  <c r="K133" i="3" s="1"/>
  <c r="E189" i="2"/>
  <c r="H189" i="2" s="1"/>
  <c r="C190" i="2"/>
  <c r="D190" i="2" s="1"/>
  <c r="F190" i="2"/>
  <c r="B190" i="2"/>
  <c r="E134" i="3" l="1"/>
  <c r="K134" i="3" s="1"/>
  <c r="I133" i="3"/>
  <c r="J135" i="3"/>
  <c r="C135" i="3"/>
  <c r="D135" i="3" s="1"/>
  <c r="A136" i="3"/>
  <c r="B135" i="3"/>
  <c r="G135" i="3"/>
  <c r="F135" i="3"/>
  <c r="I134" i="3"/>
  <c r="E190" i="2"/>
  <c r="H190" i="2" s="1"/>
  <c r="C191" i="2"/>
  <c r="D191" i="2" s="1"/>
  <c r="B191" i="2"/>
  <c r="F191" i="2"/>
  <c r="E135" i="3" l="1"/>
  <c r="I135" i="3" s="1"/>
  <c r="J136" i="3"/>
  <c r="A137" i="3"/>
  <c r="B136" i="3"/>
  <c r="F136" i="3"/>
  <c r="C136" i="3"/>
  <c r="D136" i="3" s="1"/>
  <c r="G136" i="3"/>
  <c r="E191" i="2"/>
  <c r="H191" i="2" s="1"/>
  <c r="C192" i="2"/>
  <c r="D192" i="2" s="1"/>
  <c r="F192" i="2"/>
  <c r="B192" i="2"/>
  <c r="K135" i="3" l="1"/>
  <c r="E136" i="3"/>
  <c r="I136" i="3" s="1"/>
  <c r="J137" i="3"/>
  <c r="B137" i="3"/>
  <c r="F137" i="3"/>
  <c r="C137" i="3"/>
  <c r="D137" i="3" s="1"/>
  <c r="A138" i="3"/>
  <c r="G137" i="3"/>
  <c r="E192" i="2"/>
  <c r="H192" i="2" s="1"/>
  <c r="C193" i="2"/>
  <c r="D193" i="2" s="1"/>
  <c r="F193" i="2"/>
  <c r="B193" i="2"/>
  <c r="E137" i="3" l="1"/>
  <c r="K136" i="3"/>
  <c r="J138" i="3"/>
  <c r="B138" i="3"/>
  <c r="G138" i="3"/>
  <c r="F138" i="3"/>
  <c r="A139" i="3"/>
  <c r="C138" i="3"/>
  <c r="D138" i="3" s="1"/>
  <c r="K137" i="3"/>
  <c r="I137" i="3"/>
  <c r="E193" i="2"/>
  <c r="H193" i="2" s="1"/>
  <c r="B194" i="2"/>
  <c r="F194" i="2"/>
  <c r="C194" i="2"/>
  <c r="D194" i="2" s="1"/>
  <c r="E138" i="3" l="1"/>
  <c r="I138" i="3" s="1"/>
  <c r="J139" i="3"/>
  <c r="A140" i="3"/>
  <c r="G139" i="3"/>
  <c r="F139" i="3"/>
  <c r="C139" i="3"/>
  <c r="D139" i="3" s="1"/>
  <c r="B139" i="3"/>
  <c r="E194" i="2"/>
  <c r="H194" i="2" s="1"/>
  <c r="B195" i="2"/>
  <c r="C195" i="2"/>
  <c r="D195" i="2" s="1"/>
  <c r="F195" i="2"/>
  <c r="K138" i="3" l="1"/>
  <c r="E139" i="3"/>
  <c r="K139" i="3" s="1"/>
  <c r="J140" i="3"/>
  <c r="B140" i="3"/>
  <c r="F140" i="3"/>
  <c r="G140" i="3"/>
  <c r="C140" i="3"/>
  <c r="D140" i="3" s="1"/>
  <c r="A141" i="3"/>
  <c r="C196" i="2"/>
  <c r="D196" i="2" s="1"/>
  <c r="B196" i="2"/>
  <c r="F196" i="2"/>
  <c r="E195" i="2"/>
  <c r="H195" i="2" s="1"/>
  <c r="E140" i="3" l="1"/>
  <c r="K140" i="3" s="1"/>
  <c r="I140" i="3"/>
  <c r="I139" i="3"/>
  <c r="J141" i="3"/>
  <c r="F141" i="3"/>
  <c r="A142" i="3"/>
  <c r="G141" i="3"/>
  <c r="B141" i="3"/>
  <c r="C141" i="3"/>
  <c r="D141" i="3" s="1"/>
  <c r="E196" i="2"/>
  <c r="H196" i="2" s="1"/>
  <c r="C197" i="2"/>
  <c r="D197" i="2" s="1"/>
  <c r="F197" i="2"/>
  <c r="B197" i="2"/>
  <c r="E141" i="3" l="1"/>
  <c r="I141" i="3" s="1"/>
  <c r="J142" i="3"/>
  <c r="A143" i="3"/>
  <c r="G142" i="3"/>
  <c r="C142" i="3"/>
  <c r="D142" i="3" s="1"/>
  <c r="B142" i="3"/>
  <c r="F142" i="3"/>
  <c r="E197" i="2"/>
  <c r="H197" i="2" s="1"/>
  <c r="C198" i="2"/>
  <c r="D198" i="2" s="1"/>
  <c r="F198" i="2"/>
  <c r="B198" i="2"/>
  <c r="E142" i="3" l="1"/>
  <c r="K142" i="3"/>
  <c r="K141" i="3"/>
  <c r="I142" i="3"/>
  <c r="J143" i="3"/>
  <c r="A144" i="3"/>
  <c r="G143" i="3"/>
  <c r="B143" i="3"/>
  <c r="C143" i="3"/>
  <c r="D143" i="3" s="1"/>
  <c r="F143" i="3"/>
  <c r="B199" i="2"/>
  <c r="C199" i="2"/>
  <c r="D199" i="2" s="1"/>
  <c r="F199" i="2"/>
  <c r="E198" i="2"/>
  <c r="H198" i="2" s="1"/>
  <c r="J144" i="3" l="1"/>
  <c r="B144" i="3"/>
  <c r="F144" i="3"/>
  <c r="A145" i="3"/>
  <c r="C144" i="3"/>
  <c r="D144" i="3" s="1"/>
  <c r="G144" i="3"/>
  <c r="E143" i="3"/>
  <c r="I143" i="3" s="1"/>
  <c r="E199" i="2"/>
  <c r="H199" i="2" s="1"/>
  <c r="C200" i="2"/>
  <c r="D200" i="2" s="1"/>
  <c r="B200" i="2"/>
  <c r="F200" i="2"/>
  <c r="E144" i="3" l="1"/>
  <c r="I144" i="3" s="1"/>
  <c r="K143" i="3"/>
  <c r="J145" i="3"/>
  <c r="A146" i="3"/>
  <c r="G145" i="3"/>
  <c r="C145" i="3"/>
  <c r="D145" i="3" s="1"/>
  <c r="B145" i="3"/>
  <c r="F145" i="3"/>
  <c r="E200" i="2"/>
  <c r="H200" i="2" s="1"/>
  <c r="C201" i="2"/>
  <c r="D201" i="2" s="1"/>
  <c r="F201" i="2"/>
  <c r="B201" i="2"/>
  <c r="E145" i="3" l="1"/>
  <c r="I145" i="3" s="1"/>
  <c r="K144" i="3"/>
  <c r="J146" i="3"/>
  <c r="F146" i="3"/>
  <c r="G146" i="3"/>
  <c r="C146" i="3"/>
  <c r="D146" i="3" s="1"/>
  <c r="B146" i="3"/>
  <c r="A147" i="3"/>
  <c r="K145" i="3"/>
  <c r="E201" i="2"/>
  <c r="H201" i="2" s="1"/>
  <c r="B202" i="2"/>
  <c r="F202" i="2"/>
  <c r="C202" i="2"/>
  <c r="D202" i="2" s="1"/>
  <c r="J147" i="3" l="1"/>
  <c r="C147" i="3"/>
  <c r="D147" i="3" s="1"/>
  <c r="F147" i="3"/>
  <c r="A148" i="3"/>
  <c r="B147" i="3"/>
  <c r="G147" i="3"/>
  <c r="E146" i="3"/>
  <c r="K146" i="3" s="1"/>
  <c r="E202" i="2"/>
  <c r="H202" i="2" s="1"/>
  <c r="F203" i="2"/>
  <c r="B203" i="2"/>
  <c r="C203" i="2"/>
  <c r="D203" i="2" s="1"/>
  <c r="J148" i="3" l="1"/>
  <c r="G148" i="3"/>
  <c r="A149" i="3"/>
  <c r="C148" i="3"/>
  <c r="D148" i="3" s="1"/>
  <c r="B148" i="3"/>
  <c r="F148" i="3"/>
  <c r="I146" i="3"/>
  <c r="E147" i="3"/>
  <c r="I147" i="3" s="1"/>
  <c r="E203" i="2"/>
  <c r="H203" i="2" s="1"/>
  <c r="B204" i="2"/>
  <c r="C204" i="2"/>
  <c r="D204" i="2" s="1"/>
  <c r="F204" i="2"/>
  <c r="J149" i="3" l="1"/>
  <c r="A150" i="3"/>
  <c r="G149" i="3"/>
  <c r="C149" i="3"/>
  <c r="D149" i="3" s="1"/>
  <c r="B149" i="3"/>
  <c r="F149" i="3"/>
  <c r="K147" i="3"/>
  <c r="E148" i="3"/>
  <c r="K148" i="3" s="1"/>
  <c r="E204" i="2"/>
  <c r="H204" i="2" s="1"/>
  <c r="C205" i="2"/>
  <c r="D205" i="2" s="1"/>
  <c r="F205" i="2"/>
  <c r="B205" i="2"/>
  <c r="I148" i="3" l="1"/>
  <c r="J150" i="3"/>
  <c r="C150" i="3"/>
  <c r="D150" i="3" s="1"/>
  <c r="G150" i="3"/>
  <c r="F150" i="3"/>
  <c r="A151" i="3"/>
  <c r="B150" i="3"/>
  <c r="E149" i="3"/>
  <c r="I149" i="3" s="1"/>
  <c r="B206" i="2"/>
  <c r="F206" i="2"/>
  <c r="C206" i="2"/>
  <c r="D206" i="2" s="1"/>
  <c r="E205" i="2"/>
  <c r="H205" i="2" s="1"/>
  <c r="E150" i="3" l="1"/>
  <c r="I150" i="3" s="1"/>
  <c r="K149" i="3"/>
  <c r="J151" i="3"/>
  <c r="C151" i="3"/>
  <c r="D151" i="3" s="1"/>
  <c r="B151" i="3"/>
  <c r="F151" i="3"/>
  <c r="G151" i="3"/>
  <c r="A152" i="3"/>
  <c r="K150" i="3"/>
  <c r="E206" i="2"/>
  <c r="H206" i="2" s="1"/>
  <c r="C207" i="2"/>
  <c r="D207" i="2" s="1"/>
  <c r="B207" i="2"/>
  <c r="F207" i="2"/>
  <c r="E151" i="3" l="1"/>
  <c r="I151" i="3" s="1"/>
  <c r="J152" i="3"/>
  <c r="B152" i="3"/>
  <c r="F152" i="3"/>
  <c r="A153" i="3"/>
  <c r="G152" i="3"/>
  <c r="C152" i="3"/>
  <c r="D152" i="3" s="1"/>
  <c r="E207" i="2"/>
  <c r="H207" i="2" s="1"/>
  <c r="F208" i="2"/>
  <c r="C208" i="2"/>
  <c r="D208" i="2" s="1"/>
  <c r="B208" i="2"/>
  <c r="K151" i="3" l="1"/>
  <c r="J153" i="3"/>
  <c r="B153" i="3"/>
  <c r="C153" i="3"/>
  <c r="D153" i="3" s="1"/>
  <c r="A154" i="3"/>
  <c r="F153" i="3"/>
  <c r="G153" i="3"/>
  <c r="E152" i="3"/>
  <c r="K152" i="3" s="1"/>
  <c r="E208" i="2"/>
  <c r="H208" i="2" s="1"/>
  <c r="F209" i="2"/>
  <c r="B209" i="2"/>
  <c r="C209" i="2"/>
  <c r="D209" i="2" s="1"/>
  <c r="E153" i="3" l="1"/>
  <c r="K153" i="3" s="1"/>
  <c r="J154" i="3"/>
  <c r="C154" i="3"/>
  <c r="D154" i="3" s="1"/>
  <c r="B154" i="3"/>
  <c r="F154" i="3"/>
  <c r="A155" i="3"/>
  <c r="G154" i="3"/>
  <c r="I152" i="3"/>
  <c r="I153" i="3"/>
  <c r="E209" i="2"/>
  <c r="H209" i="2" s="1"/>
  <c r="F210" i="2"/>
  <c r="B210" i="2"/>
  <c r="C210" i="2"/>
  <c r="D210" i="2" s="1"/>
  <c r="E154" i="3" l="1"/>
  <c r="I154" i="3" s="1"/>
  <c r="J155" i="3"/>
  <c r="A156" i="3"/>
  <c r="B155" i="3"/>
  <c r="C155" i="3"/>
  <c r="D155" i="3" s="1"/>
  <c r="F155" i="3"/>
  <c r="G155" i="3"/>
  <c r="E210" i="2"/>
  <c r="H210" i="2" s="1"/>
  <c r="C211" i="2"/>
  <c r="D211" i="2" s="1"/>
  <c r="F211" i="2"/>
  <c r="B211" i="2"/>
  <c r="K154" i="3" l="1"/>
  <c r="J156" i="3"/>
  <c r="B156" i="3"/>
  <c r="F156" i="3"/>
  <c r="A157" i="3"/>
  <c r="G156" i="3"/>
  <c r="C156" i="3"/>
  <c r="D156" i="3" s="1"/>
  <c r="E155" i="3"/>
  <c r="I155" i="3" s="1"/>
  <c r="B212" i="2"/>
  <c r="C212" i="2"/>
  <c r="D212" i="2" s="1"/>
  <c r="F212" i="2"/>
  <c r="E211" i="2"/>
  <c r="H211" i="2" s="1"/>
  <c r="E156" i="3" l="1"/>
  <c r="K156" i="3" s="1"/>
  <c r="J157" i="3"/>
  <c r="A158" i="3"/>
  <c r="F157" i="3"/>
  <c r="C157" i="3"/>
  <c r="D157" i="3" s="1"/>
  <c r="G157" i="3"/>
  <c r="B157" i="3"/>
  <c r="K155" i="3"/>
  <c r="I156" i="3"/>
  <c r="E212" i="2"/>
  <c r="H212" i="2" s="1"/>
  <c r="C213" i="2"/>
  <c r="D213" i="2" s="1"/>
  <c r="B213" i="2"/>
  <c r="F213" i="2"/>
  <c r="E157" i="3" l="1"/>
  <c r="K157" i="3" s="1"/>
  <c r="J158" i="3"/>
  <c r="C158" i="3"/>
  <c r="D158" i="3" s="1"/>
  <c r="B158" i="3"/>
  <c r="E158" i="3" s="1"/>
  <c r="F158" i="3"/>
  <c r="A159" i="3"/>
  <c r="G158" i="3"/>
  <c r="E213" i="2"/>
  <c r="H213" i="2" s="1"/>
  <c r="B214" i="2"/>
  <c r="C214" i="2"/>
  <c r="D214" i="2" s="1"/>
  <c r="F214" i="2"/>
  <c r="I157" i="3" l="1"/>
  <c r="K158" i="3"/>
  <c r="I158" i="3"/>
  <c r="J159" i="3"/>
  <c r="A160" i="3"/>
  <c r="F159" i="3"/>
  <c r="C159" i="3"/>
  <c r="D159" i="3" s="1"/>
  <c r="G159" i="3"/>
  <c r="B159" i="3"/>
  <c r="E214" i="2"/>
  <c r="H214" i="2" s="1"/>
  <c r="C215" i="2"/>
  <c r="D215" i="2" s="1"/>
  <c r="B215" i="2"/>
  <c r="F215" i="2"/>
  <c r="E159" i="3" l="1"/>
  <c r="I159" i="3" s="1"/>
  <c r="J160" i="3"/>
  <c r="C160" i="3"/>
  <c r="D160" i="3" s="1"/>
  <c r="B160" i="3"/>
  <c r="F160" i="3"/>
  <c r="G160" i="3"/>
  <c r="A161" i="3"/>
  <c r="E215" i="2"/>
  <c r="H215" i="2" s="1"/>
  <c r="F216" i="2"/>
  <c r="B216" i="2"/>
  <c r="C216" i="2"/>
  <c r="D216" i="2" s="1"/>
  <c r="K159" i="3" l="1"/>
  <c r="E160" i="3"/>
  <c r="I160" i="3" s="1"/>
  <c r="J161" i="3"/>
  <c r="G161" i="3"/>
  <c r="F161" i="3"/>
  <c r="A162" i="3"/>
  <c r="B161" i="3"/>
  <c r="C161" i="3"/>
  <c r="D161" i="3" s="1"/>
  <c r="E216" i="2"/>
  <c r="H216" i="2" s="1"/>
  <c r="F217" i="2"/>
  <c r="B217" i="2"/>
  <c r="C217" i="2"/>
  <c r="D217" i="2" s="1"/>
  <c r="K160" i="3" l="1"/>
  <c r="E161" i="3"/>
  <c r="K161" i="3" s="1"/>
  <c r="J162" i="3"/>
  <c r="C162" i="3"/>
  <c r="D162" i="3" s="1"/>
  <c r="F162" i="3"/>
  <c r="G162" i="3"/>
  <c r="A163" i="3"/>
  <c r="B162" i="3"/>
  <c r="E217" i="2"/>
  <c r="H217" i="2" s="1"/>
  <c r="F218" i="2"/>
  <c r="B218" i="2"/>
  <c r="C218" i="2"/>
  <c r="D218" i="2" s="1"/>
  <c r="E162" i="3" l="1"/>
  <c r="I162" i="3" s="1"/>
  <c r="I161" i="3"/>
  <c r="J163" i="3"/>
  <c r="B163" i="3"/>
  <c r="F163" i="3"/>
  <c r="A164" i="3"/>
  <c r="G163" i="3"/>
  <c r="C163" i="3"/>
  <c r="D163" i="3" s="1"/>
  <c r="E163" i="3" s="1"/>
  <c r="K162" i="3"/>
  <c r="E218" i="2"/>
  <c r="H218" i="2" s="1"/>
  <c r="B219" i="2"/>
  <c r="C219" i="2"/>
  <c r="D219" i="2" s="1"/>
  <c r="F219" i="2"/>
  <c r="I163" i="3" l="1"/>
  <c r="K163" i="3"/>
  <c r="J164" i="3"/>
  <c r="A165" i="3"/>
  <c r="G164" i="3"/>
  <c r="C164" i="3"/>
  <c r="D164" i="3" s="1"/>
  <c r="F164" i="3"/>
  <c r="B164" i="3"/>
  <c r="E219" i="2"/>
  <c r="H219" i="2" s="1"/>
  <c r="B220" i="2"/>
  <c r="F220" i="2"/>
  <c r="C220" i="2"/>
  <c r="D220" i="2" s="1"/>
  <c r="E164" i="3" l="1"/>
  <c r="I164" i="3" s="1"/>
  <c r="K164" i="3"/>
  <c r="J165" i="3"/>
  <c r="A166" i="3"/>
  <c r="B165" i="3"/>
  <c r="G165" i="3"/>
  <c r="C165" i="3"/>
  <c r="D165" i="3" s="1"/>
  <c r="F165" i="3"/>
  <c r="E220" i="2"/>
  <c r="H220" i="2" s="1"/>
  <c r="C221" i="2"/>
  <c r="D221" i="2" s="1"/>
  <c r="F221" i="2"/>
  <c r="B221" i="2"/>
  <c r="J166" i="3" l="1"/>
  <c r="B166" i="3"/>
  <c r="A167" i="3"/>
  <c r="G166" i="3"/>
  <c r="C166" i="3"/>
  <c r="D166" i="3" s="1"/>
  <c r="F166" i="3"/>
  <c r="E165" i="3"/>
  <c r="K165" i="3" s="1"/>
  <c r="E221" i="2"/>
  <c r="H221" i="2" s="1"/>
  <c r="B222" i="2"/>
  <c r="C222" i="2"/>
  <c r="D222" i="2" s="1"/>
  <c r="F222" i="2"/>
  <c r="I165" i="3" l="1"/>
  <c r="J167" i="3"/>
  <c r="B167" i="3"/>
  <c r="G167" i="3"/>
  <c r="C167" i="3"/>
  <c r="D167" i="3" s="1"/>
  <c r="F167" i="3"/>
  <c r="A168" i="3"/>
  <c r="E166" i="3"/>
  <c r="K166" i="3" s="1"/>
  <c r="E222" i="2"/>
  <c r="H222" i="2" s="1"/>
  <c r="B223" i="2"/>
  <c r="C223" i="2"/>
  <c r="D223" i="2" s="1"/>
  <c r="F223" i="2"/>
  <c r="I166" i="3" l="1"/>
  <c r="E167" i="3"/>
  <c r="K167" i="3" s="1"/>
  <c r="J168" i="3"/>
  <c r="C168" i="3"/>
  <c r="D168" i="3" s="1"/>
  <c r="F168" i="3"/>
  <c r="B168" i="3"/>
  <c r="A169" i="3"/>
  <c r="G168" i="3"/>
  <c r="E223" i="2"/>
  <c r="H223" i="2" s="1"/>
  <c r="C224" i="2"/>
  <c r="D224" i="2" s="1"/>
  <c r="F224" i="2"/>
  <c r="B224" i="2"/>
  <c r="I167" i="3" l="1"/>
  <c r="E168" i="3"/>
  <c r="K168" i="3" s="1"/>
  <c r="J169" i="3"/>
  <c r="B169" i="3"/>
  <c r="G169" i="3"/>
  <c r="C169" i="3"/>
  <c r="D169" i="3" s="1"/>
  <c r="A170" i="3"/>
  <c r="F169" i="3"/>
  <c r="B225" i="2"/>
  <c r="C225" i="2"/>
  <c r="D225" i="2" s="1"/>
  <c r="F225" i="2"/>
  <c r="E224" i="2"/>
  <c r="H224" i="2" s="1"/>
  <c r="I168" i="3" l="1"/>
  <c r="E169" i="3"/>
  <c r="I169" i="3" s="1"/>
  <c r="J170" i="3"/>
  <c r="A171" i="3"/>
  <c r="C170" i="3"/>
  <c r="D170" i="3" s="1"/>
  <c r="F170" i="3"/>
  <c r="B170" i="3"/>
  <c r="G170" i="3"/>
  <c r="E225" i="2"/>
  <c r="H225" i="2" s="1"/>
  <c r="C226" i="2"/>
  <c r="D226" i="2" s="1"/>
  <c r="B226" i="2"/>
  <c r="F226" i="2"/>
  <c r="E170" i="3" l="1"/>
  <c r="I170" i="3" s="1"/>
  <c r="J171" i="3"/>
  <c r="B171" i="3"/>
  <c r="A172" i="3"/>
  <c r="F171" i="3"/>
  <c r="C171" i="3"/>
  <c r="D171" i="3" s="1"/>
  <c r="G171" i="3"/>
  <c r="K169" i="3"/>
  <c r="E226" i="2"/>
  <c r="H226" i="2" s="1"/>
  <c r="F227" i="2"/>
  <c r="B227" i="2"/>
  <c r="C227" i="2"/>
  <c r="D227" i="2" s="1"/>
  <c r="K170" i="3" l="1"/>
  <c r="E171" i="3"/>
  <c r="I171" i="3" s="1"/>
  <c r="J172" i="3"/>
  <c r="F172" i="3"/>
  <c r="G172" i="3"/>
  <c r="B172" i="3"/>
  <c r="A173" i="3"/>
  <c r="C172" i="3"/>
  <c r="D172" i="3" s="1"/>
  <c r="E227" i="2"/>
  <c r="H227" i="2"/>
  <c r="B228" i="2"/>
  <c r="F228" i="2"/>
  <c r="C228" i="2"/>
  <c r="D228" i="2" s="1"/>
  <c r="K171" i="3" l="1"/>
  <c r="E172" i="3"/>
  <c r="K172" i="3" s="1"/>
  <c r="J173" i="3"/>
  <c r="C173" i="3"/>
  <c r="D173" i="3" s="1"/>
  <c r="F173" i="3"/>
  <c r="G173" i="3"/>
  <c r="A174" i="3"/>
  <c r="B173" i="3"/>
  <c r="E228" i="2"/>
  <c r="H228" i="2" s="1"/>
  <c r="C229" i="2"/>
  <c r="D229" i="2" s="1"/>
  <c r="F229" i="2"/>
  <c r="B229" i="2"/>
  <c r="I172" i="3" l="1"/>
  <c r="E173" i="3"/>
  <c r="K173" i="3" s="1"/>
  <c r="J174" i="3"/>
  <c r="G174" i="3"/>
  <c r="B174" i="3"/>
  <c r="C174" i="3"/>
  <c r="D174" i="3" s="1"/>
  <c r="A175" i="3"/>
  <c r="F174" i="3"/>
  <c r="F230" i="2"/>
  <c r="B230" i="2"/>
  <c r="C230" i="2"/>
  <c r="D230" i="2" s="1"/>
  <c r="E229" i="2"/>
  <c r="H229" i="2" s="1"/>
  <c r="I173" i="3" l="1"/>
  <c r="J175" i="3"/>
  <c r="C175" i="3"/>
  <c r="D175" i="3" s="1"/>
  <c r="B175" i="3"/>
  <c r="A176" i="3"/>
  <c r="F175" i="3"/>
  <c r="G175" i="3"/>
  <c r="E174" i="3"/>
  <c r="K174" i="3" s="1"/>
  <c r="E230" i="2"/>
  <c r="H230" i="2" s="1"/>
  <c r="F231" i="2"/>
  <c r="B231" i="2"/>
  <c r="C231" i="2"/>
  <c r="D231" i="2" s="1"/>
  <c r="I174" i="3" l="1"/>
  <c r="J176" i="3"/>
  <c r="A177" i="3"/>
  <c r="B176" i="3"/>
  <c r="C176" i="3"/>
  <c r="D176" i="3" s="1"/>
  <c r="F176" i="3"/>
  <c r="G176" i="3"/>
  <c r="E175" i="3"/>
  <c r="K175" i="3" s="1"/>
  <c r="B232" i="2"/>
  <c r="F232" i="2"/>
  <c r="C232" i="2"/>
  <c r="D232" i="2" s="1"/>
  <c r="E231" i="2"/>
  <c r="H231" i="2" s="1"/>
  <c r="I175" i="3" l="1"/>
  <c r="E176" i="3"/>
  <c r="I176" i="3" s="1"/>
  <c r="J177" i="3"/>
  <c r="C177" i="3"/>
  <c r="D177" i="3" s="1"/>
  <c r="B177" i="3"/>
  <c r="F177" i="3"/>
  <c r="G177" i="3"/>
  <c r="A178" i="3"/>
  <c r="E232" i="2"/>
  <c r="H232" i="2" s="1"/>
  <c r="F233" i="2"/>
  <c r="B233" i="2"/>
  <c r="C233" i="2"/>
  <c r="D233" i="2" s="1"/>
  <c r="K176" i="3" l="1"/>
  <c r="E177" i="3"/>
  <c r="K177" i="3" s="1"/>
  <c r="J178" i="3"/>
  <c r="A179" i="3"/>
  <c r="G178" i="3"/>
  <c r="F178" i="3"/>
  <c r="C178" i="3"/>
  <c r="D178" i="3" s="1"/>
  <c r="B178" i="3"/>
  <c r="E233" i="2"/>
  <c r="B234" i="2"/>
  <c r="C234" i="2"/>
  <c r="D234" i="2" s="1"/>
  <c r="F234" i="2"/>
  <c r="H233" i="2"/>
  <c r="I177" i="3" l="1"/>
  <c r="E178" i="3"/>
  <c r="I178" i="3" s="1"/>
  <c r="J179" i="3"/>
  <c r="F179" i="3"/>
  <c r="G179" i="3"/>
  <c r="A180" i="3"/>
  <c r="B179" i="3"/>
  <c r="C179" i="3"/>
  <c r="D179" i="3" s="1"/>
  <c r="K178" i="3"/>
  <c r="E234" i="2"/>
  <c r="H234" i="2" s="1"/>
  <c r="B235" i="2"/>
  <c r="C235" i="2"/>
  <c r="D235" i="2" s="1"/>
  <c r="F235" i="2"/>
  <c r="E179" i="3" l="1"/>
  <c r="I179" i="3" s="1"/>
  <c r="J180" i="3"/>
  <c r="C180" i="3"/>
  <c r="D180" i="3" s="1"/>
  <c r="A181" i="3"/>
  <c r="B180" i="3"/>
  <c r="F180" i="3"/>
  <c r="G180" i="3"/>
  <c r="E235" i="2"/>
  <c r="H235" i="2" s="1"/>
  <c r="B236" i="2"/>
  <c r="F236" i="2"/>
  <c r="C236" i="2"/>
  <c r="D236" i="2" s="1"/>
  <c r="E180" i="3" l="1"/>
  <c r="K180" i="3" s="1"/>
  <c r="K179" i="3"/>
  <c r="J181" i="3"/>
  <c r="A182" i="3"/>
  <c r="C181" i="3"/>
  <c r="D181" i="3" s="1"/>
  <c r="B181" i="3"/>
  <c r="G181" i="3"/>
  <c r="F181" i="3"/>
  <c r="E236" i="2"/>
  <c r="H236" i="2" s="1"/>
  <c r="B237" i="2"/>
  <c r="C237" i="2"/>
  <c r="D237" i="2" s="1"/>
  <c r="F237" i="2"/>
  <c r="E181" i="3" l="1"/>
  <c r="K181" i="3" s="1"/>
  <c r="J182" i="3"/>
  <c r="C182" i="3"/>
  <c r="D182" i="3" s="1"/>
  <c r="G182" i="3"/>
  <c r="F182" i="3"/>
  <c r="B182" i="3"/>
  <c r="A183" i="3"/>
  <c r="I180" i="3"/>
  <c r="E237" i="2"/>
  <c r="H237" i="2" s="1"/>
  <c r="B238" i="2"/>
  <c r="C238" i="2"/>
  <c r="D238" i="2" s="1"/>
  <c r="F238" i="2"/>
  <c r="E182" i="3" l="1"/>
  <c r="K182" i="3" s="1"/>
  <c r="J183" i="3"/>
  <c r="F183" i="3"/>
  <c r="A184" i="3"/>
  <c r="G183" i="3"/>
  <c r="B183" i="3"/>
  <c r="C183" i="3"/>
  <c r="D183" i="3" s="1"/>
  <c r="I181" i="3"/>
  <c r="E238" i="2"/>
  <c r="H238" i="2" s="1"/>
  <c r="C239" i="2"/>
  <c r="D239" i="2" s="1"/>
  <c r="F239" i="2"/>
  <c r="B239" i="2"/>
  <c r="I182" i="3" l="1"/>
  <c r="E183" i="3"/>
  <c r="K183" i="3" s="1"/>
  <c r="J184" i="3"/>
  <c r="C184" i="3"/>
  <c r="D184" i="3" s="1"/>
  <c r="B184" i="3"/>
  <c r="F184" i="3"/>
  <c r="A185" i="3"/>
  <c r="G184" i="3"/>
  <c r="E239" i="2"/>
  <c r="H239" i="2" s="1"/>
  <c r="C240" i="2"/>
  <c r="D240" i="2" s="1"/>
  <c r="F240" i="2"/>
  <c r="B240" i="2"/>
  <c r="J185" i="3" l="1"/>
  <c r="B185" i="3"/>
  <c r="G185" i="3"/>
  <c r="C185" i="3"/>
  <c r="D185" i="3" s="1"/>
  <c r="A186" i="3"/>
  <c r="F185" i="3"/>
  <c r="E184" i="3"/>
  <c r="K184" i="3" s="1"/>
  <c r="I183" i="3"/>
  <c r="B241" i="2"/>
  <c r="C241" i="2"/>
  <c r="D241" i="2" s="1"/>
  <c r="F241" i="2"/>
  <c r="E240" i="2"/>
  <c r="H240" i="2" s="1"/>
  <c r="I184" i="3" l="1"/>
  <c r="E185" i="3"/>
  <c r="K185" i="3" s="1"/>
  <c r="J186" i="3"/>
  <c r="F186" i="3"/>
  <c r="B186" i="3"/>
  <c r="A187" i="3"/>
  <c r="G186" i="3"/>
  <c r="C186" i="3"/>
  <c r="D186" i="3" s="1"/>
  <c r="E241" i="2"/>
  <c r="H241" i="2" s="1"/>
  <c r="C242" i="2"/>
  <c r="D242" i="2" s="1"/>
  <c r="F242" i="2"/>
  <c r="B242" i="2"/>
  <c r="J187" i="3" l="1"/>
  <c r="C187" i="3"/>
  <c r="D187" i="3" s="1"/>
  <c r="G187" i="3"/>
  <c r="A188" i="3"/>
  <c r="F187" i="3"/>
  <c r="B187" i="3"/>
  <c r="E186" i="3"/>
  <c r="K186" i="3" s="1"/>
  <c r="I185" i="3"/>
  <c r="F243" i="2"/>
  <c r="B243" i="2"/>
  <c r="C243" i="2"/>
  <c r="D243" i="2" s="1"/>
  <c r="E242" i="2"/>
  <c r="H242" i="2" s="1"/>
  <c r="E187" i="3" l="1"/>
  <c r="K187" i="3" s="1"/>
  <c r="J188" i="3"/>
  <c r="F188" i="3"/>
  <c r="B188" i="3"/>
  <c r="A189" i="3"/>
  <c r="C188" i="3"/>
  <c r="D188" i="3" s="1"/>
  <c r="G188" i="3"/>
  <c r="I186" i="3"/>
  <c r="E243" i="2"/>
  <c r="H243" i="2" s="1"/>
  <c r="B244" i="2"/>
  <c r="F244" i="2"/>
  <c r="C244" i="2"/>
  <c r="D244" i="2" s="1"/>
  <c r="I187" i="3" l="1"/>
  <c r="E188" i="3"/>
  <c r="I188" i="3" s="1"/>
  <c r="J189" i="3"/>
  <c r="C189" i="3"/>
  <c r="D189" i="3" s="1"/>
  <c r="A190" i="3"/>
  <c r="F189" i="3"/>
  <c r="B189" i="3"/>
  <c r="G189" i="3"/>
  <c r="E244" i="2"/>
  <c r="H244" i="2" s="1"/>
  <c r="C245" i="2"/>
  <c r="D245" i="2" s="1"/>
  <c r="F245" i="2"/>
  <c r="B245" i="2"/>
  <c r="E189" i="3" l="1"/>
  <c r="I189" i="3" s="1"/>
  <c r="K188" i="3"/>
  <c r="J190" i="3"/>
  <c r="C190" i="3"/>
  <c r="D190" i="3" s="1"/>
  <c r="F190" i="3"/>
  <c r="G190" i="3"/>
  <c r="B190" i="3"/>
  <c r="A191" i="3"/>
  <c r="F246" i="2"/>
  <c r="B246" i="2"/>
  <c r="C246" i="2"/>
  <c r="D246" i="2" s="1"/>
  <c r="E245" i="2"/>
  <c r="H245" i="2" s="1"/>
  <c r="K189" i="3" l="1"/>
  <c r="E190" i="3"/>
  <c r="I190" i="3" s="1"/>
  <c r="J191" i="3"/>
  <c r="G191" i="3"/>
  <c r="B191" i="3"/>
  <c r="A192" i="3"/>
  <c r="F191" i="3"/>
  <c r="C191" i="3"/>
  <c r="D191" i="3" s="1"/>
  <c r="E246" i="2"/>
  <c r="H246" i="2" s="1"/>
  <c r="F247" i="2"/>
  <c r="B247" i="2"/>
  <c r="C247" i="2"/>
  <c r="D247" i="2" s="1"/>
  <c r="K190" i="3" l="1"/>
  <c r="E191" i="3"/>
  <c r="I191" i="3" s="1"/>
  <c r="J192" i="3"/>
  <c r="A193" i="3"/>
  <c r="F192" i="3"/>
  <c r="G192" i="3"/>
  <c r="B192" i="3"/>
  <c r="C192" i="3"/>
  <c r="D192" i="3" s="1"/>
  <c r="B248" i="2"/>
  <c r="F248" i="2"/>
  <c r="C248" i="2"/>
  <c r="D248" i="2" s="1"/>
  <c r="E247" i="2"/>
  <c r="H247" i="2" s="1"/>
  <c r="K191" i="3" l="1"/>
  <c r="E192" i="3"/>
  <c r="K192" i="3" s="1"/>
  <c r="J193" i="3"/>
  <c r="C193" i="3"/>
  <c r="D193" i="3" s="1"/>
  <c r="A194" i="3"/>
  <c r="B193" i="3"/>
  <c r="F193" i="3"/>
  <c r="G193" i="3"/>
  <c r="E248" i="2"/>
  <c r="H248" i="2" s="1"/>
  <c r="F249" i="2"/>
  <c r="B249" i="2"/>
  <c r="C249" i="2"/>
  <c r="D249" i="2" s="1"/>
  <c r="I192" i="3" l="1"/>
  <c r="E193" i="3"/>
  <c r="I193" i="3" s="1"/>
  <c r="J194" i="3"/>
  <c r="A195" i="3"/>
  <c r="G194" i="3"/>
  <c r="F194" i="3"/>
  <c r="C194" i="3"/>
  <c r="D194" i="3" s="1"/>
  <c r="B194" i="3"/>
  <c r="E249" i="2"/>
  <c r="H249" i="2" s="1"/>
  <c r="B250" i="2"/>
  <c r="C250" i="2"/>
  <c r="D250" i="2" s="1"/>
  <c r="F250" i="2"/>
  <c r="E194" i="3" l="1"/>
  <c r="K194" i="3" s="1"/>
  <c r="K193" i="3"/>
  <c r="J195" i="3"/>
  <c r="B195" i="3"/>
  <c r="C195" i="3"/>
  <c r="D195" i="3" s="1"/>
  <c r="F195" i="3"/>
  <c r="G195" i="3"/>
  <c r="A196" i="3"/>
  <c r="E250" i="2"/>
  <c r="H250" i="2" s="1"/>
  <c r="B251" i="2"/>
  <c r="C251" i="2"/>
  <c r="D251" i="2" s="1"/>
  <c r="F251" i="2"/>
  <c r="I194" i="3" l="1"/>
  <c r="J196" i="3"/>
  <c r="B196" i="3"/>
  <c r="G196" i="3"/>
  <c r="A197" i="3"/>
  <c r="F196" i="3"/>
  <c r="C196" i="3"/>
  <c r="D196" i="3" s="1"/>
  <c r="E195" i="3"/>
  <c r="I195" i="3" s="1"/>
  <c r="E251" i="2"/>
  <c r="H251" i="2" s="1"/>
  <c r="B252" i="2"/>
  <c r="F252" i="2"/>
  <c r="C252" i="2"/>
  <c r="D252" i="2" s="1"/>
  <c r="K195" i="3" l="1"/>
  <c r="J197" i="3"/>
  <c r="A198" i="3"/>
  <c r="G197" i="3"/>
  <c r="C197" i="3"/>
  <c r="D197" i="3" s="1"/>
  <c r="B197" i="3"/>
  <c r="F197" i="3"/>
  <c r="E196" i="3"/>
  <c r="K196" i="3" s="1"/>
  <c r="E252" i="2"/>
  <c r="H252" i="2" s="1"/>
  <c r="B253" i="2"/>
  <c r="C253" i="2"/>
  <c r="D253" i="2" s="1"/>
  <c r="F253" i="2"/>
  <c r="I196" i="3" l="1"/>
  <c r="J198" i="3"/>
  <c r="B198" i="3"/>
  <c r="A199" i="3"/>
  <c r="G198" i="3"/>
  <c r="C198" i="3"/>
  <c r="D198" i="3" s="1"/>
  <c r="F198" i="3"/>
  <c r="E197" i="3"/>
  <c r="K197" i="3" s="1"/>
  <c r="E253" i="2"/>
  <c r="H253" i="2" s="1"/>
  <c r="B254" i="2"/>
  <c r="C254" i="2"/>
  <c r="D254" i="2" s="1"/>
  <c r="F254" i="2"/>
  <c r="J199" i="3" l="1"/>
  <c r="F199" i="3"/>
  <c r="A200" i="3"/>
  <c r="G199" i="3"/>
  <c r="C199" i="3"/>
  <c r="D199" i="3" s="1"/>
  <c r="B199" i="3"/>
  <c r="E198" i="3"/>
  <c r="K198" i="3" s="1"/>
  <c r="I197" i="3"/>
  <c r="E254" i="2"/>
  <c r="H254" i="2" s="1"/>
  <c r="C255" i="2"/>
  <c r="D255" i="2" s="1"/>
  <c r="F255" i="2"/>
  <c r="B255" i="2"/>
  <c r="E199" i="3" l="1"/>
  <c r="I198" i="3"/>
  <c r="J200" i="3"/>
  <c r="C200" i="3"/>
  <c r="D200" i="3" s="1"/>
  <c r="G200" i="3"/>
  <c r="F200" i="3"/>
  <c r="A201" i="3"/>
  <c r="B200" i="3"/>
  <c r="I199" i="3"/>
  <c r="K199" i="3"/>
  <c r="E255" i="2"/>
  <c r="H255" i="2"/>
  <c r="C256" i="2"/>
  <c r="D256" i="2" s="1"/>
  <c r="B256" i="2"/>
  <c r="F256" i="2"/>
  <c r="E200" i="3" l="1"/>
  <c r="K200" i="3" s="1"/>
  <c r="J201" i="3"/>
  <c r="G201" i="3"/>
  <c r="C201" i="3"/>
  <c r="D201" i="3" s="1"/>
  <c r="B201" i="3"/>
  <c r="A202" i="3"/>
  <c r="F201" i="3"/>
  <c r="I200" i="3"/>
  <c r="E256" i="2"/>
  <c r="H256" i="2" s="1"/>
  <c r="B257" i="2"/>
  <c r="C257" i="2"/>
  <c r="D257" i="2" s="1"/>
  <c r="F257" i="2"/>
  <c r="J202" i="3" l="1"/>
  <c r="C202" i="3"/>
  <c r="D202" i="3" s="1"/>
  <c r="A203" i="3"/>
  <c r="B202" i="3"/>
  <c r="G202" i="3"/>
  <c r="F202" i="3"/>
  <c r="E201" i="3"/>
  <c r="K201" i="3" s="1"/>
  <c r="E257" i="2"/>
  <c r="H257" i="2" s="1"/>
  <c r="C258" i="2"/>
  <c r="D258" i="2" s="1"/>
  <c r="F258" i="2"/>
  <c r="B258" i="2"/>
  <c r="E202" i="3" l="1"/>
  <c r="K202" i="3" s="1"/>
  <c r="I201" i="3"/>
  <c r="J203" i="3"/>
  <c r="F203" i="3"/>
  <c r="A204" i="3"/>
  <c r="C203" i="3"/>
  <c r="D203" i="3" s="1"/>
  <c r="B203" i="3"/>
  <c r="G203" i="3"/>
  <c r="I202" i="3"/>
  <c r="E258" i="2"/>
  <c r="H258" i="2" s="1"/>
  <c r="F259" i="2"/>
  <c r="B259" i="2"/>
  <c r="C259" i="2"/>
  <c r="D259" i="2" s="1"/>
  <c r="E259" i="2" l="1"/>
  <c r="E203" i="3"/>
  <c r="I203" i="3" s="1"/>
  <c r="J204" i="3"/>
  <c r="B204" i="3"/>
  <c r="A205" i="3"/>
  <c r="F204" i="3"/>
  <c r="G204" i="3"/>
  <c r="C204" i="3"/>
  <c r="D204" i="3" s="1"/>
  <c r="H259" i="2"/>
  <c r="B260" i="2"/>
  <c r="F260" i="2"/>
  <c r="C260" i="2"/>
  <c r="D260" i="2" s="1"/>
  <c r="K203" i="3" l="1"/>
  <c r="J205" i="3"/>
  <c r="C205" i="3"/>
  <c r="D205" i="3" s="1"/>
  <c r="A206" i="3"/>
  <c r="F205" i="3"/>
  <c r="G205" i="3"/>
  <c r="B205" i="3"/>
  <c r="E204" i="3"/>
  <c r="K204" i="3" s="1"/>
  <c r="E260" i="2"/>
  <c r="H260" i="2" s="1"/>
  <c r="C261" i="2"/>
  <c r="D261" i="2" s="1"/>
  <c r="F261" i="2"/>
  <c r="B261" i="2"/>
  <c r="E205" i="3" l="1"/>
  <c r="K205" i="3" s="1"/>
  <c r="J206" i="3"/>
  <c r="C206" i="3"/>
  <c r="D206" i="3" s="1"/>
  <c r="B206" i="3"/>
  <c r="G206" i="3"/>
  <c r="A207" i="3"/>
  <c r="F206" i="3"/>
  <c r="I204" i="3"/>
  <c r="E261" i="2"/>
  <c r="H261" i="2" s="1"/>
  <c r="F262" i="2"/>
  <c r="B262" i="2"/>
  <c r="C262" i="2"/>
  <c r="D262" i="2" s="1"/>
  <c r="I205" i="3" l="1"/>
  <c r="E206" i="3"/>
  <c r="I206" i="3" s="1"/>
  <c r="J207" i="3"/>
  <c r="G207" i="3"/>
  <c r="C207" i="3"/>
  <c r="D207" i="3" s="1"/>
  <c r="B207" i="3"/>
  <c r="A208" i="3"/>
  <c r="F207" i="3"/>
  <c r="E262" i="2"/>
  <c r="H262" i="2" s="1"/>
  <c r="F263" i="2"/>
  <c r="B263" i="2"/>
  <c r="C263" i="2"/>
  <c r="D263" i="2" s="1"/>
  <c r="K206" i="3" l="1"/>
  <c r="J208" i="3"/>
  <c r="C208" i="3"/>
  <c r="D208" i="3" s="1"/>
  <c r="G208" i="3"/>
  <c r="F208" i="3"/>
  <c r="B208" i="3"/>
  <c r="A209" i="3"/>
  <c r="E207" i="3"/>
  <c r="K207" i="3" s="1"/>
  <c r="B264" i="2"/>
  <c r="F264" i="2"/>
  <c r="C264" i="2"/>
  <c r="D264" i="2" s="1"/>
  <c r="E263" i="2"/>
  <c r="H263" i="2" s="1"/>
  <c r="E208" i="3" l="1"/>
  <c r="K208" i="3" s="1"/>
  <c r="I207" i="3"/>
  <c r="J209" i="3"/>
  <c r="C209" i="3"/>
  <c r="D209" i="3" s="1"/>
  <c r="G209" i="3"/>
  <c r="A210" i="3"/>
  <c r="F209" i="3"/>
  <c r="B209" i="3"/>
  <c r="E264" i="2"/>
  <c r="H264" i="2" s="1"/>
  <c r="L2" i="2" s="1"/>
  <c r="E209" i="3" l="1"/>
  <c r="I209" i="3" s="1"/>
  <c r="I208" i="3"/>
  <c r="K209" i="3"/>
  <c r="J210" i="3"/>
  <c r="A211" i="3"/>
  <c r="G210" i="3"/>
  <c r="C210" i="3"/>
  <c r="D210" i="3" s="1"/>
  <c r="F210" i="3"/>
  <c r="B210" i="3"/>
  <c r="E210" i="3" l="1"/>
  <c r="I210" i="3" s="1"/>
  <c r="K210" i="3"/>
  <c r="J211" i="3"/>
  <c r="A212" i="3"/>
  <c r="B211" i="3"/>
  <c r="G211" i="3"/>
  <c r="C211" i="3"/>
  <c r="D211" i="3" s="1"/>
  <c r="F211" i="3"/>
  <c r="J212" i="3" l="1"/>
  <c r="A213" i="3"/>
  <c r="B212" i="3"/>
  <c r="G212" i="3"/>
  <c r="C212" i="3"/>
  <c r="D212" i="3" s="1"/>
  <c r="F212" i="3"/>
  <c r="E211" i="3"/>
  <c r="K211" i="3" s="1"/>
  <c r="E212" i="3" l="1"/>
  <c r="I212" i="3" s="1"/>
  <c r="J213" i="3"/>
  <c r="A214" i="3"/>
  <c r="G213" i="3"/>
  <c r="B213" i="3"/>
  <c r="C213" i="3"/>
  <c r="D213" i="3" s="1"/>
  <c r="F213" i="3"/>
  <c r="I211" i="3"/>
  <c r="K212" i="3" l="1"/>
  <c r="J214" i="3"/>
  <c r="B214" i="3"/>
  <c r="C214" i="3"/>
  <c r="D214" i="3" s="1"/>
  <c r="F214" i="3"/>
  <c r="A215" i="3"/>
  <c r="G214" i="3"/>
  <c r="E213" i="3"/>
  <c r="I213" i="3" s="1"/>
  <c r="K213" i="3" l="1"/>
  <c r="E214" i="3"/>
  <c r="K214" i="3" s="1"/>
  <c r="J215" i="3"/>
  <c r="B215" i="3"/>
  <c r="A216" i="3"/>
  <c r="F215" i="3"/>
  <c r="G215" i="3"/>
  <c r="C215" i="3"/>
  <c r="D215" i="3" s="1"/>
  <c r="I214" i="3" l="1"/>
  <c r="J216" i="3"/>
  <c r="B216" i="3"/>
  <c r="F216" i="3"/>
  <c r="A217" i="3"/>
  <c r="G216" i="3"/>
  <c r="C216" i="3"/>
  <c r="D216" i="3" s="1"/>
  <c r="E215" i="3"/>
  <c r="K215" i="3" s="1"/>
  <c r="I215" i="3" l="1"/>
  <c r="J217" i="3"/>
  <c r="A218" i="3"/>
  <c r="G217" i="3"/>
  <c r="C217" i="3"/>
  <c r="D217" i="3" s="1"/>
  <c r="B217" i="3"/>
  <c r="F217" i="3"/>
  <c r="E216" i="3"/>
  <c r="K216" i="3" s="1"/>
  <c r="I216" i="3" l="1"/>
  <c r="J218" i="3"/>
  <c r="F218" i="3"/>
  <c r="B218" i="3"/>
  <c r="G218" i="3"/>
  <c r="A219" i="3"/>
  <c r="C218" i="3"/>
  <c r="D218" i="3" s="1"/>
  <c r="E217" i="3"/>
  <c r="I217" i="3" s="1"/>
  <c r="J219" i="3" l="1"/>
  <c r="G219" i="3"/>
  <c r="C219" i="3"/>
  <c r="D219" i="3" s="1"/>
  <c r="F219" i="3"/>
  <c r="B219" i="3"/>
  <c r="A220" i="3"/>
  <c r="K217" i="3"/>
  <c r="E218" i="3"/>
  <c r="I218" i="3" s="1"/>
  <c r="K218" i="3" l="1"/>
  <c r="J220" i="3"/>
  <c r="A221" i="3"/>
  <c r="G220" i="3"/>
  <c r="F220" i="3"/>
  <c r="C220" i="3"/>
  <c r="D220" i="3" s="1"/>
  <c r="B220" i="3"/>
  <c r="E219" i="3"/>
  <c r="K219" i="3" s="1"/>
  <c r="I219" i="3" l="1"/>
  <c r="E220" i="3"/>
  <c r="K220" i="3" s="1"/>
  <c r="J221" i="3"/>
  <c r="C221" i="3"/>
  <c r="D221" i="3" s="1"/>
  <c r="B221" i="3"/>
  <c r="F221" i="3"/>
  <c r="A222" i="3"/>
  <c r="G221" i="3"/>
  <c r="J222" i="3" l="1"/>
  <c r="C222" i="3"/>
  <c r="D222" i="3" s="1"/>
  <c r="F222" i="3"/>
  <c r="B222" i="3"/>
  <c r="A223" i="3"/>
  <c r="G222" i="3"/>
  <c r="I220" i="3"/>
  <c r="E221" i="3"/>
  <c r="K221" i="3" s="1"/>
  <c r="E222" i="3" l="1"/>
  <c r="K222" i="3"/>
  <c r="I221" i="3"/>
  <c r="I222" i="3"/>
  <c r="J223" i="3"/>
  <c r="A224" i="3"/>
  <c r="F223" i="3"/>
  <c r="B223" i="3"/>
  <c r="G223" i="3"/>
  <c r="C223" i="3"/>
  <c r="D223" i="3" s="1"/>
  <c r="E223" i="3" l="1"/>
  <c r="I223" i="3" s="1"/>
  <c r="J224" i="3"/>
  <c r="B224" i="3"/>
  <c r="F224" i="3"/>
  <c r="A225" i="3"/>
  <c r="G224" i="3"/>
  <c r="C224" i="3"/>
  <c r="D224" i="3" s="1"/>
  <c r="K223" i="3" l="1"/>
  <c r="E224" i="3"/>
  <c r="I224" i="3" s="1"/>
  <c r="J225" i="3"/>
  <c r="A226" i="3"/>
  <c r="G225" i="3"/>
  <c r="B225" i="3"/>
  <c r="C225" i="3"/>
  <c r="D225" i="3" s="1"/>
  <c r="F225" i="3"/>
  <c r="E225" i="3" l="1"/>
  <c r="K225" i="3"/>
  <c r="K224" i="3"/>
  <c r="I225" i="3"/>
  <c r="J226" i="3"/>
  <c r="B226" i="3"/>
  <c r="G226" i="3"/>
  <c r="A227" i="3"/>
  <c r="F226" i="3"/>
  <c r="C226" i="3"/>
  <c r="D226" i="3" s="1"/>
  <c r="E226" i="3" l="1"/>
  <c r="K226" i="3"/>
  <c r="J227" i="3"/>
  <c r="G227" i="3"/>
  <c r="A228" i="3"/>
  <c r="B227" i="3"/>
  <c r="C227" i="3"/>
  <c r="D227" i="3" s="1"/>
  <c r="F227" i="3"/>
  <c r="I226" i="3"/>
  <c r="E227" i="3" l="1"/>
  <c r="J228" i="3"/>
  <c r="C228" i="3"/>
  <c r="D228" i="3" s="1"/>
  <c r="B228" i="3"/>
  <c r="F228" i="3"/>
  <c r="A229" i="3"/>
  <c r="G228" i="3"/>
  <c r="I227" i="3"/>
  <c r="K227" i="3"/>
  <c r="E228" i="3" l="1"/>
  <c r="K228" i="3" s="1"/>
  <c r="J229" i="3"/>
  <c r="B229" i="3"/>
  <c r="C229" i="3"/>
  <c r="D229" i="3" s="1"/>
  <c r="F229" i="3"/>
  <c r="A230" i="3"/>
  <c r="G229" i="3"/>
  <c r="I228" i="3" l="1"/>
  <c r="E229" i="3"/>
  <c r="I229" i="3" s="1"/>
  <c r="J230" i="3"/>
  <c r="B230" i="3"/>
  <c r="A231" i="3"/>
  <c r="G230" i="3"/>
  <c r="C230" i="3"/>
  <c r="D230" i="3" s="1"/>
  <c r="F230" i="3"/>
  <c r="K229" i="3" l="1"/>
  <c r="J231" i="3"/>
  <c r="C231" i="3"/>
  <c r="D231" i="3" s="1"/>
  <c r="A232" i="3"/>
  <c r="G231" i="3"/>
  <c r="B231" i="3"/>
  <c r="F231" i="3"/>
  <c r="E230" i="3"/>
  <c r="K230" i="3" s="1"/>
  <c r="E231" i="3" l="1"/>
  <c r="I231" i="3" s="1"/>
  <c r="I230" i="3"/>
  <c r="J232" i="3"/>
  <c r="G232" i="3"/>
  <c r="A233" i="3"/>
  <c r="F232" i="3"/>
  <c r="B232" i="3"/>
  <c r="C232" i="3"/>
  <c r="D232" i="3" s="1"/>
  <c r="K231" i="3" l="1"/>
  <c r="E232" i="3"/>
  <c r="I232" i="3" s="1"/>
  <c r="J233" i="3"/>
  <c r="C233" i="3"/>
  <c r="D233" i="3" s="1"/>
  <c r="B233" i="3"/>
  <c r="F233" i="3"/>
  <c r="G233" i="3"/>
  <c r="A234" i="3"/>
  <c r="E233" i="3" l="1"/>
  <c r="I233" i="3" s="1"/>
  <c r="J234" i="3"/>
  <c r="G234" i="3"/>
  <c r="F234" i="3"/>
  <c r="C234" i="3"/>
  <c r="D234" i="3" s="1"/>
  <c r="A235" i="3"/>
  <c r="B234" i="3"/>
  <c r="K232" i="3"/>
  <c r="E234" i="3" l="1"/>
  <c r="I234" i="3" s="1"/>
  <c r="K233" i="3"/>
  <c r="J235" i="3"/>
  <c r="F235" i="3"/>
  <c r="A236" i="3"/>
  <c r="G235" i="3"/>
  <c r="C235" i="3"/>
  <c r="D235" i="3" s="1"/>
  <c r="B235" i="3"/>
  <c r="K234" i="3" l="1"/>
  <c r="E235" i="3"/>
  <c r="K235" i="3" s="1"/>
  <c r="J236" i="3"/>
  <c r="A237" i="3"/>
  <c r="B236" i="3"/>
  <c r="C236" i="3"/>
  <c r="D236" i="3" s="1"/>
  <c r="F236" i="3"/>
  <c r="G236" i="3"/>
  <c r="I235" i="3" l="1"/>
  <c r="E236" i="3"/>
  <c r="K236" i="3" s="1"/>
  <c r="J237" i="3"/>
  <c r="A238" i="3"/>
  <c r="F237" i="3"/>
  <c r="C237" i="3"/>
  <c r="D237" i="3" s="1"/>
  <c r="B237" i="3"/>
  <c r="G237" i="3"/>
  <c r="I236" i="3" l="1"/>
  <c r="E237" i="3"/>
  <c r="I237" i="3" s="1"/>
  <c r="J238" i="3"/>
  <c r="G238" i="3"/>
  <c r="C238" i="3"/>
  <c r="D238" i="3" s="1"/>
  <c r="F238" i="3"/>
  <c r="A239" i="3"/>
  <c r="B238" i="3"/>
  <c r="K237" i="3" l="1"/>
  <c r="J239" i="3"/>
  <c r="G239" i="3"/>
  <c r="B239" i="3"/>
  <c r="C239" i="3"/>
  <c r="D239" i="3" s="1"/>
  <c r="A240" i="3"/>
  <c r="F239" i="3"/>
  <c r="E238" i="3"/>
  <c r="K238" i="3" s="1"/>
  <c r="I238" i="3" l="1"/>
  <c r="E239" i="3"/>
  <c r="I239" i="3" s="1"/>
  <c r="J240" i="3"/>
  <c r="B240" i="3"/>
  <c r="G240" i="3"/>
  <c r="A241" i="3"/>
  <c r="F240" i="3"/>
  <c r="C240" i="3"/>
  <c r="D240" i="3" s="1"/>
  <c r="E240" i="3" s="1"/>
  <c r="K239" i="3" l="1"/>
  <c r="K240" i="3"/>
  <c r="J241" i="3"/>
  <c r="A242" i="3"/>
  <c r="G241" i="3"/>
  <c r="C241" i="3"/>
  <c r="D241" i="3" s="1"/>
  <c r="B241" i="3"/>
  <c r="F241" i="3"/>
  <c r="I240" i="3"/>
  <c r="E241" i="3" l="1"/>
  <c r="I241" i="3" s="1"/>
  <c r="J242" i="3"/>
  <c r="G242" i="3"/>
  <c r="A243" i="3"/>
  <c r="F242" i="3"/>
  <c r="B242" i="3"/>
  <c r="C242" i="3"/>
  <c r="D242" i="3" s="1"/>
  <c r="K241" i="3" l="1"/>
  <c r="E242" i="3"/>
  <c r="I242" i="3" s="1"/>
  <c r="J243" i="3"/>
  <c r="A244" i="3"/>
  <c r="G243" i="3"/>
  <c r="C243" i="3"/>
  <c r="D243" i="3" s="1"/>
  <c r="B243" i="3"/>
  <c r="F243" i="3"/>
  <c r="K242" i="3" l="1"/>
  <c r="J244" i="3"/>
  <c r="G244" i="3"/>
  <c r="C244" i="3"/>
  <c r="D244" i="3" s="1"/>
  <c r="B244" i="3"/>
  <c r="F244" i="3"/>
  <c r="A245" i="3"/>
  <c r="E243" i="3"/>
  <c r="I243" i="3" s="1"/>
  <c r="K243" i="3" l="1"/>
  <c r="E244" i="3"/>
  <c r="I244" i="3" s="1"/>
  <c r="J245" i="3"/>
  <c r="B245" i="3"/>
  <c r="F245" i="3"/>
  <c r="A246" i="3"/>
  <c r="G245" i="3"/>
  <c r="C245" i="3"/>
  <c r="D245" i="3" s="1"/>
  <c r="K244" i="3" l="1"/>
  <c r="E245" i="3"/>
  <c r="K245" i="3" s="1"/>
  <c r="J246" i="3"/>
  <c r="B246" i="3"/>
  <c r="F246" i="3"/>
  <c r="A247" i="3"/>
  <c r="G246" i="3"/>
  <c r="C246" i="3"/>
  <c r="D246" i="3" s="1"/>
  <c r="E246" i="3" s="1"/>
  <c r="J247" i="3" l="1"/>
  <c r="A248" i="3"/>
  <c r="B247" i="3"/>
  <c r="C247" i="3"/>
  <c r="D247" i="3" s="1"/>
  <c r="G247" i="3"/>
  <c r="F247" i="3"/>
  <c r="I245" i="3"/>
  <c r="I246" i="3"/>
  <c r="K246" i="3"/>
  <c r="E247" i="3" l="1"/>
  <c r="I247" i="3" s="1"/>
  <c r="J248" i="3"/>
  <c r="G248" i="3"/>
  <c r="B248" i="3"/>
  <c r="A249" i="3"/>
  <c r="F248" i="3"/>
  <c r="C248" i="3"/>
  <c r="D248" i="3" s="1"/>
  <c r="K247" i="3"/>
  <c r="J249" i="3" l="1"/>
  <c r="B249" i="3"/>
  <c r="F249" i="3"/>
  <c r="G249" i="3"/>
  <c r="A250" i="3"/>
  <c r="C249" i="3"/>
  <c r="D249" i="3" s="1"/>
  <c r="E248" i="3"/>
  <c r="K248" i="3" s="1"/>
  <c r="J250" i="3" l="1"/>
  <c r="C250" i="3"/>
  <c r="D250" i="3" s="1"/>
  <c r="G250" i="3"/>
  <c r="A251" i="3"/>
  <c r="B250" i="3"/>
  <c r="F250" i="3"/>
  <c r="E249" i="3"/>
  <c r="K249" i="3" s="1"/>
  <c r="I248" i="3"/>
  <c r="E250" i="3" l="1"/>
  <c r="I250" i="3" s="1"/>
  <c r="I249" i="3"/>
  <c r="J251" i="3"/>
  <c r="C251" i="3"/>
  <c r="D251" i="3" s="1"/>
  <c r="B251" i="3"/>
  <c r="G251" i="3"/>
  <c r="F251" i="3"/>
  <c r="A252" i="3"/>
  <c r="K250" i="3" l="1"/>
  <c r="J252" i="3"/>
  <c r="C252" i="3"/>
  <c r="D252" i="3" s="1"/>
  <c r="A253" i="3"/>
  <c r="F252" i="3"/>
  <c r="G252" i="3"/>
  <c r="B252" i="3"/>
  <c r="E251" i="3"/>
  <c r="K251" i="3" s="1"/>
  <c r="I251" i="3" l="1"/>
  <c r="J253" i="3"/>
  <c r="G253" i="3"/>
  <c r="A254" i="3"/>
  <c r="F253" i="3"/>
  <c r="B253" i="3"/>
  <c r="C253" i="3"/>
  <c r="D253" i="3" s="1"/>
  <c r="E252" i="3"/>
  <c r="I252" i="3" s="1"/>
  <c r="E253" i="3" l="1"/>
  <c r="I253" i="3" s="1"/>
  <c r="J254" i="3"/>
  <c r="G254" i="3"/>
  <c r="F254" i="3"/>
  <c r="A255" i="3"/>
  <c r="B254" i="3"/>
  <c r="C254" i="3"/>
  <c r="D254" i="3" s="1"/>
  <c r="K252" i="3"/>
  <c r="E254" i="3" l="1"/>
  <c r="K254" i="3" s="1"/>
  <c r="K253" i="3"/>
  <c r="J255" i="3"/>
  <c r="B255" i="3"/>
  <c r="F255" i="3"/>
  <c r="C255" i="3"/>
  <c r="D255" i="3" s="1"/>
  <c r="G255" i="3"/>
  <c r="A256" i="3"/>
  <c r="I254" i="3" l="1"/>
  <c r="E255" i="3"/>
  <c r="I255" i="3" s="1"/>
  <c r="J256" i="3"/>
  <c r="F256" i="3"/>
  <c r="A257" i="3"/>
  <c r="G256" i="3"/>
  <c r="B256" i="3"/>
  <c r="C256" i="3"/>
  <c r="D256" i="3" s="1"/>
  <c r="K255" i="3" l="1"/>
  <c r="E256" i="3"/>
  <c r="I256" i="3" s="1"/>
  <c r="J257" i="3"/>
  <c r="A258" i="3"/>
  <c r="B257" i="3"/>
  <c r="C257" i="3"/>
  <c r="D257" i="3" s="1"/>
  <c r="G257" i="3"/>
  <c r="F257" i="3"/>
  <c r="K256" i="3" l="1"/>
  <c r="J258" i="3"/>
  <c r="B258" i="3"/>
  <c r="C258" i="3"/>
  <c r="D258" i="3" s="1"/>
  <c r="F258" i="3"/>
  <c r="A259" i="3"/>
  <c r="G258" i="3"/>
  <c r="E257" i="3"/>
  <c r="I257" i="3" s="1"/>
  <c r="K257" i="3" l="1"/>
  <c r="E258" i="3"/>
  <c r="I258" i="3" s="1"/>
  <c r="J259" i="3"/>
  <c r="C259" i="3"/>
  <c r="D259" i="3" s="1"/>
  <c r="B259" i="3"/>
  <c r="F259" i="3"/>
  <c r="A260" i="3"/>
  <c r="G259" i="3"/>
  <c r="E259" i="3" l="1"/>
  <c r="K259" i="3" s="1"/>
  <c r="I259" i="3"/>
  <c r="K258" i="3"/>
  <c r="J260" i="3"/>
  <c r="B260" i="3"/>
  <c r="G260" i="3"/>
  <c r="A261" i="3"/>
  <c r="C260" i="3"/>
  <c r="D260" i="3" s="1"/>
  <c r="F260" i="3"/>
  <c r="E260" i="3" l="1"/>
  <c r="I260" i="3" s="1"/>
  <c r="J261" i="3"/>
  <c r="G261" i="3"/>
  <c r="A262" i="3"/>
  <c r="B261" i="3"/>
  <c r="C261" i="3"/>
  <c r="D261" i="3" s="1"/>
  <c r="E261" i="3" s="1"/>
  <c r="F261" i="3"/>
  <c r="K261" i="3" l="1"/>
  <c r="K260" i="3"/>
  <c r="I261" i="3"/>
  <c r="J262" i="3"/>
  <c r="F262" i="3"/>
  <c r="B262" i="3"/>
  <c r="A263" i="3"/>
  <c r="G262" i="3"/>
  <c r="C262" i="3"/>
  <c r="D262" i="3" s="1"/>
  <c r="E262" i="3" l="1"/>
  <c r="K262" i="3" s="1"/>
  <c r="J263" i="3"/>
  <c r="C263" i="3"/>
  <c r="D263" i="3" s="1"/>
  <c r="B263" i="3"/>
  <c r="F263" i="3"/>
  <c r="A264" i="3"/>
  <c r="G263" i="3"/>
  <c r="I262" i="3" l="1"/>
  <c r="E263" i="3"/>
  <c r="I263" i="3" s="1"/>
  <c r="J264" i="3"/>
  <c r="F264" i="3"/>
  <c r="C264" i="3"/>
  <c r="D264" i="3" s="1"/>
  <c r="B264" i="3"/>
  <c r="G264" i="3"/>
  <c r="A265" i="3"/>
  <c r="K263" i="3" l="1"/>
  <c r="J265" i="3"/>
  <c r="F265" i="3"/>
  <c r="A266" i="3"/>
  <c r="G265" i="3"/>
  <c r="B265" i="3"/>
  <c r="C265" i="3"/>
  <c r="D265" i="3" s="1"/>
  <c r="E264" i="3"/>
  <c r="I264" i="3" s="1"/>
  <c r="K264" i="3" l="1"/>
  <c r="E265" i="3"/>
  <c r="K265" i="3" s="1"/>
  <c r="J266" i="3"/>
  <c r="A267" i="3"/>
  <c r="F266" i="3"/>
  <c r="C266" i="3"/>
  <c r="D266" i="3" s="1"/>
  <c r="G266" i="3"/>
  <c r="B266" i="3"/>
  <c r="I265" i="3" l="1"/>
  <c r="E266" i="3"/>
  <c r="I266" i="3" s="1"/>
  <c r="J267" i="3"/>
  <c r="G267" i="3"/>
  <c r="B267" i="3"/>
  <c r="A268" i="3"/>
  <c r="F267" i="3"/>
  <c r="C267" i="3"/>
  <c r="D267" i="3" s="1"/>
  <c r="E267" i="3" l="1"/>
  <c r="K267" i="3" s="1"/>
  <c r="K266" i="3"/>
  <c r="J268" i="3"/>
  <c r="A269" i="3"/>
  <c r="B268" i="3"/>
  <c r="C268" i="3"/>
  <c r="D268" i="3" s="1"/>
  <c r="F268" i="3"/>
  <c r="G268" i="3"/>
  <c r="I267" i="3" l="1"/>
  <c r="E268" i="3"/>
  <c r="I268" i="3" s="1"/>
  <c r="J269" i="3"/>
  <c r="C269" i="3"/>
  <c r="D269" i="3" s="1"/>
  <c r="B269" i="3"/>
  <c r="F269" i="3"/>
  <c r="A270" i="3"/>
  <c r="G269" i="3"/>
  <c r="K268" i="3" l="1"/>
  <c r="E269" i="3"/>
  <c r="K269" i="3" s="1"/>
  <c r="J270" i="3"/>
  <c r="A271" i="3"/>
  <c r="F270" i="3"/>
  <c r="B270" i="3"/>
  <c r="C270" i="3"/>
  <c r="D270" i="3" s="1"/>
  <c r="G270" i="3"/>
  <c r="I269" i="3" l="1"/>
  <c r="E270" i="3"/>
  <c r="K270" i="3" s="1"/>
  <c r="J271" i="3"/>
  <c r="A272" i="3"/>
  <c r="C271" i="3"/>
  <c r="D271" i="3" s="1"/>
  <c r="F271" i="3"/>
  <c r="G271" i="3"/>
  <c r="B271" i="3"/>
  <c r="I270" i="3" l="1"/>
  <c r="J272" i="3"/>
  <c r="C272" i="3"/>
  <c r="D272" i="3" s="1"/>
  <c r="B272" i="3"/>
  <c r="E272" i="3" s="1"/>
  <c r="F272" i="3"/>
  <c r="A273" i="3"/>
  <c r="G272" i="3"/>
  <c r="E271" i="3"/>
  <c r="K271" i="3" s="1"/>
  <c r="I271" i="3" l="1"/>
  <c r="I272" i="3"/>
  <c r="K272" i="3"/>
  <c r="J273" i="3"/>
  <c r="F273" i="3"/>
  <c r="A274" i="3"/>
  <c r="B273" i="3"/>
  <c r="G273" i="3"/>
  <c r="C273" i="3"/>
  <c r="D273" i="3" s="1"/>
  <c r="E273" i="3" l="1"/>
  <c r="K273" i="3" s="1"/>
  <c r="J274" i="3"/>
  <c r="G274" i="3"/>
  <c r="C274" i="3"/>
  <c r="D274" i="3" s="1"/>
  <c r="B274" i="3"/>
  <c r="A275" i="3"/>
  <c r="F274" i="3"/>
  <c r="I273" i="3" l="1"/>
  <c r="J275" i="3"/>
  <c r="F275" i="3"/>
  <c r="G275" i="3"/>
  <c r="B275" i="3"/>
  <c r="A276" i="3"/>
  <c r="C275" i="3"/>
  <c r="D275" i="3" s="1"/>
  <c r="E274" i="3"/>
  <c r="K274" i="3" s="1"/>
  <c r="E275" i="3" l="1"/>
  <c r="K275" i="3" s="1"/>
  <c r="I274" i="3"/>
  <c r="J276" i="3"/>
  <c r="G276" i="3"/>
  <c r="A277" i="3"/>
  <c r="F276" i="3"/>
  <c r="B276" i="3"/>
  <c r="C276" i="3"/>
  <c r="D276" i="3" s="1"/>
  <c r="I275" i="3" l="1"/>
  <c r="E276" i="3"/>
  <c r="K276" i="3" s="1"/>
  <c r="J277" i="3"/>
  <c r="C277" i="3"/>
  <c r="D277" i="3" s="1"/>
  <c r="F277" i="3"/>
  <c r="G277" i="3"/>
  <c r="A278" i="3"/>
  <c r="B277" i="3"/>
  <c r="E277" i="3" l="1"/>
  <c r="I277" i="3" s="1"/>
  <c r="I276" i="3"/>
  <c r="J278" i="3"/>
  <c r="F278" i="3"/>
  <c r="A279" i="3"/>
  <c r="G278" i="3"/>
  <c r="B278" i="3"/>
  <c r="C278" i="3"/>
  <c r="D278" i="3" s="1"/>
  <c r="K277" i="3"/>
  <c r="J279" i="3" l="1"/>
  <c r="G279" i="3"/>
  <c r="A280" i="3"/>
  <c r="F279" i="3"/>
  <c r="C279" i="3"/>
  <c r="D279" i="3" s="1"/>
  <c r="B279" i="3"/>
  <c r="E278" i="3"/>
  <c r="K278" i="3" s="1"/>
  <c r="E279" i="3" l="1"/>
  <c r="K279" i="3" s="1"/>
  <c r="I278" i="3"/>
  <c r="J280" i="3"/>
  <c r="F280" i="3"/>
  <c r="B280" i="3"/>
  <c r="C280" i="3"/>
  <c r="D280" i="3" s="1"/>
  <c r="A281" i="3"/>
  <c r="G280" i="3"/>
  <c r="E280" i="3" l="1"/>
  <c r="K280" i="3" s="1"/>
  <c r="I279" i="3"/>
  <c r="J281" i="3"/>
  <c r="A282" i="3"/>
  <c r="B281" i="3"/>
  <c r="C281" i="3"/>
  <c r="D281" i="3" s="1"/>
  <c r="F281" i="3"/>
  <c r="G281" i="3"/>
  <c r="I280" i="3" l="1"/>
  <c r="E281" i="3"/>
  <c r="I281" i="3" s="1"/>
  <c r="J282" i="3"/>
  <c r="B282" i="3"/>
  <c r="G282" i="3"/>
  <c r="C282" i="3"/>
  <c r="D282" i="3" s="1"/>
  <c r="A283" i="3"/>
  <c r="F282" i="3"/>
  <c r="K281" i="3" l="1"/>
  <c r="J283" i="3"/>
  <c r="B283" i="3"/>
  <c r="A284" i="3"/>
  <c r="A285" i="3" s="1"/>
  <c r="G283" i="3"/>
  <c r="C283" i="3"/>
  <c r="D283" i="3" s="1"/>
  <c r="F283" i="3"/>
  <c r="E282" i="3"/>
  <c r="K282" i="3" s="1"/>
  <c r="B285" i="3" l="1"/>
  <c r="A286" i="3"/>
  <c r="C285" i="3"/>
  <c r="D285" i="3" s="1"/>
  <c r="F285" i="3"/>
  <c r="G285" i="3"/>
  <c r="J285" i="3"/>
  <c r="I282" i="3"/>
  <c r="J284" i="3"/>
  <c r="F284" i="3"/>
  <c r="C284" i="3"/>
  <c r="D284" i="3" s="1"/>
  <c r="G284" i="3"/>
  <c r="B284" i="3"/>
  <c r="E283" i="3"/>
  <c r="K283" i="3" s="1"/>
  <c r="E285" i="3" l="1"/>
  <c r="K285" i="3" s="1"/>
  <c r="B286" i="3"/>
  <c r="G286" i="3"/>
  <c r="F286" i="3"/>
  <c r="A287" i="3"/>
  <c r="C286" i="3"/>
  <c r="D286" i="3" s="1"/>
  <c r="E286" i="3" s="1"/>
  <c r="J286" i="3"/>
  <c r="K286" i="3" s="1"/>
  <c r="I283" i="3"/>
  <c r="E284" i="3"/>
  <c r="K284" i="3" s="1"/>
  <c r="L3" i="3" s="1"/>
  <c r="L4" i="3" s="1"/>
  <c r="L5" i="3" s="1"/>
  <c r="G287" i="3" l="1"/>
  <c r="F287" i="3"/>
  <c r="B287" i="3"/>
  <c r="E287" i="3" s="1"/>
  <c r="I287" i="3" s="1"/>
  <c r="J287" i="3"/>
  <c r="K287" i="3" s="1"/>
  <c r="C287" i="3"/>
  <c r="D287" i="3" s="1"/>
  <c r="A288" i="3"/>
  <c r="I286" i="3"/>
  <c r="I285" i="3"/>
  <c r="I284" i="3"/>
  <c r="A289" i="3" l="1"/>
  <c r="J288" i="3"/>
  <c r="B288" i="3"/>
  <c r="E288" i="3" s="1"/>
  <c r="K288" i="3" s="1"/>
  <c r="F288" i="3"/>
  <c r="G288" i="3"/>
  <c r="C288" i="3"/>
  <c r="D288" i="3" s="1"/>
  <c r="I288" i="3" l="1"/>
  <c r="F289" i="3"/>
  <c r="A290" i="3"/>
  <c r="G289" i="3"/>
  <c r="J289" i="3"/>
  <c r="C289" i="3"/>
  <c r="D289" i="3" s="1"/>
  <c r="B289" i="3"/>
  <c r="E289" i="3" s="1"/>
  <c r="I289" i="3" l="1"/>
  <c r="B290" i="3"/>
  <c r="G290" i="3"/>
  <c r="F290" i="3"/>
  <c r="A291" i="3"/>
  <c r="J290" i="3"/>
  <c r="C290" i="3"/>
  <c r="D290" i="3" s="1"/>
  <c r="K289" i="3"/>
  <c r="E290" i="3" l="1"/>
  <c r="K290" i="3" s="1"/>
  <c r="A292" i="3"/>
  <c r="J291" i="3"/>
  <c r="C291" i="3"/>
  <c r="D291" i="3" s="1"/>
  <c r="F291" i="3"/>
  <c r="B291" i="3"/>
  <c r="E291" i="3" s="1"/>
  <c r="G291" i="3"/>
  <c r="I291" i="3" l="1"/>
  <c r="K291" i="3"/>
  <c r="B292" i="3"/>
  <c r="F292" i="3"/>
  <c r="A293" i="3"/>
  <c r="C292" i="3"/>
  <c r="D292" i="3" s="1"/>
  <c r="E292" i="3" s="1"/>
  <c r="G292" i="3"/>
  <c r="J292" i="3"/>
  <c r="K292" i="3" s="1"/>
  <c r="I290" i="3"/>
  <c r="I292" i="3" l="1"/>
  <c r="B293" i="3"/>
  <c r="A294" i="3"/>
  <c r="F293" i="3"/>
  <c r="I293" i="3" s="1"/>
  <c r="C293" i="3"/>
  <c r="D293" i="3" s="1"/>
  <c r="E293" i="3" s="1"/>
  <c r="G293" i="3"/>
  <c r="J293" i="3"/>
  <c r="K293" i="3" s="1"/>
  <c r="F294" i="3" l="1"/>
  <c r="A295" i="3"/>
  <c r="G294" i="3"/>
  <c r="B294" i="3"/>
  <c r="C294" i="3"/>
  <c r="D294" i="3" s="1"/>
  <c r="J294" i="3"/>
  <c r="B295" i="3" l="1"/>
  <c r="A296" i="3"/>
  <c r="C295" i="3"/>
  <c r="D295" i="3" s="1"/>
  <c r="E295" i="3" s="1"/>
  <c r="I295" i="3" s="1"/>
  <c r="F295" i="3"/>
  <c r="G295" i="3"/>
  <c r="J295" i="3"/>
  <c r="E294" i="3"/>
  <c r="K294" i="3" s="1"/>
  <c r="K295" i="3" l="1"/>
  <c r="B296" i="3"/>
  <c r="F296" i="3"/>
  <c r="A297" i="3"/>
  <c r="G296" i="3"/>
  <c r="C296" i="3"/>
  <c r="D296" i="3" s="1"/>
  <c r="E296" i="3" s="1"/>
  <c r="J296" i="3"/>
  <c r="I294" i="3"/>
  <c r="B297" i="3" l="1"/>
  <c r="F297" i="3"/>
  <c r="C297" i="3"/>
  <c r="D297" i="3" s="1"/>
  <c r="E297" i="3" s="1"/>
  <c r="G297" i="3"/>
  <c r="J297" i="3"/>
  <c r="I296" i="3"/>
  <c r="K296" i="3"/>
  <c r="I297" i="3" l="1"/>
  <c r="K297" i="3"/>
</calcChain>
</file>

<file path=xl/sharedStrings.xml><?xml version="1.0" encoding="utf-8"?>
<sst xmlns="http://schemas.openxmlformats.org/spreadsheetml/2006/main" count="104" uniqueCount="41">
  <si>
    <t>A:</t>
  </si>
  <si>
    <t>X:</t>
  </si>
  <si>
    <t>Y:</t>
  </si>
  <si>
    <t>Z:</t>
  </si>
  <si>
    <t>K:</t>
  </si>
  <si>
    <t>B:</t>
  </si>
  <si>
    <t>c:</t>
  </si>
  <si>
    <t>Interest:</t>
  </si>
  <si>
    <t>s:</t>
  </si>
  <si>
    <t>g:</t>
  </si>
  <si>
    <t>t</t>
  </si>
  <si>
    <r>
      <t>c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:</t>
    </r>
  </si>
  <si>
    <t>x:</t>
  </si>
  <si>
    <r>
      <t>g</t>
    </r>
    <r>
      <rPr>
        <vertAlign val="superscript"/>
        <sz val="11"/>
        <color theme="1"/>
        <rFont val="Calibri"/>
        <family val="2"/>
        <scheme val="minor"/>
      </rPr>
      <t>(c^x)</t>
    </r>
    <r>
      <rPr>
        <sz val="11"/>
        <color theme="1"/>
        <rFont val="Calibri"/>
        <family val="2"/>
        <scheme val="minor"/>
      </rPr>
      <t>:</t>
    </r>
  </si>
  <si>
    <r>
      <rPr>
        <vertAlign val="subscript"/>
        <sz val="11"/>
        <color theme="1"/>
        <rFont val="Calibri"/>
        <family val="2"/>
        <scheme val="minor"/>
      </rPr>
      <t>20</t>
    </r>
    <r>
      <rPr>
        <sz val="11"/>
        <color theme="1"/>
        <rFont val="Calibri"/>
        <family val="2"/>
        <scheme val="minor"/>
      </rPr>
      <t>P</t>
    </r>
    <r>
      <rPr>
        <vertAlign val="subscript"/>
        <sz val="11"/>
        <color theme="1"/>
        <rFont val="Calibri"/>
        <family val="2"/>
        <scheme val="minor"/>
      </rPr>
      <t>74</t>
    </r>
    <r>
      <rPr>
        <sz val="11"/>
        <color theme="1"/>
        <rFont val="Calibri"/>
        <family val="2"/>
        <scheme val="minor"/>
      </rPr>
      <t>:</t>
    </r>
  </si>
  <si>
    <r>
      <t>e</t>
    </r>
    <r>
      <rPr>
        <vertAlign val="subscript"/>
        <sz val="11"/>
        <color theme="1"/>
        <rFont val="Calibri"/>
        <family val="2"/>
        <scheme val="minor"/>
      </rPr>
      <t>74</t>
    </r>
    <r>
      <rPr>
        <sz val="11"/>
        <color theme="1"/>
        <rFont val="Calibri"/>
        <family val="2"/>
        <scheme val="minor"/>
      </rPr>
      <t>:</t>
    </r>
  </si>
  <si>
    <t>weight</t>
  </si>
  <si>
    <t>stepsize:</t>
  </si>
  <si>
    <t>Fn 1 * weight</t>
  </si>
  <si>
    <t>Fn 2 * weight</t>
  </si>
  <si>
    <t>Variance:</t>
  </si>
  <si>
    <t>SD:</t>
  </si>
  <si>
    <t>δ:</t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</si>
  <si>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: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</si>
  <si>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:</t>
    </r>
  </si>
  <si>
    <t xml:space="preserve">        :</t>
  </si>
  <si>
    <t xml:space="preserve">       :</t>
  </si>
  <si>
    <t>Variables:</t>
  </si>
  <si>
    <t>Parameters:</t>
  </si>
  <si>
    <t>Results:</t>
  </si>
  <si>
    <t>Parameters</t>
  </si>
  <si>
    <r>
      <t>s</t>
    </r>
    <r>
      <rPr>
        <b/>
        <vertAlign val="superscript"/>
        <sz val="11"/>
        <color theme="1"/>
        <rFont val="Calibri"/>
        <family val="2"/>
        <scheme val="minor"/>
      </rPr>
      <t>t</t>
    </r>
  </si>
  <si>
    <r>
      <t>c</t>
    </r>
    <r>
      <rPr>
        <b/>
        <vertAlign val="super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-1</t>
    </r>
  </si>
  <si>
    <r>
      <t>[g</t>
    </r>
    <r>
      <rPr>
        <b/>
        <vertAlign val="superscript"/>
        <sz val="11"/>
        <color theme="1"/>
        <rFont val="Calibri"/>
        <family val="2"/>
        <scheme val="minor"/>
      </rPr>
      <t>(c^x)</t>
    </r>
    <r>
      <rPr>
        <b/>
        <sz val="11"/>
        <color theme="1"/>
        <rFont val="Calibri"/>
        <family val="2"/>
        <scheme val="minor"/>
      </rPr>
      <t>]^[c</t>
    </r>
    <r>
      <rPr>
        <b/>
        <vertAlign val="super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-1]</t>
    </r>
  </si>
  <si>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</si>
  <si>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v</t>
    </r>
    <r>
      <rPr>
        <b/>
        <vertAlign val="superscript"/>
        <sz val="11"/>
        <color theme="1"/>
        <rFont val="Calibri"/>
        <family val="2"/>
        <scheme val="minor"/>
      </rPr>
      <t>t</t>
    </r>
  </si>
  <si>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x</t>
    </r>
    <r>
      <rPr>
        <b/>
        <sz val="11"/>
        <color theme="1"/>
        <rFont val="Calibri"/>
        <family val="2"/>
        <scheme val="minor"/>
      </rPr>
      <t xml:space="preserve"> * v</t>
    </r>
    <r>
      <rPr>
        <b/>
        <vertAlign val="super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* weight</t>
    </r>
  </si>
  <si>
    <r>
      <t>v</t>
    </r>
    <r>
      <rPr>
        <b/>
        <vertAlign val="super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(i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</si>
  <si>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μ</t>
    </r>
    <r>
      <rPr>
        <b/>
        <vertAlign val="subscript"/>
        <sz val="11"/>
        <color rgb="FF222222"/>
        <rFont val="Calibri"/>
        <family val="2"/>
        <scheme val="minor"/>
      </rPr>
      <t>x+t</t>
    </r>
  </si>
  <si>
    <r>
      <t>v</t>
    </r>
    <r>
      <rPr>
        <b/>
        <vertAlign val="super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(i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</si>
  <si>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New value for B found by using GOALSEEK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</si>
</sst>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E+00"/>
  </numFmts>
  <fonts count="9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vertAlign val="subscript"/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6">
    <xf numFmtId="0" fontId="0" fillId="0" borderId="0" xfId="0"/>
    <xf numFmtId="10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4" fillId="0" borderId="0" xfId="0" applyFont="1"/>
    <xf numFmtId="0" fontId="0" fillId="2" borderId="7" xfId="0" applyFill="1" applyBorder="1"/>
    <xf numFmtId="0" fontId="0" fillId="0" borderId="7" xfId="0" applyBorder="1"/>
    <xf numFmtId="10" fontId="0" fillId="2" borderId="2" xfId="0" applyNumberFormat="1" applyFill="1" applyBorder="1"/>
    <xf numFmtId="0" fontId="0" fillId="2" borderId="0" xfId="0" applyFill="1" applyBorder="1"/>
    <xf numFmtId="0" fontId="0" fillId="0" borderId="0" xfId="0" applyBorder="1"/>
    <xf numFmtId="164" fontId="0" fillId="0" borderId="0" xfId="0" applyNumberFormat="1" applyBorder="1"/>
    <xf numFmtId="0" fontId="0" fillId="0" borderId="4" xfId="0" applyBorder="1"/>
    <xf numFmtId="164" fontId="0" fillId="0" borderId="8" xfId="0" applyNumberFormat="1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164" fontId="0" fillId="3" borderId="10" xfId="0" applyNumberFormat="1" applyFill="1" applyBorder="1"/>
    <xf numFmtId="164" fontId="0" fillId="3" borderId="2" xfId="0" applyNumberFormat="1" applyFill="1" applyBorder="1"/>
    <xf numFmtId="164" fontId="0" fillId="3" borderId="6" xfId="0" applyNumberFormat="1" applyFill="1" applyBorder="1"/>
    <xf numFmtId="10" fontId="0" fillId="2" borderId="4" xfId="0" applyNumberFormat="1" applyFill="1" applyBorder="1"/>
    <xf numFmtId="164" fontId="0" fillId="0" borderId="0" xfId="0" applyNumberFormat="1" applyFill="1" applyBorder="1"/>
    <xf numFmtId="10" fontId="0" fillId="0" borderId="4" xfId="1" applyNumberFormat="1" applyFont="1" applyBorder="1"/>
    <xf numFmtId="0" fontId="0" fillId="0" borderId="3" xfId="0" applyFont="1" applyBorder="1"/>
    <xf numFmtId="164" fontId="0" fillId="3" borderId="4" xfId="0" applyNumberFormat="1" applyFill="1" applyBorder="1"/>
    <xf numFmtId="0" fontId="0" fillId="0" borderId="5" xfId="0" applyFont="1" applyBorder="1"/>
    <xf numFmtId="0" fontId="7" fillId="0" borderId="0" xfId="0" applyFont="1"/>
    <xf numFmtId="165" fontId="0" fillId="3" borderId="6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1</xdr:row>
      <xdr:rowOff>0</xdr:rowOff>
    </xdr:from>
    <xdr:to>
      <xdr:col>10</xdr:col>
      <xdr:colOff>228600</xdr:colOff>
      <xdr:row>1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FC7176-926E-46A8-AD0C-4E81FD23A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0840" y="3550920"/>
          <a:ext cx="1981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</xdr:row>
      <xdr:rowOff>22860</xdr:rowOff>
    </xdr:from>
    <xdr:to>
      <xdr:col>10</xdr:col>
      <xdr:colOff>243840</xdr:colOff>
      <xdr:row>2</xdr:row>
      <xdr:rowOff>205740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6F2BE7-17C4-405A-982E-6CD422032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5320" y="426720"/>
          <a:ext cx="2209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76200</xdr:colOff>
      <xdr:row>1</xdr:row>
      <xdr:rowOff>7620</xdr:rowOff>
    </xdr:from>
    <xdr:to>
      <xdr:col>10</xdr:col>
      <xdr:colOff>259080</xdr:colOff>
      <xdr:row>2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841DE5-C792-4C28-A6A2-3BB293DC6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9620" y="198120"/>
          <a:ext cx="1828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993A-2A03-4C68-AD48-00D598773CD6}">
  <dimension ref="A1:O264"/>
  <sheetViews>
    <sheetView tabSelected="1" workbookViewId="0">
      <pane ySplit="8" topLeftCell="A9" activePane="bottomLeft" state="frozen"/>
      <selection pane="bottomLeft" activeCell="J5" sqref="J5"/>
    </sheetView>
  </sheetViews>
  <sheetFormatPr defaultRowHeight="14.4" x14ac:dyDescent="0.3"/>
  <cols>
    <col min="2" max="2" width="9.109375" bestFit="1" customWidth="1"/>
    <col min="3" max="3" width="10.5546875" bestFit="1" customWidth="1"/>
    <col min="4" max="4" width="11.21875" customWidth="1"/>
    <col min="5" max="5" width="9.109375" bestFit="1" customWidth="1"/>
  </cols>
  <sheetData>
    <row r="1" spans="1:15" ht="15" thickBot="1" x14ac:dyDescent="0.35">
      <c r="A1" s="13" t="s">
        <v>27</v>
      </c>
      <c r="D1" s="13" t="s">
        <v>30</v>
      </c>
      <c r="I1" s="13" t="s">
        <v>29</v>
      </c>
    </row>
    <row r="2" spans="1:15" ht="15.6" x14ac:dyDescent="0.35">
      <c r="A2" s="7" t="s">
        <v>1</v>
      </c>
      <c r="B2" s="8">
        <v>95699</v>
      </c>
      <c r="D2" s="7" t="s">
        <v>0</v>
      </c>
      <c r="E2" s="14">
        <f>$B$2*10^(-7)</f>
        <v>9.5698999999999992E-3</v>
      </c>
      <c r="F2" s="15" t="s">
        <v>12</v>
      </c>
      <c r="G2" s="8">
        <f>$B$5</f>
        <v>74</v>
      </c>
      <c r="I2" s="7" t="s">
        <v>14</v>
      </c>
      <c r="J2" s="26">
        <f>$E$29</f>
        <v>3.8823328978535604E-2</v>
      </c>
      <c r="O2" s="1"/>
    </row>
    <row r="3" spans="1:15" ht="17.399999999999999" thickBot="1" x14ac:dyDescent="0.4">
      <c r="A3" s="9" t="s">
        <v>2</v>
      </c>
      <c r="B3" s="10">
        <v>1</v>
      </c>
      <c r="D3" s="9" t="s">
        <v>5</v>
      </c>
      <c r="E3" s="17">
        <f>2*10^(-5)</f>
        <v>2.0000000000000002E-5</v>
      </c>
      <c r="F3" s="18" t="s">
        <v>11</v>
      </c>
      <c r="G3" s="20">
        <f>$E$4^$G$2</f>
        <v>2258.9178134862432</v>
      </c>
      <c r="I3" s="11" t="s">
        <v>15</v>
      </c>
      <c r="J3" s="27">
        <f>SUM(E10:E45)</f>
        <v>8.5356539928332555</v>
      </c>
    </row>
    <row r="4" spans="1:15" ht="16.2" x14ac:dyDescent="0.3">
      <c r="A4" s="9" t="s">
        <v>3</v>
      </c>
      <c r="B4" s="10">
        <v>99</v>
      </c>
      <c r="D4" s="9" t="s">
        <v>6</v>
      </c>
      <c r="E4" s="17">
        <v>1.1100000000000001</v>
      </c>
      <c r="F4" s="18" t="s">
        <v>13</v>
      </c>
      <c r="G4" s="20">
        <f>$E$6^$G$3</f>
        <v>0.6486197223529464</v>
      </c>
    </row>
    <row r="5" spans="1:15" ht="15" thickBot="1" x14ac:dyDescent="0.35">
      <c r="A5" s="11" t="s">
        <v>4</v>
      </c>
      <c r="B5" s="12">
        <v>74</v>
      </c>
      <c r="D5" s="9" t="s">
        <v>8</v>
      </c>
      <c r="E5" s="18">
        <f>EXP(-$E$2)</f>
        <v>0.99047574576847763</v>
      </c>
      <c r="F5" s="18"/>
      <c r="G5" s="20"/>
    </row>
    <row r="6" spans="1:15" ht="15" thickBot="1" x14ac:dyDescent="0.35">
      <c r="D6" s="11" t="s">
        <v>9</v>
      </c>
      <c r="E6" s="22">
        <f>EXP(-$E$3/LN($E$4))</f>
        <v>0.99980837408256906</v>
      </c>
      <c r="F6" s="22"/>
      <c r="G6" s="23"/>
    </row>
    <row r="8" spans="1:15" ht="16.8" x14ac:dyDescent="0.35">
      <c r="A8" s="13" t="s">
        <v>10</v>
      </c>
      <c r="B8" s="13" t="s">
        <v>31</v>
      </c>
      <c r="C8" s="13" t="s">
        <v>32</v>
      </c>
      <c r="D8" s="13" t="s">
        <v>33</v>
      </c>
      <c r="E8" s="13" t="s">
        <v>34</v>
      </c>
    </row>
    <row r="9" spans="1:15" x14ac:dyDescent="0.3">
      <c r="A9">
        <v>0</v>
      </c>
      <c r="B9">
        <f t="shared" ref="B9:B45" si="0">$E$5^A9</f>
        <v>1</v>
      </c>
      <c r="C9">
        <f t="shared" ref="C9:C45" si="1">$E$4^(A9)-1</f>
        <v>0</v>
      </c>
      <c r="D9">
        <f>$G$4^C9</f>
        <v>1</v>
      </c>
      <c r="E9">
        <f t="shared" ref="E9:E45" si="2">B9*D9</f>
        <v>1</v>
      </c>
    </row>
    <row r="10" spans="1:15" x14ac:dyDescent="0.3">
      <c r="A10">
        <f t="shared" ref="A10:A45" si="3">A9+1</f>
        <v>1</v>
      </c>
      <c r="B10" s="5">
        <f t="shared" si="0"/>
        <v>0.99047574576847763</v>
      </c>
      <c r="C10" s="5">
        <f t="shared" si="1"/>
        <v>0.1100000000000001</v>
      </c>
      <c r="D10" s="5">
        <f>$G$4^C10</f>
        <v>0.95349609004972691</v>
      </c>
      <c r="E10" s="5">
        <f t="shared" si="2"/>
        <v>0.9444147508793308</v>
      </c>
    </row>
    <row r="11" spans="1:15" x14ac:dyDescent="0.3">
      <c r="A11">
        <f t="shared" si="3"/>
        <v>2</v>
      </c>
      <c r="B11" s="5">
        <f t="shared" si="0"/>
        <v>0.98104220295562194</v>
      </c>
      <c r="C11" s="5">
        <f t="shared" si="1"/>
        <v>0.2321000000000002</v>
      </c>
      <c r="D11" s="5">
        <f>$G$4^C11</f>
        <v>0.90440491489857777</v>
      </c>
      <c r="E11" s="5">
        <f t="shared" si="2"/>
        <v>0.88725939007599253</v>
      </c>
    </row>
    <row r="12" spans="1:15" x14ac:dyDescent="0.3">
      <c r="A12">
        <f t="shared" si="3"/>
        <v>3</v>
      </c>
      <c r="B12" s="5">
        <f t="shared" si="0"/>
        <v>0.97169850760281984</v>
      </c>
      <c r="C12" s="5">
        <f t="shared" si="1"/>
        <v>0.36763100000000026</v>
      </c>
      <c r="D12" s="5">
        <f>$G$4^C12</f>
        <v>0.85286786457568797</v>
      </c>
      <c r="E12" s="5">
        <f t="shared" si="2"/>
        <v>0.82873043119059986</v>
      </c>
    </row>
    <row r="13" spans="1:15" x14ac:dyDescent="0.3">
      <c r="A13">
        <f t="shared" si="3"/>
        <v>4</v>
      </c>
      <c r="B13" s="5">
        <f t="shared" si="0"/>
        <v>0.96244380398001972</v>
      </c>
      <c r="C13" s="5">
        <f t="shared" si="1"/>
        <v>0.51807041000000043</v>
      </c>
      <c r="D13" s="5">
        <f>$G$4^C13</f>
        <v>0.79909361385764954</v>
      </c>
      <c r="E13" s="5">
        <f t="shared" si="2"/>
        <v>0.76908269745729718</v>
      </c>
    </row>
    <row r="14" spans="1:15" x14ac:dyDescent="0.3">
      <c r="A14">
        <f t="shared" si="3"/>
        <v>5</v>
      </c>
      <c r="B14" s="5">
        <f t="shared" si="0"/>
        <v>0.95327724450736051</v>
      </c>
      <c r="C14" s="5">
        <f t="shared" si="1"/>
        <v>0.68505815510000057</v>
      </c>
      <c r="D14" s="5">
        <f>$G$4^C14</f>
        <v>0.74336535899448575</v>
      </c>
      <c r="E14" s="5">
        <f t="shared" si="2"/>
        <v>0.7086332810844882</v>
      </c>
    </row>
    <row r="15" spans="1:15" x14ac:dyDescent="0.3">
      <c r="A15">
        <f t="shared" si="3"/>
        <v>6</v>
      </c>
      <c r="B15" s="5">
        <f t="shared" si="0"/>
        <v>0.94419798967754731</v>
      </c>
      <c r="C15" s="5">
        <f t="shared" si="1"/>
        <v>0.87041455216100072</v>
      </c>
      <c r="D15" s="5">
        <f>$G$4^C15</f>
        <v>0.6860464013547416</v>
      </c>
      <c r="E15" s="5">
        <f t="shared" si="2"/>
        <v>0.64776363298466277</v>
      </c>
    </row>
    <row r="16" spans="1:15" x14ac:dyDescent="0.3">
      <c r="A16">
        <f t="shared" si="3"/>
        <v>7</v>
      </c>
      <c r="B16" s="5">
        <f t="shared" si="0"/>
        <v>0.935205207978966</v>
      </c>
      <c r="C16" s="5">
        <f t="shared" si="1"/>
        <v>1.0761601528987108</v>
      </c>
      <c r="D16" s="5">
        <f>$G$4^C16</f>
        <v>0.62758317365410343</v>
      </c>
      <c r="E16" s="5">
        <f t="shared" si="2"/>
        <v>0.58691905244128528</v>
      </c>
    </row>
    <row r="17" spans="1:5" x14ac:dyDescent="0.3">
      <c r="A17">
        <f t="shared" si="3"/>
        <v>8</v>
      </c>
      <c r="B17" s="5">
        <f t="shared" si="0"/>
        <v>0.92629807581953061</v>
      </c>
      <c r="C17" s="5">
        <f t="shared" si="1"/>
        <v>1.3045377697175695</v>
      </c>
      <c r="D17" s="5">
        <f>$G$4^C17</f>
        <v>0.56850468702130952</v>
      </c>
      <c r="E17" s="5">
        <f t="shared" si="2"/>
        <v>0.52660479768222346</v>
      </c>
    </row>
    <row r="18" spans="1:5" x14ac:dyDescent="0.3">
      <c r="A18">
        <f t="shared" si="3"/>
        <v>9</v>
      </c>
      <c r="B18" s="5">
        <f t="shared" si="0"/>
        <v>0.91747577745125541</v>
      </c>
      <c r="C18" s="5">
        <f t="shared" si="1"/>
        <v>1.5580369243865024</v>
      </c>
      <c r="D18" s="5">
        <f>$G$4^C18</f>
        <v>0.5094173256156237</v>
      </c>
      <c r="E18" s="5">
        <f t="shared" si="2"/>
        <v>0.46737805686633366</v>
      </c>
    </row>
    <row r="19" spans="1:5" x14ac:dyDescent="0.3">
      <c r="A19">
        <f t="shared" si="3"/>
        <v>10</v>
      </c>
      <c r="B19" s="5">
        <f t="shared" si="0"/>
        <v>0.90873750489554606</v>
      </c>
      <c r="C19" s="5">
        <f t="shared" si="1"/>
        <v>1.839420986069018</v>
      </c>
      <c r="D19" s="5">
        <f>$G$4^C19</f>
        <v>0.45099397112698164</v>
      </c>
      <c r="E19" s="5">
        <f t="shared" si="2"/>
        <v>0.40983513604486721</v>
      </c>
    </row>
    <row r="20" spans="1:5" x14ac:dyDescent="0.3">
      <c r="A20">
        <f t="shared" si="3"/>
        <v>11</v>
      </c>
      <c r="B20" s="5">
        <f t="shared" si="0"/>
        <v>0.9000824578692016</v>
      </c>
      <c r="C20" s="5">
        <f t="shared" si="1"/>
        <v>2.1517572945366101</v>
      </c>
      <c r="D20" s="5">
        <f>$G$4^C20</f>
        <v>0.39395664817634451</v>
      </c>
      <c r="E20" s="5">
        <f t="shared" si="2"/>
        <v>0.35459346818447651</v>
      </c>
    </row>
    <row r="21" spans="1:5" x14ac:dyDescent="0.3">
      <c r="A21">
        <f t="shared" si="3"/>
        <v>12</v>
      </c>
      <c r="B21" s="5">
        <f t="shared" si="0"/>
        <v>0.89150984371112174</v>
      </c>
      <c r="C21" s="5">
        <f t="shared" si="1"/>
        <v>2.4984505969356374</v>
      </c>
      <c r="D21" s="5">
        <f>$G$4^C21</f>
        <v>0.33905228686376748</v>
      </c>
      <c r="E21" s="5">
        <f t="shared" si="2"/>
        <v>0.30226845127181579</v>
      </c>
    </row>
    <row r="22" spans="1:5" x14ac:dyDescent="0.3">
      <c r="A22">
        <f t="shared" si="3"/>
        <v>13</v>
      </c>
      <c r="B22" s="5">
        <f t="shared" si="0"/>
        <v>0.88301887730971229</v>
      </c>
      <c r="C22" s="5">
        <f t="shared" si="1"/>
        <v>2.8832801625985578</v>
      </c>
      <c r="D22" s="5">
        <f>$G$4^C22</f>
        <v>0.28702182997509107</v>
      </c>
      <c r="E22" s="5">
        <f t="shared" si="2"/>
        <v>0.25344569406798406</v>
      </c>
    </row>
    <row r="23" spans="1:5" x14ac:dyDescent="0.3">
      <c r="A23">
        <f t="shared" si="3"/>
        <v>14</v>
      </c>
      <c r="B23" s="5">
        <f t="shared" si="0"/>
        <v>0.87460878103098105</v>
      </c>
      <c r="C23" s="5">
        <f t="shared" si="1"/>
        <v>3.3104409804843993</v>
      </c>
      <c r="D23" s="5">
        <f>$G$4^C23</f>
        <v>0.23856376916295224</v>
      </c>
      <c r="E23" s="5">
        <f t="shared" si="2"/>
        <v>0.20864996734576602</v>
      </c>
    </row>
    <row r="24" spans="1:5" x14ac:dyDescent="0.3">
      <c r="A24">
        <f t="shared" si="3"/>
        <v>15</v>
      </c>
      <c r="B24" s="5">
        <f t="shared" si="0"/>
        <v>0.86627878464732011</v>
      </c>
      <c r="C24" s="5">
        <f t="shared" si="1"/>
        <v>3.7845894883376827</v>
      </c>
      <c r="D24" s="5">
        <f>$G$4^C24</f>
        <v>0.19429422751880973</v>
      </c>
      <c r="E24" s="5">
        <f t="shared" si="2"/>
        <v>0.1683129672789844</v>
      </c>
    </row>
    <row r="25" spans="1:5" x14ac:dyDescent="0.3">
      <c r="A25">
        <f t="shared" si="3"/>
        <v>16</v>
      </c>
      <c r="B25" s="5">
        <f t="shared" si="0"/>
        <v>0.85802812526696493</v>
      </c>
      <c r="C25" s="5">
        <f t="shared" si="1"/>
        <v>4.3108943320548292</v>
      </c>
      <c r="D25" s="5">
        <f>$G$4^C25</f>
        <v>0.15470680000814122</v>
      </c>
      <c r="E25" s="5">
        <f t="shared" si="2"/>
        <v>0.13274278557703667</v>
      </c>
    </row>
    <row r="26" spans="1:5" x14ac:dyDescent="0.3">
      <c r="A26">
        <f t="shared" si="3"/>
        <v>17</v>
      </c>
      <c r="B26" s="5">
        <f t="shared" si="0"/>
        <v>0.84985604726412578</v>
      </c>
      <c r="C26" s="5">
        <f t="shared" si="1"/>
        <v>4.8950927085808607</v>
      </c>
      <c r="D26" s="5">
        <f>$G$4^C26</f>
        <v>0.12013632814736466</v>
      </c>
      <c r="E26" s="5">
        <f t="shared" si="2"/>
        <v>0.10209858497214527</v>
      </c>
    </row>
    <row r="27" spans="1:5" x14ac:dyDescent="0.3">
      <c r="A27">
        <f t="shared" si="3"/>
        <v>18</v>
      </c>
      <c r="B27" s="5">
        <f t="shared" si="0"/>
        <v>0.84176180220978558</v>
      </c>
      <c r="C27" s="5">
        <f t="shared" si="1"/>
        <v>5.5435529065247557</v>
      </c>
      <c r="D27" s="5">
        <f>$G$4^C27</f>
        <v>9.0731366007880093E-2</v>
      </c>
      <c r="E27" s="5">
        <f t="shared" si="2"/>
        <v>7.6374198167748819E-2</v>
      </c>
    </row>
    <row r="28" spans="1:5" x14ac:dyDescent="0.3">
      <c r="A28">
        <f t="shared" si="3"/>
        <v>19</v>
      </c>
      <c r="B28" s="5">
        <f t="shared" si="0"/>
        <v>0.83374464880315513</v>
      </c>
      <c r="C28" s="5">
        <f t="shared" si="1"/>
        <v>6.2633437262424794</v>
      </c>
      <c r="D28" s="5">
        <f>$G$4^C28</f>
        <v>6.6440009425947938E-2</v>
      </c>
      <c r="E28" s="5">
        <f t="shared" si="2"/>
        <v>5.5394002325315279E-2</v>
      </c>
    </row>
    <row r="29" spans="1:5" x14ac:dyDescent="0.3">
      <c r="A29">
        <f t="shared" si="3"/>
        <v>20</v>
      </c>
      <c r="B29" s="5">
        <f t="shared" si="0"/>
        <v>0.82580385280378255</v>
      </c>
      <c r="C29" s="5">
        <f t="shared" si="1"/>
        <v>7.0623115361291529</v>
      </c>
      <c r="D29" s="5">
        <f>$G$4^C29</f>
        <v>4.7012772883926385E-2</v>
      </c>
      <c r="E29" s="6">
        <f t="shared" si="2"/>
        <v>3.8823328978535604E-2</v>
      </c>
    </row>
    <row r="30" spans="1:5" x14ac:dyDescent="0.3">
      <c r="A30">
        <f t="shared" si="3"/>
        <v>21</v>
      </c>
      <c r="B30" s="5">
        <f t="shared" si="0"/>
        <v>0.81793868696430871</v>
      </c>
      <c r="C30" s="5">
        <f t="shared" si="1"/>
        <v>7.9491658051033607</v>
      </c>
      <c r="D30" s="5">
        <f>$G$4^C30</f>
        <v>3.2024217681618096E-2</v>
      </c>
      <c r="E30" s="6">
        <f t="shared" si="2"/>
        <v>2.6193846561561904E-2</v>
      </c>
    </row>
    <row r="31" spans="1:5" x14ac:dyDescent="0.3">
      <c r="A31">
        <f t="shared" si="3"/>
        <v>22</v>
      </c>
      <c r="B31" s="5">
        <f t="shared" si="0"/>
        <v>0.81014843096386302</v>
      </c>
      <c r="C31" s="5">
        <f t="shared" si="1"/>
        <v>8.9335740436647306</v>
      </c>
      <c r="D31" s="5">
        <f>$G$4^C31</f>
        <v>2.0912217341078017E-2</v>
      </c>
      <c r="E31" s="6">
        <f t="shared" si="2"/>
        <v>1.6942000066849643E-2</v>
      </c>
    </row>
    <row r="32" spans="1:5" x14ac:dyDescent="0.3">
      <c r="A32">
        <f t="shared" si="3"/>
        <v>23</v>
      </c>
      <c r="B32" s="5">
        <f t="shared" si="0"/>
        <v>0.80243237134209422</v>
      </c>
      <c r="C32" s="5">
        <f t="shared" si="1"/>
        <v>10.02626718846785</v>
      </c>
      <c r="D32" s="5">
        <f>$G$4^C32</f>
        <v>1.3030557878959414E-2</v>
      </c>
      <c r="E32" s="6">
        <f t="shared" si="2"/>
        <v>1.0456141458723813E-2</v>
      </c>
    </row>
    <row r="33" spans="1:5" x14ac:dyDescent="0.3">
      <c r="A33">
        <f t="shared" si="3"/>
        <v>24</v>
      </c>
      <c r="B33" s="5">
        <f t="shared" si="0"/>
        <v>0.79478980143382882</v>
      </c>
      <c r="C33" s="5">
        <f t="shared" si="1"/>
        <v>11.239156579199317</v>
      </c>
      <c r="D33" s="5">
        <f>$G$4^C33</f>
        <v>7.7077542106975018E-3</v>
      </c>
      <c r="E33" s="6">
        <f t="shared" si="2"/>
        <v>6.1260444386210255E-3</v>
      </c>
    </row>
    <row r="34" spans="1:5" x14ac:dyDescent="0.3">
      <c r="A34">
        <f t="shared" si="3"/>
        <v>25</v>
      </c>
      <c r="B34" s="5">
        <f t="shared" si="0"/>
        <v>0.78722002130435187</v>
      </c>
      <c r="C34" s="5">
        <f t="shared" si="1"/>
        <v>12.585463802911244</v>
      </c>
      <c r="D34" s="5">
        <f>$G$4^C34</f>
        <v>4.3033714864265426E-3</v>
      </c>
      <c r="E34" s="6">
        <f t="shared" si="2"/>
        <v>3.3877001932252431E-3</v>
      </c>
    </row>
    <row r="35" spans="1:5" x14ac:dyDescent="0.3">
      <c r="A35">
        <f t="shared" si="3"/>
        <v>26</v>
      </c>
      <c r="B35" s="5">
        <f t="shared" si="0"/>
        <v>0.77972233768530474</v>
      </c>
      <c r="C35" s="5">
        <f t="shared" si="1"/>
        <v>14.079864821231482</v>
      </c>
      <c r="D35" s="5">
        <f>$G$4^C35</f>
        <v>2.2534437752103919E-3</v>
      </c>
      <c r="E35" s="6">
        <f t="shared" si="2"/>
        <v>1.7570604482494451E-3</v>
      </c>
    </row>
    <row r="36" spans="1:5" x14ac:dyDescent="0.3">
      <c r="A36">
        <f t="shared" si="3"/>
        <v>27</v>
      </c>
      <c r="B36" s="5">
        <f t="shared" si="0"/>
        <v>0.77229606391119299</v>
      </c>
      <c r="C36" s="5">
        <f t="shared" si="1"/>
        <v>15.738649951566945</v>
      </c>
      <c r="D36" s="5">
        <f>$G$4^C36</f>
        <v>1.0989521501176124E-3</v>
      </c>
      <c r="E36" s="6">
        <f t="shared" si="2"/>
        <v>8.4871641996257449E-4</v>
      </c>
    </row>
    <row r="37" spans="1:5" x14ac:dyDescent="0.3">
      <c r="A37">
        <f t="shared" si="3"/>
        <v>28</v>
      </c>
      <c r="B37" s="5">
        <f t="shared" si="0"/>
        <v>0.76494051985649869</v>
      </c>
      <c r="C37" s="5">
        <f t="shared" si="1"/>
        <v>17.579901446239312</v>
      </c>
      <c r="D37" s="5">
        <f>$G$4^C37</f>
        <v>4.9522819857691002E-4</v>
      </c>
      <c r="E37" s="6">
        <f t="shared" si="2"/>
        <v>3.7882011566701891E-4</v>
      </c>
    </row>
    <row r="38" spans="1:5" x14ac:dyDescent="0.3">
      <c r="A38">
        <f t="shared" si="3"/>
        <v>29</v>
      </c>
      <c r="B38" s="5">
        <f t="shared" si="0"/>
        <v>0.75765503187339256</v>
      </c>
      <c r="C38" s="5">
        <f t="shared" si="1"/>
        <v>19.623690605325635</v>
      </c>
      <c r="D38" s="5">
        <f>$G$4^C38</f>
        <v>2.0443388052769878E-4</v>
      </c>
      <c r="E38" s="6">
        <f t="shared" si="2"/>
        <v>1.5489035826721494E-4</v>
      </c>
    </row>
    <row r="39" spans="1:5" x14ac:dyDescent="0.3">
      <c r="A39">
        <f t="shared" si="3"/>
        <v>30</v>
      </c>
      <c r="B39" s="5">
        <f t="shared" si="0"/>
        <v>0.75043893273003814</v>
      </c>
      <c r="C39" s="5">
        <f t="shared" si="1"/>
        <v>21.892296571911455</v>
      </c>
      <c r="D39" s="5">
        <f>$G$4^C39</f>
        <v>7.6565408662415685E-5</v>
      </c>
      <c r="E39" s="6">
        <f t="shared" si="2"/>
        <v>5.7457663560662447E-5</v>
      </c>
    </row>
    <row r="40" spans="1:5" x14ac:dyDescent="0.3">
      <c r="A40">
        <f t="shared" si="3"/>
        <v>31</v>
      </c>
      <c r="B40" s="5">
        <f t="shared" si="0"/>
        <v>0.74329156154948495</v>
      </c>
      <c r="C40" s="5">
        <f t="shared" si="1"/>
        <v>24.410449194821716</v>
      </c>
      <c r="D40" s="5">
        <f>$G$4^C40</f>
        <v>2.5739203759949711E-5</v>
      </c>
      <c r="E40" s="6">
        <f t="shared" si="2"/>
        <v>1.9131732955773396E-5</v>
      </c>
    </row>
    <row r="41" spans="1:5" x14ac:dyDescent="0.3">
      <c r="A41">
        <f t="shared" si="3"/>
        <v>32</v>
      </c>
      <c r="B41" s="5">
        <f t="shared" si="0"/>
        <v>0.7362122637491425</v>
      </c>
      <c r="C41" s="5">
        <f t="shared" si="1"/>
        <v>27.20559860625211</v>
      </c>
      <c r="D41" s="5">
        <f>$G$4^C41</f>
        <v>7.6750194772886989E-6</v>
      </c>
      <c r="E41" s="6">
        <f t="shared" si="2"/>
        <v>5.6504434636934734E-6</v>
      </c>
    </row>
    <row r="42" spans="1:5" x14ac:dyDescent="0.3">
      <c r="A42">
        <f t="shared" si="3"/>
        <v>33</v>
      </c>
      <c r="B42" s="5">
        <f t="shared" si="0"/>
        <v>0.72920039098083111</v>
      </c>
      <c r="C42" s="5">
        <f t="shared" si="1"/>
        <v>30.308214452939843</v>
      </c>
      <c r="D42" s="5">
        <f>$G$4^C42</f>
        <v>2.0033514572271278E-6</v>
      </c>
      <c r="E42" s="6">
        <f t="shared" si="2"/>
        <v>1.4608446658820393E-6</v>
      </c>
    </row>
    <row r="43" spans="1:5" x14ac:dyDescent="0.3">
      <c r="A43">
        <f t="shared" si="3"/>
        <v>34</v>
      </c>
      <c r="B43" s="5">
        <f t="shared" si="0"/>
        <v>0.72225530107140412</v>
      </c>
      <c r="C43" s="5">
        <f t="shared" si="1"/>
        <v>33.752118042763229</v>
      </c>
      <c r="D43" s="5">
        <f>$G$4^C43</f>
        <v>4.5109638718015346E-7</v>
      </c>
      <c r="E43" s="6">
        <f t="shared" si="2"/>
        <v>3.2580675693502444E-7</v>
      </c>
    </row>
    <row r="44" spans="1:5" x14ac:dyDescent="0.3">
      <c r="A44">
        <f t="shared" si="3"/>
        <v>35</v>
      </c>
      <c r="B44" s="5">
        <f t="shared" si="0"/>
        <v>0.71537635796393539</v>
      </c>
      <c r="C44" s="5">
        <f t="shared" si="1"/>
        <v>37.57485102746719</v>
      </c>
      <c r="D44" s="5">
        <f>$G$4^C44</f>
        <v>8.6210049355870644E-8</v>
      </c>
      <c r="E44" s="6">
        <f t="shared" si="2"/>
        <v>6.1672631128093852E-8</v>
      </c>
    </row>
    <row r="45" spans="1:5" x14ac:dyDescent="0.3">
      <c r="A45">
        <f t="shared" si="3"/>
        <v>36</v>
      </c>
      <c r="B45" s="5">
        <f t="shared" si="0"/>
        <v>0.70856293165946627</v>
      </c>
      <c r="C45" s="5">
        <f t="shared" si="1"/>
        <v>41.818084640488578</v>
      </c>
      <c r="D45" s="5">
        <f>$G$4^C45</f>
        <v>1.3733719673890412E-8</v>
      </c>
      <c r="E45" s="6">
        <f t="shared" si="2"/>
        <v>9.7312046747210796E-9</v>
      </c>
    </row>
    <row r="46" spans="1:5" x14ac:dyDescent="0.3">
      <c r="B46" s="5"/>
      <c r="C46" s="5"/>
      <c r="D46" s="5"/>
      <c r="E46" s="6"/>
    </row>
    <row r="47" spans="1:5" x14ac:dyDescent="0.3">
      <c r="B47" s="5"/>
      <c r="C47" s="5"/>
      <c r="D47" s="5"/>
      <c r="E47" s="6"/>
    </row>
    <row r="48" spans="1:5" x14ac:dyDescent="0.3">
      <c r="B48" s="5"/>
      <c r="C48" s="5"/>
      <c r="D48" s="5"/>
      <c r="E48" s="6"/>
    </row>
    <row r="49" spans="2:5" x14ac:dyDescent="0.3">
      <c r="B49" s="5"/>
      <c r="C49" s="5"/>
      <c r="D49" s="5"/>
      <c r="E49" s="6"/>
    </row>
    <row r="50" spans="2:5" x14ac:dyDescent="0.3">
      <c r="B50" s="5"/>
      <c r="C50" s="5"/>
      <c r="D50" s="5"/>
      <c r="E50" s="6"/>
    </row>
    <row r="51" spans="2:5" x14ac:dyDescent="0.3">
      <c r="B51" s="5"/>
      <c r="C51" s="5"/>
      <c r="D51" s="5"/>
      <c r="E51" s="6"/>
    </row>
    <row r="52" spans="2:5" x14ac:dyDescent="0.3">
      <c r="B52" s="5"/>
      <c r="C52" s="5"/>
      <c r="D52" s="5"/>
      <c r="E52" s="6"/>
    </row>
    <row r="53" spans="2:5" x14ac:dyDescent="0.3">
      <c r="B53" s="5"/>
      <c r="C53" s="5"/>
      <c r="D53" s="5"/>
      <c r="E53" s="6"/>
    </row>
    <row r="54" spans="2:5" x14ac:dyDescent="0.3">
      <c r="B54" s="5"/>
      <c r="C54" s="5"/>
      <c r="D54" s="5"/>
      <c r="E54" s="6"/>
    </row>
    <row r="55" spans="2:5" x14ac:dyDescent="0.3">
      <c r="B55" s="5"/>
      <c r="C55" s="5"/>
      <c r="D55" s="5"/>
      <c r="E55" s="6"/>
    </row>
    <row r="56" spans="2:5" x14ac:dyDescent="0.3">
      <c r="B56" s="5"/>
      <c r="C56" s="5"/>
      <c r="D56" s="5"/>
      <c r="E56" s="6"/>
    </row>
    <row r="57" spans="2:5" x14ac:dyDescent="0.3">
      <c r="B57" s="5"/>
      <c r="C57" s="5"/>
      <c r="D57" s="5"/>
      <c r="E57" s="6"/>
    </row>
    <row r="60" spans="2:5" x14ac:dyDescent="0.3">
      <c r="B60" s="5"/>
      <c r="C60" s="5"/>
      <c r="D60" s="5"/>
      <c r="E60" s="6"/>
    </row>
    <row r="61" spans="2:5" x14ac:dyDescent="0.3">
      <c r="B61" s="5"/>
      <c r="C61" s="5"/>
      <c r="D61" s="5"/>
      <c r="E61" s="6"/>
    </row>
    <row r="62" spans="2:5" x14ac:dyDescent="0.3">
      <c r="B62" s="5"/>
      <c r="C62" s="5"/>
      <c r="D62" s="5"/>
      <c r="E62" s="6"/>
    </row>
    <row r="63" spans="2:5" x14ac:dyDescent="0.3">
      <c r="B63" s="5"/>
      <c r="C63" s="5"/>
      <c r="D63" s="5"/>
      <c r="E63" s="6"/>
    </row>
    <row r="64" spans="2:5" x14ac:dyDescent="0.3">
      <c r="B64" s="5"/>
      <c r="C64" s="5"/>
      <c r="D64" s="5"/>
      <c r="E64" s="6"/>
    </row>
    <row r="65" spans="2:5" x14ac:dyDescent="0.3">
      <c r="B65" s="5"/>
      <c r="C65" s="5"/>
      <c r="D65" s="5"/>
      <c r="E65" s="6"/>
    </row>
    <row r="66" spans="2:5" x14ac:dyDescent="0.3">
      <c r="B66" s="5"/>
      <c r="C66" s="5"/>
      <c r="D66" s="5"/>
      <c r="E66" s="6"/>
    </row>
    <row r="67" spans="2:5" x14ac:dyDescent="0.3">
      <c r="B67" s="5"/>
      <c r="C67" s="5"/>
      <c r="D67" s="5"/>
      <c r="E67" s="6"/>
    </row>
    <row r="68" spans="2:5" x14ac:dyDescent="0.3">
      <c r="B68" s="5"/>
      <c r="C68" s="5"/>
      <c r="D68" s="5"/>
      <c r="E68" s="6"/>
    </row>
    <row r="69" spans="2:5" x14ac:dyDescent="0.3">
      <c r="B69" s="5"/>
      <c r="C69" s="5"/>
      <c r="D69" s="5"/>
      <c r="E69" s="6"/>
    </row>
    <row r="70" spans="2:5" x14ac:dyDescent="0.3">
      <c r="B70" s="5"/>
      <c r="C70" s="5"/>
      <c r="D70" s="5"/>
      <c r="E70" s="6"/>
    </row>
    <row r="71" spans="2:5" x14ac:dyDescent="0.3">
      <c r="B71" s="5"/>
      <c r="C71" s="5"/>
      <c r="D71" s="5"/>
      <c r="E71" s="6"/>
    </row>
    <row r="72" spans="2:5" x14ac:dyDescent="0.3">
      <c r="B72" s="5"/>
      <c r="C72" s="5"/>
      <c r="D72" s="5"/>
      <c r="E72" s="6"/>
    </row>
    <row r="73" spans="2:5" x14ac:dyDescent="0.3">
      <c r="B73" s="5"/>
      <c r="C73" s="5"/>
      <c r="D73" s="5"/>
      <c r="E73" s="6"/>
    </row>
    <row r="74" spans="2:5" x14ac:dyDescent="0.3">
      <c r="B74" s="5"/>
      <c r="C74" s="5"/>
      <c r="D74" s="5"/>
      <c r="E74" s="6"/>
    </row>
    <row r="75" spans="2:5" x14ac:dyDescent="0.3">
      <c r="B75" s="5"/>
      <c r="C75" s="5"/>
      <c r="D75" s="5"/>
      <c r="E75" s="6"/>
    </row>
    <row r="76" spans="2:5" x14ac:dyDescent="0.3">
      <c r="B76" s="5"/>
      <c r="C76" s="5"/>
      <c r="D76" s="5"/>
      <c r="E76" s="6"/>
    </row>
    <row r="77" spans="2:5" x14ac:dyDescent="0.3">
      <c r="B77" s="5"/>
      <c r="C77" s="5"/>
      <c r="D77" s="5"/>
      <c r="E77" s="6"/>
    </row>
    <row r="78" spans="2:5" x14ac:dyDescent="0.3">
      <c r="E78" s="3"/>
    </row>
    <row r="79" spans="2:5" x14ac:dyDescent="0.3">
      <c r="E79" s="3"/>
    </row>
    <row r="80" spans="2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89" spans="5:5" x14ac:dyDescent="0.3">
      <c r="E89" s="3"/>
    </row>
    <row r="90" spans="5:5" x14ac:dyDescent="0.3">
      <c r="E90" s="3"/>
    </row>
    <row r="91" spans="5:5" x14ac:dyDescent="0.3">
      <c r="E91" s="3"/>
    </row>
    <row r="92" spans="5:5" x14ac:dyDescent="0.3">
      <c r="E92" s="3"/>
    </row>
    <row r="93" spans="5:5" x14ac:dyDescent="0.3">
      <c r="E93" s="3"/>
    </row>
    <row r="94" spans="5:5" x14ac:dyDescent="0.3">
      <c r="E94" s="3"/>
    </row>
    <row r="95" spans="5:5" x14ac:dyDescent="0.3">
      <c r="E95" s="3"/>
    </row>
    <row r="96" spans="5:5" x14ac:dyDescent="0.3">
      <c r="E96" s="3"/>
    </row>
    <row r="97" spans="5:5" x14ac:dyDescent="0.3">
      <c r="E97" s="3"/>
    </row>
    <row r="98" spans="5:5" x14ac:dyDescent="0.3">
      <c r="E98" s="3"/>
    </row>
    <row r="99" spans="5:5" x14ac:dyDescent="0.3">
      <c r="E99" s="3"/>
    </row>
    <row r="100" spans="5:5" x14ac:dyDescent="0.3">
      <c r="E100" s="3"/>
    </row>
    <row r="101" spans="5:5" x14ac:dyDescent="0.3">
      <c r="E101" s="3"/>
    </row>
    <row r="102" spans="5:5" x14ac:dyDescent="0.3">
      <c r="E102" s="3"/>
    </row>
    <row r="103" spans="5:5" x14ac:dyDescent="0.3">
      <c r="E103" s="3"/>
    </row>
    <row r="104" spans="5:5" x14ac:dyDescent="0.3">
      <c r="E104" s="3"/>
    </row>
    <row r="105" spans="5:5" x14ac:dyDescent="0.3">
      <c r="E105" s="3"/>
    </row>
    <row r="106" spans="5:5" x14ac:dyDescent="0.3">
      <c r="E106" s="3"/>
    </row>
    <row r="107" spans="5:5" x14ac:dyDescent="0.3">
      <c r="E107" s="3"/>
    </row>
    <row r="108" spans="5:5" x14ac:dyDescent="0.3">
      <c r="E108" s="3"/>
    </row>
    <row r="109" spans="5:5" x14ac:dyDescent="0.3">
      <c r="E109" s="3"/>
    </row>
    <row r="110" spans="5:5" x14ac:dyDescent="0.3">
      <c r="E110" s="3"/>
    </row>
    <row r="111" spans="5:5" x14ac:dyDescent="0.3">
      <c r="E111" s="3"/>
    </row>
    <row r="112" spans="5:5" x14ac:dyDescent="0.3">
      <c r="E112" s="3"/>
    </row>
    <row r="113" spans="5:5" x14ac:dyDescent="0.3">
      <c r="E113" s="3"/>
    </row>
    <row r="114" spans="5:5" x14ac:dyDescent="0.3">
      <c r="E114" s="3"/>
    </row>
    <row r="115" spans="5:5" x14ac:dyDescent="0.3">
      <c r="E115" s="3"/>
    </row>
    <row r="116" spans="5:5" x14ac:dyDescent="0.3">
      <c r="E116" s="3"/>
    </row>
    <row r="117" spans="5:5" x14ac:dyDescent="0.3">
      <c r="E117" s="3"/>
    </row>
    <row r="118" spans="5:5" x14ac:dyDescent="0.3">
      <c r="E118" s="3"/>
    </row>
    <row r="119" spans="5:5" x14ac:dyDescent="0.3">
      <c r="E119" s="3"/>
    </row>
    <row r="120" spans="5:5" x14ac:dyDescent="0.3">
      <c r="E120" s="3"/>
    </row>
    <row r="121" spans="5:5" x14ac:dyDescent="0.3">
      <c r="E121" s="3"/>
    </row>
    <row r="122" spans="5:5" x14ac:dyDescent="0.3">
      <c r="E122" s="3"/>
    </row>
    <row r="123" spans="5:5" x14ac:dyDescent="0.3">
      <c r="E123" s="3"/>
    </row>
    <row r="124" spans="5:5" x14ac:dyDescent="0.3">
      <c r="E124" s="3"/>
    </row>
    <row r="125" spans="5:5" x14ac:dyDescent="0.3">
      <c r="E125" s="3"/>
    </row>
    <row r="126" spans="5:5" x14ac:dyDescent="0.3">
      <c r="E126" s="3"/>
    </row>
    <row r="127" spans="5:5" x14ac:dyDescent="0.3">
      <c r="E127" s="3"/>
    </row>
    <row r="128" spans="5:5" x14ac:dyDescent="0.3">
      <c r="E128" s="3"/>
    </row>
    <row r="129" spans="5:5" x14ac:dyDescent="0.3">
      <c r="E129" s="3"/>
    </row>
    <row r="130" spans="5:5" x14ac:dyDescent="0.3">
      <c r="E130" s="3"/>
    </row>
    <row r="131" spans="5:5" x14ac:dyDescent="0.3">
      <c r="E131" s="3"/>
    </row>
    <row r="132" spans="5:5" x14ac:dyDescent="0.3">
      <c r="E132" s="3"/>
    </row>
    <row r="133" spans="5:5" x14ac:dyDescent="0.3">
      <c r="E133" s="3"/>
    </row>
    <row r="134" spans="5:5" x14ac:dyDescent="0.3">
      <c r="E134" s="3"/>
    </row>
    <row r="135" spans="5:5" x14ac:dyDescent="0.3">
      <c r="E135" s="3"/>
    </row>
    <row r="136" spans="5:5" x14ac:dyDescent="0.3">
      <c r="E136" s="3"/>
    </row>
    <row r="137" spans="5:5" x14ac:dyDescent="0.3">
      <c r="E137" s="3"/>
    </row>
    <row r="138" spans="5:5" x14ac:dyDescent="0.3">
      <c r="E138" s="3"/>
    </row>
    <row r="139" spans="5:5" x14ac:dyDescent="0.3">
      <c r="E139" s="3"/>
    </row>
    <row r="140" spans="5:5" x14ac:dyDescent="0.3">
      <c r="E140" s="3"/>
    </row>
    <row r="141" spans="5:5" x14ac:dyDescent="0.3">
      <c r="E141" s="3"/>
    </row>
    <row r="142" spans="5:5" x14ac:dyDescent="0.3">
      <c r="E142" s="3"/>
    </row>
    <row r="143" spans="5:5" x14ac:dyDescent="0.3">
      <c r="E143" s="3"/>
    </row>
    <row r="144" spans="5:5" x14ac:dyDescent="0.3">
      <c r="E144" s="3"/>
    </row>
    <row r="145" spans="5:5" x14ac:dyDescent="0.3">
      <c r="E145" s="3"/>
    </row>
    <row r="146" spans="5:5" x14ac:dyDescent="0.3">
      <c r="E146" s="3"/>
    </row>
    <row r="147" spans="5:5" x14ac:dyDescent="0.3">
      <c r="E147" s="3"/>
    </row>
    <row r="148" spans="5:5" x14ac:dyDescent="0.3">
      <c r="E148" s="3"/>
    </row>
    <row r="149" spans="5:5" x14ac:dyDescent="0.3">
      <c r="E149" s="3"/>
    </row>
    <row r="150" spans="5:5" x14ac:dyDescent="0.3">
      <c r="E150" s="3"/>
    </row>
    <row r="151" spans="5:5" x14ac:dyDescent="0.3">
      <c r="E151" s="3"/>
    </row>
    <row r="152" spans="5:5" x14ac:dyDescent="0.3">
      <c r="E152" s="3"/>
    </row>
    <row r="153" spans="5:5" x14ac:dyDescent="0.3">
      <c r="E153" s="3"/>
    </row>
    <row r="154" spans="5:5" x14ac:dyDescent="0.3">
      <c r="E154" s="3"/>
    </row>
    <row r="155" spans="5:5" x14ac:dyDescent="0.3">
      <c r="E155" s="3"/>
    </row>
    <row r="156" spans="5:5" x14ac:dyDescent="0.3">
      <c r="E156" s="3"/>
    </row>
    <row r="157" spans="5:5" x14ac:dyDescent="0.3">
      <c r="E157" s="3"/>
    </row>
    <row r="158" spans="5:5" x14ac:dyDescent="0.3">
      <c r="E158" s="3"/>
    </row>
    <row r="159" spans="5:5" x14ac:dyDescent="0.3">
      <c r="E159" s="3"/>
    </row>
    <row r="160" spans="5:5" x14ac:dyDescent="0.3">
      <c r="E160" s="3"/>
    </row>
    <row r="161" spans="5:5" x14ac:dyDescent="0.3">
      <c r="E161" s="3"/>
    </row>
    <row r="162" spans="5:5" x14ac:dyDescent="0.3">
      <c r="E162" s="3"/>
    </row>
    <row r="163" spans="5:5" x14ac:dyDescent="0.3">
      <c r="E163" s="3"/>
    </row>
    <row r="164" spans="5:5" x14ac:dyDescent="0.3">
      <c r="E164" s="3"/>
    </row>
    <row r="165" spans="5:5" x14ac:dyDescent="0.3">
      <c r="E165" s="3"/>
    </row>
    <row r="166" spans="5:5" x14ac:dyDescent="0.3">
      <c r="E166" s="3"/>
    </row>
    <row r="167" spans="5:5" x14ac:dyDescent="0.3">
      <c r="E167" s="3"/>
    </row>
    <row r="168" spans="5:5" x14ac:dyDescent="0.3">
      <c r="E168" s="3"/>
    </row>
    <row r="169" spans="5:5" x14ac:dyDescent="0.3">
      <c r="E169" s="3"/>
    </row>
    <row r="170" spans="5:5" x14ac:dyDescent="0.3">
      <c r="E170" s="3"/>
    </row>
    <row r="171" spans="5:5" x14ac:dyDescent="0.3">
      <c r="E171" s="3"/>
    </row>
    <row r="172" spans="5:5" x14ac:dyDescent="0.3">
      <c r="E172" s="3"/>
    </row>
    <row r="173" spans="5:5" x14ac:dyDescent="0.3">
      <c r="E173" s="3"/>
    </row>
    <row r="174" spans="5:5" x14ac:dyDescent="0.3">
      <c r="E174" s="3"/>
    </row>
    <row r="175" spans="5:5" x14ac:dyDescent="0.3">
      <c r="E175" s="3"/>
    </row>
    <row r="176" spans="5:5" x14ac:dyDescent="0.3">
      <c r="E176" s="3"/>
    </row>
    <row r="177" spans="5:5" x14ac:dyDescent="0.3">
      <c r="E177" s="3"/>
    </row>
    <row r="178" spans="5:5" x14ac:dyDescent="0.3">
      <c r="E178" s="3"/>
    </row>
    <row r="179" spans="5:5" x14ac:dyDescent="0.3">
      <c r="E179" s="3"/>
    </row>
    <row r="180" spans="5:5" x14ac:dyDescent="0.3">
      <c r="E180" s="3"/>
    </row>
    <row r="181" spans="5:5" x14ac:dyDescent="0.3">
      <c r="E181" s="3"/>
    </row>
    <row r="182" spans="5:5" x14ac:dyDescent="0.3">
      <c r="E182" s="3"/>
    </row>
    <row r="183" spans="5:5" x14ac:dyDescent="0.3">
      <c r="E183" s="3"/>
    </row>
    <row r="184" spans="5:5" x14ac:dyDescent="0.3">
      <c r="E184" s="3"/>
    </row>
    <row r="185" spans="5:5" x14ac:dyDescent="0.3">
      <c r="E185" s="3"/>
    </row>
    <row r="186" spans="5:5" x14ac:dyDescent="0.3">
      <c r="E186" s="3"/>
    </row>
    <row r="187" spans="5:5" x14ac:dyDescent="0.3">
      <c r="E187" s="3"/>
    </row>
    <row r="188" spans="5:5" x14ac:dyDescent="0.3">
      <c r="E188" s="3"/>
    </row>
    <row r="189" spans="5:5" x14ac:dyDescent="0.3">
      <c r="E189" s="3"/>
    </row>
    <row r="190" spans="5:5" x14ac:dyDescent="0.3">
      <c r="E190" s="3"/>
    </row>
    <row r="191" spans="5:5" x14ac:dyDescent="0.3">
      <c r="E191" s="3"/>
    </row>
    <row r="192" spans="5:5" x14ac:dyDescent="0.3">
      <c r="E192" s="3"/>
    </row>
    <row r="193" spans="5:5" x14ac:dyDescent="0.3">
      <c r="E193" s="3"/>
    </row>
    <row r="194" spans="5:5" x14ac:dyDescent="0.3">
      <c r="E194" s="3"/>
    </row>
    <row r="195" spans="5:5" x14ac:dyDescent="0.3">
      <c r="E195" s="3"/>
    </row>
    <row r="196" spans="5:5" x14ac:dyDescent="0.3">
      <c r="E196" s="3"/>
    </row>
    <row r="197" spans="5:5" x14ac:dyDescent="0.3">
      <c r="E197" s="3"/>
    </row>
    <row r="198" spans="5:5" x14ac:dyDescent="0.3">
      <c r="E198" s="3"/>
    </row>
    <row r="199" spans="5:5" x14ac:dyDescent="0.3">
      <c r="E199" s="3"/>
    </row>
    <row r="200" spans="5:5" x14ac:dyDescent="0.3">
      <c r="E200" s="3"/>
    </row>
    <row r="201" spans="5:5" x14ac:dyDescent="0.3">
      <c r="E201" s="3"/>
    </row>
    <row r="202" spans="5:5" x14ac:dyDescent="0.3">
      <c r="E202" s="3"/>
    </row>
    <row r="203" spans="5:5" x14ac:dyDescent="0.3">
      <c r="E203" s="3"/>
    </row>
    <row r="204" spans="5:5" x14ac:dyDescent="0.3">
      <c r="E204" s="3"/>
    </row>
    <row r="205" spans="5:5" x14ac:dyDescent="0.3">
      <c r="E205" s="3"/>
    </row>
    <row r="206" spans="5:5" x14ac:dyDescent="0.3">
      <c r="E206" s="3"/>
    </row>
    <row r="207" spans="5:5" x14ac:dyDescent="0.3">
      <c r="E207" s="3"/>
    </row>
    <row r="208" spans="5:5" x14ac:dyDescent="0.3">
      <c r="E208" s="3"/>
    </row>
    <row r="209" spans="5:5" x14ac:dyDescent="0.3">
      <c r="E209" s="3"/>
    </row>
    <row r="210" spans="5:5" x14ac:dyDescent="0.3">
      <c r="E210" s="3"/>
    </row>
    <row r="211" spans="5:5" x14ac:dyDescent="0.3">
      <c r="E211" s="3"/>
    </row>
    <row r="212" spans="5:5" x14ac:dyDescent="0.3">
      <c r="E212" s="3"/>
    </row>
    <row r="213" spans="5:5" x14ac:dyDescent="0.3">
      <c r="E213" s="3"/>
    </row>
    <row r="214" spans="5:5" x14ac:dyDescent="0.3">
      <c r="E214" s="3"/>
    </row>
    <row r="215" spans="5:5" x14ac:dyDescent="0.3">
      <c r="E215" s="3"/>
    </row>
    <row r="216" spans="5:5" x14ac:dyDescent="0.3">
      <c r="E216" s="3"/>
    </row>
    <row r="217" spans="5:5" x14ac:dyDescent="0.3">
      <c r="E217" s="3"/>
    </row>
    <row r="218" spans="5:5" x14ac:dyDescent="0.3">
      <c r="E218" s="3"/>
    </row>
    <row r="219" spans="5:5" x14ac:dyDescent="0.3">
      <c r="E219" s="3"/>
    </row>
    <row r="220" spans="5:5" x14ac:dyDescent="0.3">
      <c r="E220" s="3"/>
    </row>
    <row r="221" spans="5:5" x14ac:dyDescent="0.3">
      <c r="E221" s="3"/>
    </row>
    <row r="222" spans="5:5" x14ac:dyDescent="0.3">
      <c r="E222" s="3"/>
    </row>
    <row r="223" spans="5:5" x14ac:dyDescent="0.3">
      <c r="E223" s="3"/>
    </row>
    <row r="224" spans="5:5" x14ac:dyDescent="0.3">
      <c r="E224" s="3"/>
    </row>
    <row r="225" spans="5:5" x14ac:dyDescent="0.3">
      <c r="E225" s="3"/>
    </row>
    <row r="226" spans="5:5" x14ac:dyDescent="0.3">
      <c r="E226" s="3"/>
    </row>
    <row r="227" spans="5:5" x14ac:dyDescent="0.3">
      <c r="E227" s="3"/>
    </row>
    <row r="228" spans="5:5" x14ac:dyDescent="0.3">
      <c r="E228" s="3"/>
    </row>
    <row r="229" spans="5:5" x14ac:dyDescent="0.3">
      <c r="E229" s="3"/>
    </row>
    <row r="230" spans="5:5" x14ac:dyDescent="0.3">
      <c r="E230" s="3"/>
    </row>
    <row r="231" spans="5:5" x14ac:dyDescent="0.3">
      <c r="E231" s="3"/>
    </row>
    <row r="232" spans="5:5" x14ac:dyDescent="0.3">
      <c r="E232" s="3"/>
    </row>
    <row r="233" spans="5:5" x14ac:dyDescent="0.3">
      <c r="E233" s="3"/>
    </row>
    <row r="234" spans="5:5" x14ac:dyDescent="0.3">
      <c r="E234" s="3"/>
    </row>
    <row r="235" spans="5:5" x14ac:dyDescent="0.3">
      <c r="E235" s="3"/>
    </row>
    <row r="236" spans="5:5" x14ac:dyDescent="0.3">
      <c r="E236" s="3"/>
    </row>
    <row r="237" spans="5:5" x14ac:dyDescent="0.3">
      <c r="E237" s="3"/>
    </row>
    <row r="238" spans="5:5" x14ac:dyDescent="0.3">
      <c r="E238" s="3"/>
    </row>
    <row r="239" spans="5:5" x14ac:dyDescent="0.3">
      <c r="E239" s="3"/>
    </row>
    <row r="240" spans="5:5" x14ac:dyDescent="0.3">
      <c r="E240" s="3"/>
    </row>
    <row r="241" spans="5:5" x14ac:dyDescent="0.3">
      <c r="E241" s="3"/>
    </row>
    <row r="242" spans="5:5" x14ac:dyDescent="0.3">
      <c r="E242" s="3"/>
    </row>
    <row r="243" spans="5:5" x14ac:dyDescent="0.3">
      <c r="E243" s="3"/>
    </row>
    <row r="244" spans="5:5" x14ac:dyDescent="0.3">
      <c r="E244" s="3"/>
    </row>
    <row r="245" spans="5:5" x14ac:dyDescent="0.3">
      <c r="E245" s="3"/>
    </row>
    <row r="246" spans="5:5" x14ac:dyDescent="0.3">
      <c r="E246" s="3"/>
    </row>
    <row r="247" spans="5:5" x14ac:dyDescent="0.3">
      <c r="E247" s="3"/>
    </row>
    <row r="248" spans="5:5" x14ac:dyDescent="0.3">
      <c r="E248" s="3"/>
    </row>
    <row r="249" spans="5:5" x14ac:dyDescent="0.3">
      <c r="E249" s="3"/>
    </row>
    <row r="250" spans="5:5" x14ac:dyDescent="0.3">
      <c r="E250" s="3"/>
    </row>
    <row r="251" spans="5:5" x14ac:dyDescent="0.3">
      <c r="E251" s="3"/>
    </row>
    <row r="252" spans="5:5" x14ac:dyDescent="0.3">
      <c r="E252" s="3"/>
    </row>
    <row r="253" spans="5:5" x14ac:dyDescent="0.3">
      <c r="E253" s="3"/>
    </row>
    <row r="254" spans="5:5" x14ac:dyDescent="0.3">
      <c r="E254" s="3"/>
    </row>
    <row r="255" spans="5:5" x14ac:dyDescent="0.3">
      <c r="E255" s="3"/>
    </row>
    <row r="256" spans="5:5" x14ac:dyDescent="0.3">
      <c r="E256" s="3"/>
    </row>
    <row r="257" spans="5:5" x14ac:dyDescent="0.3">
      <c r="E257" s="3"/>
    </row>
    <row r="258" spans="5:5" x14ac:dyDescent="0.3">
      <c r="E258" s="3"/>
    </row>
    <row r="259" spans="5:5" x14ac:dyDescent="0.3">
      <c r="E259" s="3"/>
    </row>
    <row r="260" spans="5:5" x14ac:dyDescent="0.3">
      <c r="E260" s="3"/>
    </row>
    <row r="261" spans="5:5" x14ac:dyDescent="0.3">
      <c r="E261" s="3"/>
    </row>
    <row r="262" spans="5:5" x14ac:dyDescent="0.3">
      <c r="E262" s="3"/>
    </row>
    <row r="263" spans="5:5" x14ac:dyDescent="0.3">
      <c r="E263" s="3"/>
    </row>
    <row r="264" spans="5:5" x14ac:dyDescent="0.3">
      <c r="E264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CD529-9682-46DB-A0C5-150BC8BEC536}">
  <dimension ref="A1:M297"/>
  <sheetViews>
    <sheetView workbookViewId="0">
      <pane ySplit="8" topLeftCell="A9" activePane="bottomLeft" state="frozen"/>
      <selection pane="bottomLeft" activeCell="L8" sqref="L8"/>
    </sheetView>
  </sheetViews>
  <sheetFormatPr defaultRowHeight="14.4" x14ac:dyDescent="0.3"/>
  <cols>
    <col min="2" max="2" width="9.109375" bestFit="1" customWidth="1"/>
    <col min="3" max="3" width="10.5546875" bestFit="1" customWidth="1"/>
    <col min="4" max="4" width="11.21875" customWidth="1"/>
    <col min="5" max="5" width="9.109375" bestFit="1" customWidth="1"/>
    <col min="7" max="7" width="10.33203125" customWidth="1"/>
    <col min="8" max="8" width="13.109375" customWidth="1"/>
    <col min="12" max="12" width="10.5546875" bestFit="1" customWidth="1"/>
  </cols>
  <sheetData>
    <row r="1" spans="1:12" ht="15" thickBot="1" x14ac:dyDescent="0.35">
      <c r="A1" s="13" t="s">
        <v>27</v>
      </c>
      <c r="D1" s="13" t="s">
        <v>28</v>
      </c>
      <c r="K1" s="13" t="s">
        <v>29</v>
      </c>
    </row>
    <row r="2" spans="1:12" ht="15" thickBot="1" x14ac:dyDescent="0.35">
      <c r="A2" s="7" t="s">
        <v>1</v>
      </c>
      <c r="B2" s="8">
        <v>95699</v>
      </c>
      <c r="D2" s="7" t="s">
        <v>0</v>
      </c>
      <c r="E2" s="14">
        <f>$B$2*10^(-7)</f>
        <v>9.5698999999999992E-3</v>
      </c>
      <c r="F2" s="15" t="s">
        <v>12</v>
      </c>
      <c r="G2" s="14">
        <f>$B$5</f>
        <v>74</v>
      </c>
      <c r="H2" s="15" t="s">
        <v>7</v>
      </c>
      <c r="I2" s="16">
        <f>(4+$B$3)%</f>
        <v>0.05</v>
      </c>
      <c r="K2" s="24" t="s">
        <v>26</v>
      </c>
      <c r="L2" s="25">
        <f>SUM(H9:H297)/6*I3</f>
        <v>3.4008144577871051</v>
      </c>
    </row>
    <row r="3" spans="1:12" ht="16.2" x14ac:dyDescent="0.3">
      <c r="A3" s="9" t="s">
        <v>2</v>
      </c>
      <c r="B3" s="10">
        <v>1</v>
      </c>
      <c r="D3" s="9" t="s">
        <v>5</v>
      </c>
      <c r="E3" s="17">
        <f>2*10^(-5)</f>
        <v>2.0000000000000002E-5</v>
      </c>
      <c r="F3" s="18" t="s">
        <v>11</v>
      </c>
      <c r="G3" s="19">
        <f>$E$4^$G$2</f>
        <v>2258.9178134862432</v>
      </c>
      <c r="H3" s="18" t="s">
        <v>17</v>
      </c>
      <c r="I3" s="10">
        <v>0.125</v>
      </c>
    </row>
    <row r="4" spans="1:12" ht="16.2" x14ac:dyDescent="0.3">
      <c r="A4" s="9" t="s">
        <v>3</v>
      </c>
      <c r="B4" s="10">
        <v>99</v>
      </c>
      <c r="D4" s="9" t="s">
        <v>6</v>
      </c>
      <c r="E4" s="17">
        <v>1.1100000000000001</v>
      </c>
      <c r="F4" s="18" t="s">
        <v>13</v>
      </c>
      <c r="G4" s="19">
        <f>$E$6^$G$3</f>
        <v>0.6486197223529464</v>
      </c>
      <c r="H4" s="18"/>
      <c r="I4" s="20"/>
    </row>
    <row r="5" spans="1:12" ht="15" thickBot="1" x14ac:dyDescent="0.35">
      <c r="A5" s="11" t="s">
        <v>4</v>
      </c>
      <c r="B5" s="12">
        <v>74</v>
      </c>
      <c r="D5" s="9" t="s">
        <v>8</v>
      </c>
      <c r="E5" s="19">
        <f>EXP(-$E$2)</f>
        <v>0.99047574576847763</v>
      </c>
      <c r="F5" s="18"/>
      <c r="G5" s="18"/>
      <c r="H5" s="18"/>
      <c r="I5" s="20"/>
    </row>
    <row r="6" spans="1:12" ht="15" thickBot="1" x14ac:dyDescent="0.35">
      <c r="D6" s="11" t="s">
        <v>9</v>
      </c>
      <c r="E6" s="21">
        <f>EXP(-$E$3/LN($E$4))</f>
        <v>0.99980837408256906</v>
      </c>
      <c r="F6" s="22"/>
      <c r="G6" s="22"/>
      <c r="H6" s="22"/>
      <c r="I6" s="23"/>
    </row>
    <row r="8" spans="1:12" ht="16.8" x14ac:dyDescent="0.35">
      <c r="A8" s="13" t="s">
        <v>10</v>
      </c>
      <c r="B8" s="13" t="s">
        <v>31</v>
      </c>
      <c r="C8" s="13" t="s">
        <v>32</v>
      </c>
      <c r="D8" s="13" t="s">
        <v>33</v>
      </c>
      <c r="E8" s="13" t="s">
        <v>34</v>
      </c>
      <c r="F8" s="13" t="s">
        <v>35</v>
      </c>
      <c r="G8" s="13" t="s">
        <v>16</v>
      </c>
      <c r="H8" s="13" t="s">
        <v>36</v>
      </c>
    </row>
    <row r="9" spans="1:12" x14ac:dyDescent="0.3">
      <c r="A9">
        <v>0</v>
      </c>
      <c r="B9">
        <f t="shared" ref="B9:B72" si="0">$E$5^A9</f>
        <v>1</v>
      </c>
      <c r="C9">
        <f t="shared" ref="C9:C72" si="1">$E$4^(A9)-1</f>
        <v>0</v>
      </c>
      <c r="D9">
        <f>$G$4^C9</f>
        <v>1</v>
      </c>
      <c r="E9">
        <f>B9*D9</f>
        <v>1</v>
      </c>
      <c r="F9" s="4">
        <f>(1+$I$2)^-A9</f>
        <v>1</v>
      </c>
      <c r="G9" s="2">
        <v>1</v>
      </c>
      <c r="H9">
        <f>E9*F9*G9</f>
        <v>1</v>
      </c>
    </row>
    <row r="10" spans="1:12" x14ac:dyDescent="0.3">
      <c r="A10">
        <f>A9+$I$3</f>
        <v>0.125</v>
      </c>
      <c r="B10" s="5">
        <f t="shared" si="0"/>
        <v>0.99880447770686398</v>
      </c>
      <c r="C10" s="5">
        <f t="shared" si="1"/>
        <v>1.3130459145286322E-2</v>
      </c>
      <c r="D10" s="5">
        <f>$G$4^C10</f>
        <v>0.99433183529714264</v>
      </c>
      <c r="E10" s="5">
        <f t="shared" ref="E10:E65" si="2">B10*D10</f>
        <v>0.99314308942127005</v>
      </c>
      <c r="F10" s="5">
        <f>(1+$I$2)^-A10</f>
        <v>0.99391978923003355</v>
      </c>
      <c r="G10" s="2">
        <v>4</v>
      </c>
      <c r="H10" s="5">
        <f>E10*F10*G10</f>
        <v>3.9484182804514125</v>
      </c>
    </row>
    <row r="11" spans="1:12" x14ac:dyDescent="0.3">
      <c r="A11">
        <f>A10+$I$3</f>
        <v>0.25</v>
      </c>
      <c r="B11" s="5">
        <f t="shared" si="0"/>
        <v>0.99761038468728136</v>
      </c>
      <c r="C11" s="5">
        <f t="shared" si="1"/>
        <v>2.6433327247938676E-2</v>
      </c>
      <c r="D11" s="5">
        <f>$G$4^C11</f>
        <v>0.98862200782083376</v>
      </c>
      <c r="E11" s="5">
        <f t="shared" si="2"/>
        <v>0.98625958153245441</v>
      </c>
      <c r="F11" s="5">
        <f>(1+$I$2)^-A11</f>
        <v>0.98787654742307407</v>
      </c>
      <c r="G11" s="2">
        <v>2</v>
      </c>
      <c r="H11" s="5">
        <f t="shared" ref="H11:H72" si="3">E11*F11*G11</f>
        <v>1.9486054205344139</v>
      </c>
    </row>
    <row r="12" spans="1:12" x14ac:dyDescent="0.3">
      <c r="A12">
        <f>A11+$I$3</f>
        <v>0.375</v>
      </c>
      <c r="B12" s="5">
        <f t="shared" si="0"/>
        <v>0.99641771923252376</v>
      </c>
      <c r="C12" s="5">
        <f t="shared" si="1"/>
        <v>3.9910868116727949E-2</v>
      </c>
      <c r="D12" s="5">
        <f>$G$4^C12</f>
        <v>0.98287064343228825</v>
      </c>
      <c r="E12" s="5">
        <f t="shared" si="2"/>
        <v>0.97934972482940374</v>
      </c>
      <c r="F12" s="5">
        <f>(1+$I$2)^-A12</f>
        <v>0.98187004980003489</v>
      </c>
      <c r="G12">
        <f>G10</f>
        <v>4</v>
      </c>
      <c r="H12" s="5">
        <f t="shared" si="3"/>
        <v>3.8463766523595884</v>
      </c>
    </row>
    <row r="13" spans="1:12" x14ac:dyDescent="0.3">
      <c r="A13">
        <f>A12+$I$3</f>
        <v>0.5</v>
      </c>
      <c r="B13" s="5">
        <f t="shared" si="0"/>
        <v>0.9952264796359056</v>
      </c>
      <c r="C13" s="5">
        <f t="shared" si="1"/>
        <v>5.3565375285273831E-2</v>
      </c>
      <c r="D13" s="5">
        <f>$G$4^C13</f>
        <v>0.97707788088598535</v>
      </c>
      <c r="E13" s="5">
        <f t="shared" si="2"/>
        <v>0.9724137797242699</v>
      </c>
      <c r="F13" s="5">
        <f>(1+$I$2)^-A13</f>
        <v>0.97590007294853309</v>
      </c>
      <c r="G13">
        <f t="shared" ref="G13:G76" si="4">G11</f>
        <v>2</v>
      </c>
      <c r="H13" s="5">
        <f t="shared" si="3"/>
        <v>1.8979573571381476</v>
      </c>
    </row>
    <row r="14" spans="1:12" x14ac:dyDescent="0.3">
      <c r="A14">
        <f>A13+$I$3</f>
        <v>0.625</v>
      </c>
      <c r="B14" s="5">
        <f t="shared" si="0"/>
        <v>0.99403666419278158</v>
      </c>
      <c r="C14" s="5">
        <f t="shared" si="1"/>
        <v>6.7399172402345497E-2</v>
      </c>
      <c r="D14" s="5">
        <f>$G$4^C14</f>
        <v>0.97124387208987328</v>
      </c>
      <c r="E14" s="5">
        <f t="shared" si="2"/>
        <v>0.96545201872989828</v>
      </c>
      <c r="F14" s="5">
        <f>(1+$I$2)^-A14</f>
        <v>0.96996639481458036</v>
      </c>
      <c r="G14">
        <f t="shared" si="4"/>
        <v>4</v>
      </c>
      <c r="H14" s="5">
        <f t="shared" si="3"/>
        <v>3.7458240558955924</v>
      </c>
    </row>
    <row r="15" spans="1:12" x14ac:dyDescent="0.3">
      <c r="A15">
        <f>A14+$I$3</f>
        <v>0.75</v>
      </c>
      <c r="B15" s="5">
        <f t="shared" si="0"/>
        <v>0.99284827120054464</v>
      </c>
      <c r="C15" s="5">
        <f t="shared" si="1"/>
        <v>8.1414613627286858E-2</v>
      </c>
      <c r="D15" s="5">
        <f>$G$4^C15</f>
        <v>0.96536878236567658</v>
      </c>
      <c r="E15" s="5">
        <f t="shared" si="2"/>
        <v>0.95846472664273685</v>
      </c>
      <c r="F15" s="5">
        <f>(1+$I$2)^-A15</f>
        <v>0.96406879469432316</v>
      </c>
      <c r="G15">
        <f t="shared" si="4"/>
        <v>2</v>
      </c>
      <c r="H15" s="5">
        <f t="shared" si="3"/>
        <v>1.8480518675429745</v>
      </c>
    </row>
    <row r="16" spans="1:12" x14ac:dyDescent="0.3">
      <c r="A16">
        <f>A15+$I$3</f>
        <v>0.875</v>
      </c>
      <c r="B16" s="5">
        <f t="shared" si="0"/>
        <v>0.99166129895862287</v>
      </c>
      <c r="C16" s="5">
        <f t="shared" si="1"/>
        <v>9.5614084030635649E-2</v>
      </c>
      <c r="D16" s="5">
        <f>$G$4^C16</f>
        <v>0.95945279070910172</v>
      </c>
      <c r="E16" s="5">
        <f t="shared" si="2"/>
        <v>0.95145220072406356</v>
      </c>
      <c r="F16" s="5">
        <f>(1+$I$2)^-A16</f>
        <v>0.95820705322583388</v>
      </c>
      <c r="G16">
        <f t="shared" si="4"/>
        <v>4</v>
      </c>
      <c r="H16" s="5">
        <f t="shared" si="3"/>
        <v>3.6467528381641583</v>
      </c>
    </row>
    <row r="17" spans="1:13" x14ac:dyDescent="0.3">
      <c r="A17">
        <f>A16+$I$3</f>
        <v>1</v>
      </c>
      <c r="B17" s="5">
        <f t="shared" si="0"/>
        <v>0.99047574576847763</v>
      </c>
      <c r="C17" s="5">
        <f t="shared" si="1"/>
        <v>0.1100000000000001</v>
      </c>
      <c r="D17" s="5">
        <f>$G$4^C17</f>
        <v>0.95349609004972691</v>
      </c>
      <c r="E17" s="5">
        <f t="shared" si="2"/>
        <v>0.9444147508793308</v>
      </c>
      <c r="F17" s="5">
        <f>(1+$I$2)^-A17</f>
        <v>0.95238095238095233</v>
      </c>
      <c r="G17">
        <f t="shared" si="4"/>
        <v>2</v>
      </c>
      <c r="H17" s="5">
        <f t="shared" si="3"/>
        <v>1.7988852397701538</v>
      </c>
    </row>
    <row r="18" spans="1:13" x14ac:dyDescent="0.3">
      <c r="A18">
        <f>A17+$I$3</f>
        <v>1.125</v>
      </c>
      <c r="B18" s="5">
        <f t="shared" si="0"/>
        <v>0.98929160993360088</v>
      </c>
      <c r="C18" s="5">
        <f t="shared" si="1"/>
        <v>0.12457480965126799</v>
      </c>
      <c r="D18" s="5">
        <f>$G$4^C18</f>
        <v>0.94749888751035216</v>
      </c>
      <c r="E18" s="5">
        <f t="shared" si="2"/>
        <v>0.93735269983541214</v>
      </c>
      <c r="F18" s="5">
        <f>(1+$I$2)^-A18</f>
        <v>0.94659027545717467</v>
      </c>
      <c r="G18">
        <f t="shared" si="4"/>
        <v>4</v>
      </c>
      <c r="H18" s="5">
        <f t="shared" si="3"/>
        <v>3.5491558013509166</v>
      </c>
    </row>
    <row r="19" spans="1:13" x14ac:dyDescent="0.3">
      <c r="A19">
        <f>A18+$I$3</f>
        <v>1.25</v>
      </c>
      <c r="B19" s="5">
        <f t="shared" si="0"/>
        <v>0.98810888975951294</v>
      </c>
      <c r="C19" s="5">
        <f t="shared" si="1"/>
        <v>0.1393409932452121</v>
      </c>
      <c r="D19" s="5">
        <f>$G$4^C19</f>
        <v>0.94146140466557915</v>
      </c>
      <c r="E19" s="5">
        <f t="shared" si="2"/>
        <v>0.9302663833155369</v>
      </c>
      <c r="F19" s="5">
        <f>(1+$I$2)^-A19</f>
        <v>0.94083480706959433</v>
      </c>
      <c r="G19">
        <f t="shared" si="4"/>
        <v>2</v>
      </c>
      <c r="H19" s="5">
        <f t="shared" si="3"/>
        <v>1.7504539865400048</v>
      </c>
      <c r="M19" s="3"/>
    </row>
    <row r="20" spans="1:13" x14ac:dyDescent="0.3">
      <c r="A20">
        <f>A19+$I$3</f>
        <v>1.375</v>
      </c>
      <c r="B20" s="5">
        <f t="shared" si="0"/>
        <v>0.98692758355375954</v>
      </c>
      <c r="C20" s="5">
        <f t="shared" si="1"/>
        <v>0.15430106360956808</v>
      </c>
      <c r="D20" s="5">
        <f>$G$4^C20</f>
        <v>0.93538387779937782</v>
      </c>
      <c r="E20" s="5">
        <f t="shared" si="2"/>
        <v>0.92315615021168507</v>
      </c>
      <c r="F20" s="5">
        <f>(1+$I$2)^-A20</f>
        <v>0.93511433314289027</v>
      </c>
      <c r="G20">
        <f t="shared" si="4"/>
        <v>4</v>
      </c>
      <c r="H20" s="5">
        <f t="shared" si="3"/>
        <v>3.4530261911678308</v>
      </c>
    </row>
    <row r="21" spans="1:13" x14ac:dyDescent="0.3">
      <c r="A21">
        <f>A20+$I$3</f>
        <v>1.5</v>
      </c>
      <c r="B21" s="5">
        <f t="shared" si="0"/>
        <v>0.9857476896259102</v>
      </c>
      <c r="C21" s="5">
        <f t="shared" si="1"/>
        <v>0.16945756656665423</v>
      </c>
      <c r="D21" s="5">
        <f>$G$4^C21</f>
        <v>0.92926655816139159</v>
      </c>
      <c r="E21" s="5">
        <f t="shared" si="2"/>
        <v>0.91602236275421323</v>
      </c>
      <c r="F21" s="5">
        <f>(1+$I$2)^-A21</f>
        <v>0.92942864090336497</v>
      </c>
      <c r="G21">
        <f t="shared" si="4"/>
        <v>2</v>
      </c>
      <c r="H21" s="5">
        <f t="shared" si="3"/>
        <v>1.702754839303475</v>
      </c>
    </row>
    <row r="22" spans="1:13" x14ac:dyDescent="0.3">
      <c r="A22">
        <f>A21+$I$3</f>
        <v>1.625</v>
      </c>
      <c r="B22" s="5">
        <f t="shared" si="0"/>
        <v>0.98456920628755518</v>
      </c>
      <c r="C22" s="5">
        <f t="shared" si="1"/>
        <v>0.18481308136660357</v>
      </c>
      <c r="D22" s="5">
        <f>$G$4^C22</f>
        <v>0.92310971222172156</v>
      </c>
      <c r="E22" s="5">
        <f t="shared" si="2"/>
        <v>0.90886539667847388</v>
      </c>
      <c r="F22" s="5">
        <f>(1+$I$2)^-A22</f>
        <v>0.92377751887102888</v>
      </c>
      <c r="G22">
        <f t="shared" si="4"/>
        <v>4</v>
      </c>
      <c r="H22" s="5">
        <f t="shared" si="3"/>
        <v>3.3583576845254961</v>
      </c>
    </row>
    <row r="23" spans="1:13" x14ac:dyDescent="0.3">
      <c r="A23">
        <f>A22+$I$3</f>
        <v>1.75</v>
      </c>
      <c r="B23" s="5">
        <f t="shared" si="0"/>
        <v>0.98339213185230323</v>
      </c>
      <c r="C23" s="5">
        <f t="shared" si="1"/>
        <v>0.20037022112628855</v>
      </c>
      <c r="D23" s="5">
        <f>$G$4^C23</f>
        <v>0.91691362192391968</v>
      </c>
      <c r="E23" s="5">
        <f t="shared" si="2"/>
        <v>0.90168564138818008</v>
      </c>
      <c r="F23" s="5">
        <f>(1+$I$2)^-A23</f>
        <v>0.91816075685173626</v>
      </c>
      <c r="G23">
        <f t="shared" si="4"/>
        <v>2</v>
      </c>
      <c r="H23" s="5">
        <f t="shared" si="3"/>
        <v>1.6557847418786293</v>
      </c>
    </row>
    <row r="24" spans="1:13" x14ac:dyDescent="0.3">
      <c r="A24">
        <f>A23+$I$3</f>
        <v>1.875</v>
      </c>
      <c r="B24" s="5">
        <f t="shared" si="0"/>
        <v>0.98221646463577927</v>
      </c>
      <c r="C24" s="5">
        <f t="shared" si="1"/>
        <v>0.21613163327400553</v>
      </c>
      <c r="D24" s="5">
        <f>$G$4^C24</f>
        <v>0.91067858493591392</v>
      </c>
      <c r="E24" s="5">
        <f t="shared" si="2"/>
        <v>0.89448350011526756</v>
      </c>
      <c r="F24" s="5">
        <f>(1+$I$2)^-A24</f>
        <v>0.9125781459293657</v>
      </c>
      <c r="G24">
        <f t="shared" si="4"/>
        <v>4</v>
      </c>
      <c r="H24" s="5">
        <f t="shared" si="3"/>
        <v>3.2651443763984016</v>
      </c>
    </row>
    <row r="25" spans="1:13" x14ac:dyDescent="0.3">
      <c r="A25">
        <f>A24+$I$3</f>
        <v>2</v>
      </c>
      <c r="B25" s="5">
        <f t="shared" si="0"/>
        <v>0.98104220295562194</v>
      </c>
      <c r="C25" s="5">
        <f t="shared" si="1"/>
        <v>0.2321000000000002</v>
      </c>
      <c r="D25" s="5">
        <f>$G$4^C25</f>
        <v>0.90440491489857777</v>
      </c>
      <c r="E25" s="5">
        <f t="shared" si="2"/>
        <v>0.88725939007599253</v>
      </c>
      <c r="F25" s="5">
        <f>(1+$I$2)^-A25</f>
        <v>0.90702947845804982</v>
      </c>
      <c r="G25">
        <f t="shared" si="4"/>
        <v>2</v>
      </c>
      <c r="H25" s="5">
        <f t="shared" si="3"/>
        <v>1.6095408436752698</v>
      </c>
    </row>
    <row r="26" spans="1:13" x14ac:dyDescent="0.3">
      <c r="A26">
        <f>A25+$I$3</f>
        <v>2.125</v>
      </c>
      <c r="B26" s="5">
        <f t="shared" si="0"/>
        <v>0.97986934513148127</v>
      </c>
      <c r="C26" s="5">
        <f t="shared" si="1"/>
        <v>0.24827803871290755</v>
      </c>
      <c r="D26" s="5">
        <f>$G$4^C26</f>
        <v>0.89809294167164655</v>
      </c>
      <c r="E26" s="5">
        <f t="shared" si="2"/>
        <v>0.88001374262300192</v>
      </c>
      <c r="F26" s="5">
        <f>(1+$I$2)^-A26</f>
        <v>0.90151454805445208</v>
      </c>
      <c r="G26">
        <f t="shared" si="4"/>
        <v>4</v>
      </c>
      <c r="H26" s="5">
        <f t="shared" si="3"/>
        <v>3.17338076584993</v>
      </c>
    </row>
    <row r="27" spans="1:13" x14ac:dyDescent="0.3">
      <c r="A27">
        <f>A26+$I$3</f>
        <v>2.25</v>
      </c>
      <c r="B27" s="5">
        <f t="shared" si="0"/>
        <v>0.97869788948501601</v>
      </c>
      <c r="C27" s="5">
        <f t="shared" si="1"/>
        <v>0.26466850250218554</v>
      </c>
      <c r="D27" s="5">
        <f>$G$4^C27</f>
        <v>0.89174301157667335</v>
      </c>
      <c r="E27" s="5">
        <f t="shared" si="2"/>
        <v>0.87274700339310241</v>
      </c>
      <c r="F27" s="5">
        <f>(1+$I$2)^-A27</f>
        <v>0.89603314959008973</v>
      </c>
      <c r="G27">
        <f t="shared" si="4"/>
        <v>2</v>
      </c>
      <c r="H27" s="5">
        <f t="shared" si="3"/>
        <v>1.5640204924912686</v>
      </c>
    </row>
    <row r="28" spans="1:13" x14ac:dyDescent="0.3">
      <c r="A28">
        <f>A27+$I$3</f>
        <v>2.375</v>
      </c>
      <c r="B28" s="5">
        <f t="shared" si="0"/>
        <v>0.97752783433989154</v>
      </c>
      <c r="C28" s="5">
        <f t="shared" si="1"/>
        <v>0.28127418060662079</v>
      </c>
      <c r="D28" s="5">
        <f>$G$4^C28</f>
        <v>0.88535548763670835</v>
      </c>
      <c r="E28" s="5">
        <f t="shared" si="2"/>
        <v>0.8654596324504501</v>
      </c>
      <c r="F28" s="5">
        <f>(1+$I$2)^-A28</f>
        <v>0.890585079183705</v>
      </c>
      <c r="G28">
        <f t="shared" si="4"/>
        <v>4</v>
      </c>
      <c r="H28" s="5">
        <f t="shared" si="3"/>
        <v>3.0830617411847374</v>
      </c>
    </row>
    <row r="29" spans="1:13" x14ac:dyDescent="0.3">
      <c r="A29">
        <f>A28+$I$3</f>
        <v>2.5</v>
      </c>
      <c r="B29" s="5">
        <f t="shared" si="0"/>
        <v>0.9763591780217773</v>
      </c>
      <c r="C29" s="5">
        <f t="shared" si="1"/>
        <v>0.29809789888898619</v>
      </c>
      <c r="D29" s="5">
        <f>$G$4^C29</f>
        <v>0.87893074981237429</v>
      </c>
      <c r="E29" s="6">
        <f t="shared" si="2"/>
        <v>0.85815210442487411</v>
      </c>
      <c r="F29" s="5">
        <f>(1+$I$2)^-A29</f>
        <v>0.88517013419368074</v>
      </c>
      <c r="G29">
        <f t="shared" si="4"/>
        <v>2</v>
      </c>
      <c r="H29" s="5">
        <f t="shared" si="3"/>
        <v>1.5192212268647107</v>
      </c>
    </row>
    <row r="30" spans="1:13" x14ac:dyDescent="0.3">
      <c r="A30">
        <f>A29+$I$3</f>
        <v>2.625</v>
      </c>
      <c r="B30" s="5">
        <f t="shared" si="0"/>
        <v>0.97519191885834433</v>
      </c>
      <c r="C30" s="5">
        <f t="shared" si="1"/>
        <v>0.31514252031693002</v>
      </c>
      <c r="D30" s="5">
        <f>$G$4^C30</f>
        <v>0.87246919523400435</v>
      </c>
      <c r="E30" s="6">
        <f t="shared" si="2"/>
        <v>0.85082490864504412</v>
      </c>
      <c r="F30" s="5">
        <f>(1+$I$2)^-A30</f>
        <v>0.87978811321050365</v>
      </c>
      <c r="G30">
        <f t="shared" si="4"/>
        <v>4</v>
      </c>
      <c r="H30" s="5">
        <f t="shared" si="3"/>
        <v>2.9941825641972901</v>
      </c>
    </row>
    <row r="31" spans="1:13" x14ac:dyDescent="0.3">
      <c r="A31">
        <f>A30+$I$3</f>
        <v>2.75</v>
      </c>
      <c r="B31" s="5">
        <f t="shared" si="0"/>
        <v>0.97402605517926311</v>
      </c>
      <c r="C31" s="5">
        <f t="shared" si="1"/>
        <v>0.33241094545018046</v>
      </c>
      <c r="D31" s="5">
        <f>$G$4^C31</f>
        <v>0.86597123842949286</v>
      </c>
      <c r="E31" s="6">
        <f t="shared" si="2"/>
        <v>0.84347854926618004</v>
      </c>
      <c r="F31" s="5">
        <f>(1+$I$2)^-A31</f>
        <v>0.87443881604927254</v>
      </c>
      <c r="G31">
        <f t="shared" si="4"/>
        <v>2</v>
      </c>
      <c r="H31" s="5">
        <f t="shared" si="3"/>
        <v>1.4751407679665529</v>
      </c>
    </row>
    <row r="32" spans="1:13" x14ac:dyDescent="0.3">
      <c r="A32">
        <f>A31+$I$3</f>
        <v>2.875</v>
      </c>
      <c r="B32" s="5">
        <f t="shared" si="0"/>
        <v>0.97286158531620093</v>
      </c>
      <c r="C32" s="5">
        <f t="shared" si="1"/>
        <v>0.34990611293414631</v>
      </c>
      <c r="D32" s="5">
        <f>$G$4^C32</f>
        <v>0.85943731154750647</v>
      </c>
      <c r="E32" s="6">
        <f t="shared" si="2"/>
        <v>0.83611354539200078</v>
      </c>
      <c r="F32" s="5">
        <f>(1+$I$2)^-A32</f>
        <v>0.86912204374225299</v>
      </c>
      <c r="G32">
        <f t="shared" si="4"/>
        <v>4</v>
      </c>
      <c r="H32" s="5">
        <f t="shared" si="3"/>
        <v>2.9067388534867069</v>
      </c>
    </row>
    <row r="33" spans="1:8" x14ac:dyDescent="0.3">
      <c r="A33">
        <f>A32+$I$3</f>
        <v>3</v>
      </c>
      <c r="B33" s="5">
        <f t="shared" si="0"/>
        <v>0.97169850760281984</v>
      </c>
      <c r="C33" s="5">
        <f t="shared" si="1"/>
        <v>0.36763100000000026</v>
      </c>
      <c r="D33" s="5">
        <f>$G$4^C33</f>
        <v>0.85286786457568797</v>
      </c>
      <c r="E33" s="6">
        <f t="shared" si="2"/>
        <v>0.82873043119059986</v>
      </c>
      <c r="F33" s="5">
        <f>(1+$I$2)^-A33</f>
        <v>0.86383759853147601</v>
      </c>
      <c r="G33">
        <f t="shared" si="4"/>
        <v>2</v>
      </c>
      <c r="H33" s="5">
        <f t="shared" si="3"/>
        <v>1.4317770110192849</v>
      </c>
    </row>
    <row r="34" spans="1:8" x14ac:dyDescent="0.3">
      <c r="A34">
        <f>A33+$I$3</f>
        <v>3.125</v>
      </c>
      <c r="B34" s="5">
        <f t="shared" si="0"/>
        <v>0.97053682037477373</v>
      </c>
      <c r="C34" s="5">
        <f t="shared" si="1"/>
        <v>0.38558862297132745</v>
      </c>
      <c r="D34" s="5">
        <f>$G$4^C34</f>
        <v>0.84626336555347959</v>
      </c>
      <c r="E34" s="6">
        <f t="shared" si="2"/>
        <v>0.82132975600392888</v>
      </c>
      <c r="F34" s="5">
        <f>(1+$I$2)^-A34</f>
        <v>0.85858528386138278</v>
      </c>
      <c r="G34">
        <f t="shared" si="4"/>
        <v>4</v>
      </c>
      <c r="H34" s="5">
        <f t="shared" si="3"/>
        <v>2.8207265668097343</v>
      </c>
    </row>
    <row r="35" spans="1:8" x14ac:dyDescent="0.3">
      <c r="A35">
        <f>A34+$I$3</f>
        <v>3.25</v>
      </c>
      <c r="B35" s="5">
        <f t="shared" si="0"/>
        <v>0.96937652196970636</v>
      </c>
      <c r="C35" s="5">
        <f t="shared" si="1"/>
        <v>0.40378203777742594</v>
      </c>
      <c r="D35" s="5">
        <f>$G$4^C35</f>
        <v>0.83962430077917993</v>
      </c>
      <c r="E35" s="6">
        <f t="shared" si="2"/>
        <v>0.81391208445056806</v>
      </c>
      <c r="F35" s="5">
        <f>(1+$I$2)^-A35</f>
        <v>0.85336490437151402</v>
      </c>
      <c r="G35">
        <f t="shared" si="4"/>
        <v>2</v>
      </c>
      <c r="H35" s="5">
        <f t="shared" si="3"/>
        <v>1.3891280162279573</v>
      </c>
    </row>
    <row r="36" spans="1:8" x14ac:dyDescent="0.3">
      <c r="A36">
        <f>A35+$I$3</f>
        <v>3.375</v>
      </c>
      <c r="B36" s="5">
        <f t="shared" si="0"/>
        <v>0.96821761072724888</v>
      </c>
      <c r="C36" s="5">
        <f t="shared" si="1"/>
        <v>0.42221434047334916</v>
      </c>
      <c r="D36" s="5">
        <f>$G$4^C36</f>
        <v>0.83295117501084059</v>
      </c>
      <c r="E36" s="6">
        <f t="shared" si="2"/>
        <v>0.80647799652145058</v>
      </c>
      <c r="F36" s="5">
        <f>(1+$I$2)^-A36</f>
        <v>0.84817626588924289</v>
      </c>
      <c r="G36">
        <f t="shared" si="4"/>
        <v>4</v>
      </c>
      <c r="H36" s="5">
        <f t="shared" si="3"/>
        <v>2.736141982445607</v>
      </c>
    </row>
    <row r="37" spans="1:8" x14ac:dyDescent="0.3">
      <c r="A37">
        <f>A36+$I$3</f>
        <v>3.5</v>
      </c>
      <c r="B37" s="5">
        <f t="shared" si="0"/>
        <v>0.96706008498901763</v>
      </c>
      <c r="C37" s="5">
        <f t="shared" si="1"/>
        <v>0.44088866776677493</v>
      </c>
      <c r="D37" s="5">
        <f>$G$4^C37</f>
        <v>0.82624451166059842</v>
      </c>
      <c r="E37" s="6">
        <f t="shared" si="2"/>
        <v>0.79902808766820765</v>
      </c>
      <c r="F37" s="5">
        <f>(1+$I$2)^-A37</f>
        <v>0.843019175422553</v>
      </c>
      <c r="G37">
        <f t="shared" si="4"/>
        <v>2</v>
      </c>
      <c r="H37" s="5">
        <f t="shared" si="3"/>
        <v>1.3471919992110235</v>
      </c>
    </row>
    <row r="38" spans="1:8" x14ac:dyDescent="0.3">
      <c r="A38">
        <f>A37+$I$3</f>
        <v>3.625</v>
      </c>
      <c r="B38" s="5">
        <f t="shared" si="0"/>
        <v>0.96590394309861127</v>
      </c>
      <c r="C38" s="5">
        <f t="shared" si="1"/>
        <v>0.45980819755179247</v>
      </c>
      <c r="D38" s="5">
        <f>$G$4^C38</f>
        <v>0.81950485298203246</v>
      </c>
      <c r="E38" s="6">
        <f t="shared" si="2"/>
        <v>0.79156296888379285</v>
      </c>
      <c r="F38" s="5">
        <f>(1+$I$2)^-A38</f>
        <v>0.83789344115286057</v>
      </c>
      <c r="G38">
        <f t="shared" si="4"/>
        <v>4</v>
      </c>
      <c r="H38" s="5">
        <f t="shared" si="3"/>
        <v>2.6529816795488634</v>
      </c>
    </row>
    <row r="39" spans="1:8" x14ac:dyDescent="0.3">
      <c r="A39">
        <f>A38+$I$3</f>
        <v>3.75</v>
      </c>
      <c r="B39" s="5">
        <f t="shared" si="0"/>
        <v>0.96474918340160898</v>
      </c>
      <c r="C39" s="5">
        <f t="shared" si="1"/>
        <v>0.47897614944970046</v>
      </c>
      <c r="D39" s="5">
        <f>$G$4^C39</f>
        <v>0.81273276025011953</v>
      </c>
      <c r="E39" s="6">
        <f t="shared" si="2"/>
        <v>0.78408326677503848</v>
      </c>
      <c r="F39" s="5">
        <f>(1+$I$2)^-A39</f>
        <v>0.83279887242787853</v>
      </c>
      <c r="G39">
        <f t="shared" si="4"/>
        <v>2</v>
      </c>
      <c r="H39" s="5">
        <f t="shared" si="3"/>
        <v>1.305967320919639</v>
      </c>
    </row>
    <row r="40" spans="1:8" x14ac:dyDescent="0.3">
      <c r="A40">
        <f>A39+$I$3</f>
        <v>3.875</v>
      </c>
      <c r="B40" s="5">
        <f t="shared" si="0"/>
        <v>0.96359580424556757</v>
      </c>
      <c r="C40" s="5">
        <f t="shared" si="1"/>
        <v>0.49839578535690254</v>
      </c>
      <c r="D40" s="5">
        <f>$G$4^C40</f>
        <v>0.80592881393336313</v>
      </c>
      <c r="E40" s="6">
        <f t="shared" si="2"/>
        <v>0.7765896236267954</v>
      </c>
      <c r="F40" s="5">
        <f>(1+$I$2)^-A40</f>
        <v>0.82773527975452665</v>
      </c>
      <c r="G40">
        <f t="shared" si="4"/>
        <v>4</v>
      </c>
      <c r="H40" s="5">
        <f t="shared" si="3"/>
        <v>2.5712425174687521</v>
      </c>
    </row>
    <row r="41" spans="1:8" x14ac:dyDescent="0.3">
      <c r="A41">
        <f>A40+$I$3</f>
        <v>4</v>
      </c>
      <c r="B41" s="5">
        <f t="shared" si="0"/>
        <v>0.96244380398001972</v>
      </c>
      <c r="C41" s="5">
        <f t="shared" si="1"/>
        <v>0.51807041000000043</v>
      </c>
      <c r="D41" s="5">
        <f>$G$4^C41</f>
        <v>0.79909361385764954</v>
      </c>
      <c r="E41" s="6">
        <f t="shared" si="2"/>
        <v>0.76908269745729718</v>
      </c>
      <c r="F41" s="5">
        <f>(1+$I$2)^-A41</f>
        <v>0.82270247479188197</v>
      </c>
      <c r="G41">
        <f t="shared" si="4"/>
        <v>2</v>
      </c>
      <c r="H41" s="5">
        <f t="shared" si="3"/>
        <v>1.2654524770354691</v>
      </c>
    </row>
    <row r="42" spans="1:8" x14ac:dyDescent="0.3">
      <c r="A42">
        <f>A41+$I$3</f>
        <v>4.125</v>
      </c>
      <c r="B42" s="5">
        <f t="shared" si="0"/>
        <v>0.96129318095647098</v>
      </c>
      <c r="C42" s="5">
        <f t="shared" si="1"/>
        <v>0.53800337149817357</v>
      </c>
      <c r="D42" s="5">
        <f>$G$4^C42</f>
        <v>0.79222777936138866</v>
      </c>
      <c r="E42" s="6">
        <f t="shared" si="2"/>
        <v>0.76156316206439056</v>
      </c>
      <c r="F42" s="5">
        <f>(1+$I$2)^-A42</f>
        <v>0.81770027034417403</v>
      </c>
      <c r="G42">
        <f t="shared" si="4"/>
        <v>4</v>
      </c>
      <c r="H42" s="5">
        <f t="shared" si="3"/>
        <v>2.4909216140168646</v>
      </c>
    </row>
    <row r="43" spans="1:8" x14ac:dyDescent="0.3">
      <c r="A43">
        <f>A42+$I$3</f>
        <v>4.25</v>
      </c>
      <c r="B43" s="5">
        <f t="shared" si="0"/>
        <v>0.96014393352839789</v>
      </c>
      <c r="C43" s="5">
        <f t="shared" si="1"/>
        <v>0.55819806193294297</v>
      </c>
      <c r="D43" s="5">
        <f>$G$4^C43</f>
        <v>0.78533194944147899</v>
      </c>
      <c r="E43" s="6">
        <f t="shared" si="2"/>
        <v>0.75403170706226652</v>
      </c>
      <c r="F43" s="5">
        <f>(1+$I$2)^-A43</f>
        <v>0.81272848035382284</v>
      </c>
      <c r="G43">
        <f t="shared" si="4"/>
        <v>2</v>
      </c>
      <c r="H43" s="5">
        <f t="shared" si="3"/>
        <v>1.2256460868386296</v>
      </c>
    </row>
    <row r="44" spans="1:8" x14ac:dyDescent="0.3">
      <c r="A44">
        <f>A43+$I$3</f>
        <v>4.375</v>
      </c>
      <c r="B44" s="5">
        <f t="shared" si="0"/>
        <v>0.95899606005124549</v>
      </c>
      <c r="C44" s="5">
        <f t="shared" si="1"/>
        <v>0.57865791792541788</v>
      </c>
      <c r="D44" s="5">
        <f>$G$4^C44</f>
        <v>0.77840678288963472</v>
      </c>
      <c r="E44" s="6">
        <f t="shared" si="2"/>
        <v>0.74648903790832499</v>
      </c>
      <c r="F44" s="5">
        <f>(1+$I$2)^-A44</f>
        <v>0.80778691989451701</v>
      </c>
      <c r="G44">
        <f t="shared" si="4"/>
        <v>4</v>
      </c>
      <c r="H44" s="5">
        <f t="shared" si="3"/>
        <v>2.4120163226679487</v>
      </c>
    </row>
    <row r="45" spans="1:8" x14ac:dyDescent="0.3">
      <c r="A45">
        <f>A44+$I$3</f>
        <v>4.5</v>
      </c>
      <c r="B45" s="5">
        <f t="shared" si="0"/>
        <v>0.95784955888242462</v>
      </c>
      <c r="C45" s="5">
        <f t="shared" si="1"/>
        <v>0.59938642122112018</v>
      </c>
      <c r="D45" s="5">
        <f>$G$4^C45</f>
        <v>0.77145295841860095</v>
      </c>
      <c r="E45" s="6">
        <f t="shared" si="2"/>
        <v>0.73893587591979837</v>
      </c>
      <c r="F45" s="5">
        <f>(1+$I$2)^-A45</f>
        <v>0.80287540516433631</v>
      </c>
      <c r="G45">
        <f t="shared" si="4"/>
        <v>2</v>
      </c>
      <c r="H45" s="5">
        <f t="shared" si="3"/>
        <v>1.1865468815391438</v>
      </c>
    </row>
    <row r="46" spans="1:8" x14ac:dyDescent="0.3">
      <c r="A46">
        <f>A45+$I$3</f>
        <v>4.625</v>
      </c>
      <c r="B46" s="5">
        <f t="shared" si="0"/>
        <v>0.9567044283813102</v>
      </c>
      <c r="C46" s="5">
        <f t="shared" si="1"/>
        <v>0.62038709928248981</v>
      </c>
      <c r="D46" s="5">
        <f>$G$4^C46</f>
        <v>0.76447117477777937</v>
      </c>
      <c r="E46" s="6">
        <f t="shared" si="2"/>
        <v>0.73137295827976412</v>
      </c>
      <c r="F46" s="5">
        <f>(1+$I$2)^-A46</f>
        <v>0.79799375347891488</v>
      </c>
      <c r="G46">
        <f t="shared" si="4"/>
        <v>4</v>
      </c>
      <c r="H46" s="5">
        <f t="shared" si="3"/>
        <v>2.3345242086825873</v>
      </c>
    </row>
    <row r="47" spans="1:8" x14ac:dyDescent="0.3">
      <c r="A47">
        <f>A46+$I$3</f>
        <v>4.75</v>
      </c>
      <c r="B47" s="5">
        <f t="shared" si="0"/>
        <v>0.95556066690923847</v>
      </c>
      <c r="C47" s="5">
        <f t="shared" si="1"/>
        <v>0.64166352588916764</v>
      </c>
      <c r="D47" s="5">
        <f>$G$4^C47</f>
        <v>0.75746215085777657</v>
      </c>
      <c r="E47" s="6">
        <f t="shared" si="2"/>
        <v>0.72380103803216322</v>
      </c>
      <c r="F47" s="5">
        <f>(1+$I$2)^-A47</f>
        <v>0.79314178326464624</v>
      </c>
      <c r="G47">
        <f t="shared" si="4"/>
        <v>2</v>
      </c>
      <c r="H47" s="5">
        <f t="shared" si="3"/>
        <v>1.1481536920672639</v>
      </c>
    </row>
    <row r="48" spans="1:8" x14ac:dyDescent="0.3">
      <c r="A48">
        <f>A47+$I$3</f>
        <v>4.875</v>
      </c>
      <c r="B48" s="5">
        <f t="shared" si="0"/>
        <v>0.95441827282950453</v>
      </c>
      <c r="C48" s="5">
        <f t="shared" si="1"/>
        <v>0.66321932174616194</v>
      </c>
      <c r="D48" s="5">
        <f>$G$4^C48</f>
        <v>0.75042662578338359</v>
      </c>
      <c r="E48" s="6">
        <f t="shared" si="2"/>
        <v>0.71622088406544993</v>
      </c>
      <c r="F48" s="5">
        <f>(1+$I$2)^-A48</f>
        <v>0.78831931405193001</v>
      </c>
      <c r="G48">
        <f t="shared" si="4"/>
        <v>4</v>
      </c>
      <c r="H48" s="5">
        <f t="shared" si="3"/>
        <v>2.2584430241445697</v>
      </c>
    </row>
    <row r="49" spans="1:8" x14ac:dyDescent="0.3">
      <c r="A49">
        <f>A48+$I$3</f>
        <v>5</v>
      </c>
      <c r="B49" s="5">
        <f t="shared" si="0"/>
        <v>0.95327724450736051</v>
      </c>
      <c r="C49" s="5">
        <f t="shared" si="1"/>
        <v>0.68505815510000057</v>
      </c>
      <c r="D49" s="5">
        <f>$G$4^C49</f>
        <v>0.74336535899448575</v>
      </c>
      <c r="E49" s="6">
        <f t="shared" si="2"/>
        <v>0.7086332810844882</v>
      </c>
      <c r="F49" s="5">
        <f>(1+$I$2)^-A49</f>
        <v>0.78352616646845896</v>
      </c>
      <c r="G49">
        <f t="shared" si="4"/>
        <v>2</v>
      </c>
      <c r="H49" s="5">
        <f t="shared" si="3"/>
        <v>1.11046543632019</v>
      </c>
    </row>
    <row r="50" spans="1:8" x14ac:dyDescent="0.3">
      <c r="A50">
        <f>A49+$I$3</f>
        <v>5.125</v>
      </c>
      <c r="B50" s="5">
        <f t="shared" si="0"/>
        <v>0.95213758031001272</v>
      </c>
      <c r="C50" s="5">
        <f t="shared" si="1"/>
        <v>0.70718374236297299</v>
      </c>
      <c r="D50" s="5">
        <f>$G$4^C50</f>
        <v>0.73627913031440051</v>
      </c>
      <c r="E50" s="6">
        <f t="shared" si="2"/>
        <v>0.70103902957031383</v>
      </c>
      <c r="F50" s="5">
        <f>(1+$I$2)^-A50</f>
        <v>0.7787621622325468</v>
      </c>
      <c r="G50">
        <f t="shared" si="4"/>
        <v>4</v>
      </c>
      <c r="H50" s="5">
        <f t="shared" si="3"/>
        <v>2.1837706819103357</v>
      </c>
    </row>
    <row r="51" spans="1:8" x14ac:dyDescent="0.3">
      <c r="A51">
        <f>A50+$I$3</f>
        <v>5.25</v>
      </c>
      <c r="B51" s="5">
        <f t="shared" si="0"/>
        <v>0.95099927860661959</v>
      </c>
      <c r="C51" s="5">
        <f t="shared" si="1"/>
        <v>0.72959984874556683</v>
      </c>
      <c r="D51" s="5">
        <f>$G$4^C51</f>
        <v>0.72916874000513276</v>
      </c>
      <c r="E51" s="6">
        <f t="shared" si="2"/>
        <v>0.69343894572737896</v>
      </c>
      <c r="F51" s="5">
        <f>(1+$I$2)^-A51</f>
        <v>0.77402712414649788</v>
      </c>
      <c r="G51">
        <f t="shared" si="4"/>
        <v>2</v>
      </c>
      <c r="H51" s="5">
        <f t="shared" si="3"/>
        <v>1.0734811058650851</v>
      </c>
    </row>
    <row r="52" spans="1:8" x14ac:dyDescent="0.3">
      <c r="A52">
        <f>A51+$I$3</f>
        <v>5.375</v>
      </c>
      <c r="B52" s="5">
        <f t="shared" si="0"/>
        <v>0.9498623377682891</v>
      </c>
      <c r="C52" s="5">
        <f t="shared" si="1"/>
        <v>0.75231028889721374</v>
      </c>
      <c r="D52" s="5">
        <f>$G$4^C52</f>
        <v>0.7220350088090326</v>
      </c>
      <c r="E52" s="6">
        <f t="shared" si="2"/>
        <v>0.68583386141789493</v>
      </c>
      <c r="F52" s="5">
        <f>(1+$I$2)^-A52</f>
        <v>0.76932087609001609</v>
      </c>
      <c r="G52">
        <f t="shared" si="4"/>
        <v>4</v>
      </c>
      <c r="H52" s="5">
        <f t="shared" si="3"/>
        <v>2.1105052284728543</v>
      </c>
    </row>
    <row r="53" spans="1:8" x14ac:dyDescent="0.3">
      <c r="A53">
        <f>A52+$I$3</f>
        <v>5.5</v>
      </c>
      <c r="B53" s="5">
        <f t="shared" si="0"/>
        <v>0.94872675616807689</v>
      </c>
      <c r="C53" s="5">
        <f t="shared" si="1"/>
        <v>0.77531892755544352</v>
      </c>
      <c r="D53" s="5">
        <f>$G$4^C53</f>
        <v>0.71487877797633947</v>
      </c>
      <c r="E53" s="6">
        <f t="shared" si="2"/>
        <v>0.67822462408289141</v>
      </c>
      <c r="F53" s="5">
        <f>(1+$I$2)^-A53</f>
        <v>0.7646432430136535</v>
      </c>
      <c r="G53">
        <f t="shared" si="4"/>
        <v>2</v>
      </c>
      <c r="H53" s="5">
        <f t="shared" si="3"/>
        <v>1.0371997521009162</v>
      </c>
    </row>
    <row r="54" spans="1:8" x14ac:dyDescent="0.3">
      <c r="A54">
        <f>A53+$I$3</f>
        <v>5.625</v>
      </c>
      <c r="B54" s="5">
        <f t="shared" si="0"/>
        <v>0.94759253218098327</v>
      </c>
      <c r="C54" s="5">
        <f t="shared" si="1"/>
        <v>0.79862968020356395</v>
      </c>
      <c r="D54" s="5">
        <f>$G$4^C54</f>
        <v>0.70770090927809026</v>
      </c>
      <c r="E54" s="6">
        <f t="shared" si="2"/>
        <v>0.67061209664960986</v>
      </c>
      <c r="F54" s="5">
        <f>(1+$I$2)^-A54</f>
        <v>0.75999405093229977</v>
      </c>
      <c r="G54">
        <f t="shared" si="4"/>
        <v>4</v>
      </c>
      <c r="H54" s="5">
        <f t="shared" si="3"/>
        <v>2.0386448157477597</v>
      </c>
    </row>
    <row r="55" spans="1:8" x14ac:dyDescent="0.3">
      <c r="A55">
        <f>A54+$I$3</f>
        <v>5.75</v>
      </c>
      <c r="B55" s="5">
        <f t="shared" si="0"/>
        <v>0.94645966418395178</v>
      </c>
      <c r="C55" s="5">
        <f t="shared" si="1"/>
        <v>0.8222465137369761</v>
      </c>
      <c r="D55" s="5">
        <f>$G$4^C55</f>
        <v>0.70050228500386846</v>
      </c>
      <c r="E55" s="6">
        <f t="shared" si="2"/>
        <v>0.66299715742485221</v>
      </c>
      <c r="F55" s="5">
        <f>(1+$I$2)^-A55</f>
        <v>0.75537312691871061</v>
      </c>
      <c r="G55">
        <f t="shared" si="4"/>
        <v>2</v>
      </c>
      <c r="H55" s="5">
        <f t="shared" si="3"/>
        <v>1.0016204718844546</v>
      </c>
    </row>
    <row r="56" spans="1:8" x14ac:dyDescent="0.3">
      <c r="A56">
        <f>A55+$I$3</f>
        <v>5.875</v>
      </c>
      <c r="B56" s="5">
        <f t="shared" si="0"/>
        <v>0.94532815055586583</v>
      </c>
      <c r="C56" s="5">
        <f t="shared" si="1"/>
        <v>0.84617344713824005</v>
      </c>
      <c r="D56" s="5">
        <f>$G$4^C56</f>
        <v>0.69328380794386724</v>
      </c>
      <c r="E56" s="6">
        <f t="shared" si="2"/>
        <v>0.65538069997390414</v>
      </c>
      <c r="F56" s="5">
        <f>(1+$I$2)^-A56</f>
        <v>0.75078029909707622</v>
      </c>
      <c r="G56">
        <f t="shared" si="4"/>
        <v>4</v>
      </c>
      <c r="H56" s="5">
        <f t="shared" si="3"/>
        <v>1.9681876717954356</v>
      </c>
    </row>
    <row r="57" spans="1:8" x14ac:dyDescent="0.3">
      <c r="A57">
        <f>A56+$I$3</f>
        <v>6</v>
      </c>
      <c r="B57" s="5">
        <f t="shared" si="0"/>
        <v>0.94419798967754731</v>
      </c>
      <c r="C57" s="5">
        <f t="shared" si="1"/>
        <v>0.87041455216100072</v>
      </c>
      <c r="D57" s="5">
        <f>$G$4^C57</f>
        <v>0.6860464013547416</v>
      </c>
      <c r="E57" s="6">
        <f t="shared" si="2"/>
        <v>0.64776363298466277</v>
      </c>
      <c r="F57" s="5">
        <f>(1+$I$2)^-A57</f>
        <v>0.74621539663662761</v>
      </c>
      <c r="G57">
        <f t="shared" si="4"/>
        <v>2</v>
      </c>
      <c r="H57" s="5">
        <f t="shared" si="3"/>
        <v>0.96674239262886597</v>
      </c>
    </row>
    <row r="58" spans="1:8" x14ac:dyDescent="0.3">
      <c r="A58">
        <f>A57+$I$3</f>
        <v>6.125</v>
      </c>
      <c r="B58" s="5">
        <f t="shared" si="0"/>
        <v>0.94306917993175365</v>
      </c>
      <c r="C58" s="5">
        <f t="shared" si="1"/>
        <v>0.89497395402290003</v>
      </c>
      <c r="D58" s="5">
        <f>$G$4^C58</f>
        <v>0.67879100890872079</v>
      </c>
      <c r="E58" s="6">
        <f t="shared" si="2"/>
        <v>0.64014688011659504</v>
      </c>
      <c r="F58" s="5">
        <f>(1+$I$2)^-A58</f>
        <v>0.74167824974528251</v>
      </c>
      <c r="G58">
        <f t="shared" si="4"/>
        <v>4</v>
      </c>
      <c r="H58" s="5">
        <f t="shared" si="3"/>
        <v>1.8991320704991177</v>
      </c>
    </row>
    <row r="59" spans="1:8" x14ac:dyDescent="0.3">
      <c r="A59">
        <f>A58+$I$3</f>
        <v>6.25</v>
      </c>
      <c r="B59" s="5">
        <f t="shared" si="0"/>
        <v>0.94194171970317575</v>
      </c>
      <c r="C59" s="5">
        <f t="shared" si="1"/>
        <v>0.91985583210757937</v>
      </c>
      <c r="D59" s="5">
        <f>$G$4^C59</f>
        <v>0.67151859462545704</v>
      </c>
      <c r="E59" s="6">
        <f t="shared" si="2"/>
        <v>0.63253137983416274</v>
      </c>
      <c r="F59" s="5">
        <f>(1+$I$2)^-A59</f>
        <v>0.73716868966333127</v>
      </c>
      <c r="G59">
        <f t="shared" si="4"/>
        <v>2</v>
      </c>
      <c r="H59" s="5">
        <f t="shared" si="3"/>
        <v>0.9325646568865773</v>
      </c>
    </row>
    <row r="60" spans="1:8" x14ac:dyDescent="0.3">
      <c r="A60">
        <f>A59+$I$3</f>
        <v>6.375</v>
      </c>
      <c r="B60" s="5">
        <f t="shared" si="0"/>
        <v>0.94081560737843573</v>
      </c>
      <c r="C60" s="5">
        <f t="shared" si="1"/>
        <v>0.94506442067590757</v>
      </c>
      <c r="D60" s="5">
        <f>$G$4^C60</f>
        <v>0.66423014278608183</v>
      </c>
      <c r="E60" s="6">
        <f t="shared" si="2"/>
        <v>0.62491808522435266</v>
      </c>
      <c r="F60" s="5">
        <f>(1+$I$2)^-A60</f>
        <v>0.73268654865715821</v>
      </c>
      <c r="G60">
        <f t="shared" si="4"/>
        <v>4</v>
      </c>
      <c r="H60" s="5">
        <f t="shared" si="3"/>
        <v>1.8314763002258831</v>
      </c>
    </row>
    <row r="61" spans="1:8" x14ac:dyDescent="0.3">
      <c r="A61">
        <f>A60+$I$3</f>
        <v>6.5</v>
      </c>
      <c r="B61" s="5">
        <f t="shared" si="0"/>
        <v>0.9396908413460846</v>
      </c>
      <c r="C61" s="5">
        <f t="shared" si="1"/>
        <v>0.97060400958654269</v>
      </c>
      <c r="D61" s="5">
        <f>$G$4^C61</f>
        <v>0.65692665782895077</v>
      </c>
      <c r="E61" s="6">
        <f t="shared" si="2"/>
        <v>0.61730796379795816</v>
      </c>
      <c r="F61" s="5">
        <f>(1+$I$2)^-A61</f>
        <v>0.72823166001300332</v>
      </c>
      <c r="G61">
        <f t="shared" si="4"/>
        <v>2</v>
      </c>
      <c r="H61" s="5">
        <f t="shared" si="3"/>
        <v>0.89908640643166804</v>
      </c>
    </row>
    <row r="62" spans="1:8" x14ac:dyDescent="0.3">
      <c r="A62">
        <f>A61+$I$3</f>
        <v>6.625</v>
      </c>
      <c r="B62" s="5">
        <f t="shared" si="0"/>
        <v>0.93856741999659965</v>
      </c>
      <c r="C62" s="5">
        <f t="shared" si="1"/>
        <v>0.99647894502595613</v>
      </c>
      <c r="D62" s="5">
        <f>$G$4^C62</f>
        <v>0.64960916422655535</v>
      </c>
      <c r="E62" s="6">
        <f t="shared" si="2"/>
        <v>0.60970199727426544</v>
      </c>
      <c r="F62" s="5">
        <f>(1+$I$2)^-A62</f>
        <v>0.72380385803076164</v>
      </c>
      <c r="G62">
        <f t="shared" si="4"/>
        <v>4</v>
      </c>
      <c r="H62" s="5">
        <f t="shared" si="3"/>
        <v>1.7652186315046969</v>
      </c>
    </row>
    <row r="63" spans="1:8" x14ac:dyDescent="0.3">
      <c r="A63">
        <f>A62+$I$3</f>
        <v>6.75</v>
      </c>
      <c r="B63" s="5">
        <f t="shared" si="0"/>
        <v>0.93744534172238259</v>
      </c>
      <c r="C63" s="5">
        <f t="shared" si="1"/>
        <v>1.0226936302480438</v>
      </c>
      <c r="D63" s="5">
        <f>$G$4^C63</f>
        <v>0.64227870634308803</v>
      </c>
      <c r="E63" s="6">
        <f t="shared" si="2"/>
        <v>0.60210118134880597</v>
      </c>
      <c r="F63" s="5">
        <f>(1+$I$2)^-A63</f>
        <v>0.71940297801781972</v>
      </c>
      <c r="G63">
        <f t="shared" si="4"/>
        <v>2</v>
      </c>
      <c r="H63" s="5">
        <f t="shared" si="3"/>
        <v>0.86630676586075672</v>
      </c>
    </row>
    <row r="64" spans="1:8" x14ac:dyDescent="0.3">
      <c r="A64">
        <f>A63+$I$3</f>
        <v>6.875</v>
      </c>
      <c r="B64" s="5">
        <f t="shared" si="0"/>
        <v>0.93632460491775693</v>
      </c>
      <c r="C64" s="5">
        <f t="shared" si="1"/>
        <v>1.0492525263234462</v>
      </c>
      <c r="D64" s="5">
        <f>$G$4^C64</f>
        <v>0.63493634827215073</v>
      </c>
      <c r="E64" s="6">
        <f t="shared" si="2"/>
        <v>0.59450652544384486</v>
      </c>
      <c r="F64" s="5">
        <f>(1+$I$2)^-A64</f>
        <v>0.71502885628292978</v>
      </c>
      <c r="G64">
        <f t="shared" si="4"/>
        <v>4</v>
      </c>
      <c r="H64" s="5">
        <f t="shared" si="3"/>
        <v>1.7003572837634036</v>
      </c>
    </row>
    <row r="65" spans="1:8" x14ac:dyDescent="0.3">
      <c r="A65">
        <f>A64+$I$3</f>
        <v>7</v>
      </c>
      <c r="B65" s="5">
        <f t="shared" si="0"/>
        <v>0.935205207978966</v>
      </c>
      <c r="C65" s="5">
        <f t="shared" si="1"/>
        <v>1.0761601528987108</v>
      </c>
      <c r="D65" s="5">
        <f>$G$4^C65</f>
        <v>0.62758317365410343</v>
      </c>
      <c r="E65" s="6">
        <f t="shared" si="2"/>
        <v>0.58691905244128528</v>
      </c>
      <c r="F65" s="5">
        <f>(1+$I$2)^-A65</f>
        <v>0.71068133013012147</v>
      </c>
      <c r="G65">
        <f t="shared" si="4"/>
        <v>2</v>
      </c>
      <c r="H65" s="5">
        <f t="shared" si="3"/>
        <v>0.83422482573536627</v>
      </c>
    </row>
    <row r="66" spans="1:8" x14ac:dyDescent="0.3">
      <c r="A66">
        <f>A65+$I$3</f>
        <v>7.125</v>
      </c>
      <c r="B66" s="5">
        <f t="shared" si="0"/>
        <v>0.93408714930417025</v>
      </c>
      <c r="C66" s="5">
        <f t="shared" si="1"/>
        <v>1.103421088965419</v>
      </c>
      <c r="D66" s="5">
        <f>$G$4^C66</f>
        <v>0.62022028547255892</v>
      </c>
      <c r="E66" s="6">
        <f t="shared" ref="E66:E68" si="5">B66*D66</f>
        <v>0.57933979839768124</v>
      </c>
      <c r="F66" s="5">
        <f>(1+$I$2)^-A66</f>
        <v>0.70636023785265001</v>
      </c>
      <c r="G66">
        <f t="shared" si="4"/>
        <v>4</v>
      </c>
      <c r="H66" s="5">
        <f t="shared" si="3"/>
        <v>1.6368903911747696</v>
      </c>
    </row>
    <row r="67" spans="1:8" x14ac:dyDescent="0.3">
      <c r="A67">
        <f>A66+$I$3</f>
        <v>7.25</v>
      </c>
      <c r="B67" s="5">
        <f t="shared" si="0"/>
        <v>0.93297042729344526</v>
      </c>
      <c r="C67" s="5">
        <f t="shared" si="1"/>
        <v>1.1310399736394134</v>
      </c>
      <c r="D67" s="5">
        <f>$G$4^C67</f>
        <v>0.61284880582953694</v>
      </c>
      <c r="E67" s="6">
        <f t="shared" si="5"/>
        <v>0.57176981224106072</v>
      </c>
      <c r="F67" s="5">
        <f>(1+$I$2)^-A67</f>
        <v>0.70206541872698214</v>
      </c>
      <c r="G67">
        <f t="shared" si="4"/>
        <v>2</v>
      </c>
      <c r="H67" s="5">
        <f t="shared" si="3"/>
        <v>0.80283962529293651</v>
      </c>
    </row>
    <row r="68" spans="1:8" x14ac:dyDescent="0.3">
      <c r="A68">
        <f>A67+$I$3</f>
        <v>7.375</v>
      </c>
      <c r="B68" s="5">
        <f t="shared" si="0"/>
        <v>0.93185504034877942</v>
      </c>
      <c r="C68" s="5">
        <f t="shared" si="1"/>
        <v>1.1590215069502579</v>
      </c>
      <c r="D68" s="5">
        <f>$G$4^C68</f>
        <v>0.60546987569880162</v>
      </c>
      <c r="E68" s="6">
        <f t="shared" si="5"/>
        <v>0.56421015544927722</v>
      </c>
      <c r="F68" s="5">
        <f>(1+$I$2)^-A68</f>
        <v>0.69779671300681734</v>
      </c>
      <c r="G68">
        <f t="shared" si="4"/>
        <v>4</v>
      </c>
      <c r="H68" s="5">
        <f t="shared" si="3"/>
        <v>1.5748159676702844</v>
      </c>
    </row>
    <row r="69" spans="1:8" x14ac:dyDescent="0.3">
      <c r="A69">
        <f>A68+$I$3</f>
        <v>7.5</v>
      </c>
      <c r="B69" s="5">
        <f t="shared" si="0"/>
        <v>0.93074098687407125</v>
      </c>
      <c r="C69" s="5">
        <f t="shared" si="1"/>
        <v>1.1873704506410627</v>
      </c>
      <c r="D69" s="5">
        <f>$G$4^C69</f>
        <v>0.59808465465691796</v>
      </c>
      <c r="E69" s="6">
        <f t="shared" ref="E69:E72" si="6">B69*D69</f>
        <v>0.55666190170961793</v>
      </c>
      <c r="F69" s="5">
        <f>(1+$I$2)^-A69</f>
        <v>0.69355396191714602</v>
      </c>
      <c r="G69">
        <f t="shared" si="4"/>
        <v>2</v>
      </c>
      <c r="H69" s="5">
        <f t="shared" si="3"/>
        <v>0.77215013475807692</v>
      </c>
    </row>
    <row r="70" spans="1:8" x14ac:dyDescent="0.3">
      <c r="A70">
        <f>A69+$I$3</f>
        <v>7.625</v>
      </c>
      <c r="B70" s="5">
        <f t="shared" si="0"/>
        <v>0.92962826527512799</v>
      </c>
      <c r="C70" s="5">
        <f t="shared" si="1"/>
        <v>1.2160916289788113</v>
      </c>
      <c r="D70" s="5">
        <f>$G$4^C70</f>
        <v>0.59069432059157645</v>
      </c>
      <c r="E70" s="6">
        <f t="shared" si="6"/>
        <v>0.54912613655941755</v>
      </c>
      <c r="F70" s="5">
        <f>(1+$I$2)^-A70</f>
        <v>0.68933700764834438</v>
      </c>
      <c r="G70">
        <f t="shared" si="4"/>
        <v>4</v>
      </c>
      <c r="H70" s="5">
        <f t="shared" si="3"/>
        <v>1.51413187118946</v>
      </c>
    </row>
    <row r="71" spans="1:8" x14ac:dyDescent="0.3">
      <c r="A71">
        <f>A70+$I$3</f>
        <v>7.75</v>
      </c>
      <c r="B71" s="5">
        <f t="shared" si="0"/>
        <v>0.9285168739596622</v>
      </c>
      <c r="C71" s="5">
        <f t="shared" si="1"/>
        <v>1.2451899295753286</v>
      </c>
      <c r="D71" s="5">
        <f>$G$4^C71</f>
        <v>0.58330006938674817</v>
      </c>
      <c r="E71" s="6">
        <f t="shared" si="6"/>
        <v>0.54160395700743746</v>
      </c>
      <c r="F71" s="5">
        <f>(1+$I$2)^-A71</f>
        <v>0.6851456933503044</v>
      </c>
      <c r="G71">
        <f t="shared" si="4"/>
        <v>2</v>
      </c>
      <c r="H71" s="5">
        <f t="shared" si="3"/>
        <v>0.74215523729025834</v>
      </c>
    </row>
    <row r="72" spans="1:8" x14ac:dyDescent="0.3">
      <c r="A72">
        <f>A71+$I$3</f>
        <v>7.875</v>
      </c>
      <c r="B72" s="5">
        <f t="shared" si="0"/>
        <v>0.92740681133729053</v>
      </c>
      <c r="C72" s="5">
        <f t="shared" si="1"/>
        <v>1.2746703042190259</v>
      </c>
      <c r="D72" s="5">
        <f>$G$4^C72</f>
        <v>0.57590311458424925</v>
      </c>
      <c r="E72" s="6">
        <f t="shared" si="6"/>
        <v>0.53409647113579284</v>
      </c>
      <c r="F72" s="5">
        <f>(1+$I$2)^-A72</f>
        <v>0.68097986312659975</v>
      </c>
      <c r="G72">
        <f t="shared" si="4"/>
        <v>4</v>
      </c>
      <c r="H72" s="5">
        <f t="shared" si="3"/>
        <v>1.4548357672418086</v>
      </c>
    </row>
    <row r="73" spans="1:8" x14ac:dyDescent="0.3">
      <c r="A73">
        <f>A72+$I$3</f>
        <v>8</v>
      </c>
      <c r="B73" s="5">
        <f t="shared" ref="B73:B136" si="7">$E$5^A73</f>
        <v>0.92629807581953061</v>
      </c>
      <c r="C73" s="5">
        <f t="shared" ref="C73:C136" si="8">$E$4^(A73)-1</f>
        <v>1.3045377697175695</v>
      </c>
      <c r="D73" s="5">
        <f>$G$4^C73</f>
        <v>0.56850468702130952</v>
      </c>
      <c r="E73" s="6">
        <f t="shared" ref="E73:E136" si="9">B73*D73</f>
        <v>0.52660479768222346</v>
      </c>
      <c r="F73" s="5">
        <f>(1+$I$2)^-A73</f>
        <v>0.67683936202868722</v>
      </c>
      <c r="G73">
        <f t="shared" si="4"/>
        <v>2</v>
      </c>
      <c r="H73" s="5">
        <f t="shared" ref="H73:H136" si="10">E73*F73*G73</f>
        <v>0.71285371060896408</v>
      </c>
    </row>
    <row r="74" spans="1:8" x14ac:dyDescent="0.3">
      <c r="A74">
        <f>A73+$I$3</f>
        <v>8.125</v>
      </c>
      <c r="B74" s="5">
        <f t="shared" si="7"/>
        <v>0.92519066581979936</v>
      </c>
      <c r="C74" s="5">
        <f t="shared" si="8"/>
        <v>1.3347974087516157</v>
      </c>
      <c r="D74" s="5">
        <f>$G$4^C74</f>
        <v>0.56110603444376062</v>
      </c>
      <c r="E74" s="6">
        <f t="shared" si="9"/>
        <v>0.51913006560253017</v>
      </c>
      <c r="F74" s="5">
        <f>(1+$I$2)^-A74</f>
        <v>0.67272403605014286</v>
      </c>
      <c r="G74">
        <f t="shared" si="4"/>
        <v>4</v>
      </c>
      <c r="H74" s="5">
        <f t="shared" si="10"/>
        <v>1.3969250918684382</v>
      </c>
    </row>
    <row r="75" spans="1:8" x14ac:dyDescent="0.3">
      <c r="A75">
        <f>A74+$I$3</f>
        <v>8.25</v>
      </c>
      <c r="B75" s="5">
        <f t="shared" si="7"/>
        <v>0.92408457975341052</v>
      </c>
      <c r="C75" s="5">
        <f t="shared" si="8"/>
        <v>1.3654543707397488</v>
      </c>
      <c r="D75" s="5">
        <f>$G$4^C75</f>
        <v>0.55370842109447838</v>
      </c>
      <c r="E75" s="6">
        <f t="shared" si="9"/>
        <v>0.51167341361301555</v>
      </c>
      <c r="F75" s="5">
        <f>(1+$I$2)^-A75</f>
        <v>0.66863373212093535</v>
      </c>
      <c r="G75">
        <f t="shared" si="4"/>
        <v>2</v>
      </c>
      <c r="H75" s="5">
        <f t="shared" si="10"/>
        <v>0.68424420834225919</v>
      </c>
    </row>
    <row r="76" spans="1:8" x14ac:dyDescent="0.3">
      <c r="A76">
        <f>A75+$I$3</f>
        <v>8.375</v>
      </c>
      <c r="B76" s="5">
        <f t="shared" si="7"/>
        <v>0.92297981603757207</v>
      </c>
      <c r="C76" s="5">
        <f t="shared" si="8"/>
        <v>1.3965138727147863</v>
      </c>
      <c r="D76" s="5">
        <f>$G$4^C76</f>
        <v>0.54631312727673453</v>
      </c>
      <c r="E76" s="6">
        <f t="shared" si="9"/>
        <v>0.50423598971279115</v>
      </c>
      <c r="F76" s="5">
        <f>(1+$I$2)^-A76</f>
        <v>0.66456829810173079</v>
      </c>
      <c r="G76">
        <f t="shared" si="4"/>
        <v>4</v>
      </c>
      <c r="H76" s="5">
        <f t="shared" si="10"/>
        <v>1.3403970141002859</v>
      </c>
    </row>
    <row r="77" spans="1:8" x14ac:dyDescent="0.3">
      <c r="A77">
        <f>A76+$I$3</f>
        <v>8.5</v>
      </c>
      <c r="B77" s="5">
        <f t="shared" si="7"/>
        <v>0.92187637309138459</v>
      </c>
      <c r="C77" s="5">
        <f t="shared" si="8"/>
        <v>1.4279812002115793</v>
      </c>
      <c r="D77" s="5">
        <f>$G$4^C77</f>
        <v>0.53892144889214122</v>
      </c>
      <c r="E77" s="6">
        <f t="shared" si="9"/>
        <v>0.49681895068584114</v>
      </c>
      <c r="F77" s="5">
        <f>(1+$I$2)^-A77</f>
        <v>0.66052758277823431</v>
      </c>
      <c r="G77">
        <f t="shared" ref="G77:G140" si="11">G75</f>
        <v>2</v>
      </c>
      <c r="H77" s="5">
        <f t="shared" si="10"/>
        <v>0.65632524114987489</v>
      </c>
    </row>
    <row r="78" spans="1:8" x14ac:dyDescent="0.3">
      <c r="A78">
        <f>A77+$I$3</f>
        <v>8.625</v>
      </c>
      <c r="B78" s="5">
        <f t="shared" si="7"/>
        <v>0.92077424933583851</v>
      </c>
      <c r="C78" s="5">
        <f t="shared" si="8"/>
        <v>1.4598617081664806</v>
      </c>
      <c r="D78" s="5">
        <f>$G$4^C78</f>
        <v>0.53153469695288702</v>
      </c>
      <c r="E78" s="6">
        <f t="shared" si="9"/>
        <v>0.48942346158274697</v>
      </c>
      <c r="F78" s="5">
        <f>(1+$I$2)^-A78</f>
        <v>0.65651143585556604</v>
      </c>
      <c r="G78">
        <f t="shared" si="11"/>
        <v>4</v>
      </c>
      <c r="H78" s="5">
        <f t="shared" si="10"/>
        <v>1.2852483980203626</v>
      </c>
    </row>
    <row r="79" spans="1:8" x14ac:dyDescent="0.3">
      <c r="A79">
        <f>A78+$I$3</f>
        <v>8.75</v>
      </c>
      <c r="B79" s="5">
        <f t="shared" si="7"/>
        <v>0.91967344319381195</v>
      </c>
      <c r="C79" s="5">
        <f t="shared" si="8"/>
        <v>1.4921608218286151</v>
      </c>
      <c r="D79" s="5">
        <f>$G$4^C79</f>
        <v>0.5241541970680057</v>
      </c>
      <c r="E79" s="6">
        <f t="shared" si="9"/>
        <v>0.48205069518202065</v>
      </c>
      <c r="F79" s="5">
        <f>(1+$I$2)^-A79</f>
        <v>0.65251970795267089</v>
      </c>
      <c r="G79">
        <f t="shared" si="11"/>
        <v>2</v>
      </c>
      <c r="H79" s="5">
        <f t="shared" si="10"/>
        <v>0.62909515767710822</v>
      </c>
    </row>
    <row r="80" spans="1:8" x14ac:dyDescent="0.3">
      <c r="A80">
        <f>A79+$I$3</f>
        <v>8.875</v>
      </c>
      <c r="B80" s="5">
        <f t="shared" si="7"/>
        <v>0.91857395309006862</v>
      </c>
      <c r="C80" s="5">
        <f t="shared" si="8"/>
        <v>1.524884037683119</v>
      </c>
      <c r="D80" s="5">
        <f>$G$4^C80</f>
        <v>0.51678128890342967</v>
      </c>
      <c r="E80" s="6">
        <f t="shared" si="9"/>
        <v>0.4747018314310042</v>
      </c>
      <c r="F80" s="5">
        <f>(1+$I$2)^-A80</f>
        <v>0.64855225059676158</v>
      </c>
      <c r="G80">
        <f t="shared" si="11"/>
        <v>4</v>
      </c>
      <c r="H80" s="5">
        <f t="shared" si="10"/>
        <v>1.2314757645479293</v>
      </c>
    </row>
    <row r="81" spans="1:8" x14ac:dyDescent="0.3">
      <c r="A81">
        <f>A80+$I$3</f>
        <v>9</v>
      </c>
      <c r="B81" s="5">
        <f t="shared" si="7"/>
        <v>0.91747577745125541</v>
      </c>
      <c r="C81" s="5">
        <f t="shared" si="8"/>
        <v>1.5580369243865024</v>
      </c>
      <c r="D81" s="5">
        <f>$G$4^C81</f>
        <v>0.5094173256156237</v>
      </c>
      <c r="E81" s="6">
        <f t="shared" si="9"/>
        <v>0.46737805686633366</v>
      </c>
      <c r="F81" s="5">
        <f>(1+$I$2)^-A81</f>
        <v>0.64460891621779726</v>
      </c>
      <c r="G81">
        <f t="shared" si="11"/>
        <v>2</v>
      </c>
      <c r="H81" s="5">
        <f t="shared" si="10"/>
        <v>0.60255212540117475</v>
      </c>
    </row>
    <row r="82" spans="1:8" x14ac:dyDescent="0.3">
      <c r="A82">
        <f>A81+$I$3</f>
        <v>9.125</v>
      </c>
      <c r="B82" s="5">
        <f t="shared" si="7"/>
        <v>0.91637891470590016</v>
      </c>
      <c r="C82" s="5">
        <f t="shared" si="8"/>
        <v>1.5916251237142935</v>
      </c>
      <c r="D82" s="5">
        <f>$G$4^C82</f>
        <v>0.50206367325862178</v>
      </c>
      <c r="E82" s="6">
        <f t="shared" si="9"/>
        <v>0.4600805640139935</v>
      </c>
      <c r="F82" s="5">
        <f>(1+$I$2)^-A82</f>
        <v>0.64068955814299311</v>
      </c>
      <c r="G82">
        <f t="shared" si="11"/>
        <v>4</v>
      </c>
      <c r="H82" s="5">
        <f t="shared" si="10"/>
        <v>1.1790752530732183</v>
      </c>
    </row>
    <row r="83" spans="1:8" x14ac:dyDescent="0.3">
      <c r="A83">
        <f>A82+$I$3</f>
        <v>9.25</v>
      </c>
      <c r="B83" s="5">
        <f t="shared" si="7"/>
        <v>0.91528336328440951</v>
      </c>
      <c r="C83" s="5">
        <f t="shared" si="8"/>
        <v>1.6256543515211215</v>
      </c>
      <c r="D83" s="5">
        <f>$G$4^C83</f>
        <v>0.49472171016432281</v>
      </c>
      <c r="E83" s="6">
        <f t="shared" si="9"/>
        <v>0.45281055076901622</v>
      </c>
      <c r="F83" s="5">
        <f>(1+$I$2)^-A83</f>
        <v>0.63679403059136708</v>
      </c>
      <c r="G83">
        <f t="shared" si="11"/>
        <v>2</v>
      </c>
      <c r="H83" s="5">
        <f t="shared" si="10"/>
        <v>0.57669411143699734</v>
      </c>
    </row>
    <row r="84" spans="1:8" x14ac:dyDescent="0.3">
      <c r="A84">
        <f>A83+$I$3</f>
        <v>9.375</v>
      </c>
      <c r="B84" s="5">
        <f t="shared" si="7"/>
        <v>0.91418912161906651</v>
      </c>
      <c r="C84" s="5">
        <f t="shared" si="8"/>
        <v>1.6601303987134126</v>
      </c>
      <c r="D84" s="5">
        <f>$G$4^C84</f>
        <v>0.48739282629593828</v>
      </c>
      <c r="E84" s="6">
        <f t="shared" si="9"/>
        <v>0.44556921975491809</v>
      </c>
      <c r="F84" s="5">
        <f>(1+$I$2)^-A84</f>
        <v>0.63292218866831496</v>
      </c>
      <c r="G84">
        <f t="shared" si="11"/>
        <v>4</v>
      </c>
      <c r="H84" s="5">
        <f t="shared" si="10"/>
        <v>1.1280425830820646</v>
      </c>
    </row>
    <row r="85" spans="1:8" x14ac:dyDescent="0.3">
      <c r="A85">
        <f>A84+$I$3</f>
        <v>9.5</v>
      </c>
      <c r="B85" s="5">
        <f t="shared" si="7"/>
        <v>0.91309618814402849</v>
      </c>
      <c r="C85" s="5">
        <f t="shared" si="8"/>
        <v>1.6950591322348534</v>
      </c>
      <c r="D85" s="5">
        <f>$G$4^C85</f>
        <v>0.48007842257452255</v>
      </c>
      <c r="E85" s="6">
        <f t="shared" si="9"/>
        <v>0.43835777766299466</v>
      </c>
      <c r="F85" s="5">
        <f>(1+$I$2)^-A85</f>
        <v>0.62907388836022304</v>
      </c>
      <c r="G85">
        <f t="shared" si="11"/>
        <v>2</v>
      </c>
      <c r="H85" s="5">
        <f t="shared" si="10"/>
        <v>0.55151886337481237</v>
      </c>
    </row>
    <row r="86" spans="1:8" x14ac:dyDescent="0.3">
      <c r="A86">
        <f>A85+$I$3</f>
        <v>9.625</v>
      </c>
      <c r="B86" s="5">
        <f t="shared" si="7"/>
        <v>0.91200456129532481</v>
      </c>
      <c r="C86" s="5">
        <f t="shared" si="8"/>
        <v>1.7304464960647938</v>
      </c>
      <c r="D86" s="5">
        <f>$G$4^C86</f>
        <v>0.47277991017855536</v>
      </c>
      <c r="E86" s="6">
        <f t="shared" si="9"/>
        <v>0.43117743457163643</v>
      </c>
      <c r="F86" s="5">
        <f>(1+$I$2)^-A86</f>
        <v>0.62524898652911043</v>
      </c>
      <c r="G86">
        <f t="shared" si="11"/>
        <v>4</v>
      </c>
      <c r="H86" s="5">
        <f t="shared" si="10"/>
        <v>1.07837301592055</v>
      </c>
    </row>
    <row r="87" spans="1:8" x14ac:dyDescent="0.3">
      <c r="A87">
        <f>A86+$I$3</f>
        <v>9.75</v>
      </c>
      <c r="B87" s="5">
        <f t="shared" si="7"/>
        <v>0.9109142395108546</v>
      </c>
      <c r="C87" s="5">
        <f t="shared" si="8"/>
        <v>1.766298512229763</v>
      </c>
      <c r="D87" s="5">
        <f>$G$4^C87</f>
        <v>0.46549870981658664</v>
      </c>
      <c r="E87" s="6">
        <f t="shared" si="9"/>
        <v>0.42402940324586003</v>
      </c>
      <c r="F87" s="5">
        <f>(1+$I$2)^-A87</f>
        <v>0.62144734090730558</v>
      </c>
      <c r="G87">
        <f t="shared" si="11"/>
        <v>2</v>
      </c>
      <c r="H87" s="5">
        <f t="shared" si="10"/>
        <v>0.52702389022730267</v>
      </c>
    </row>
    <row r="88" spans="1:8" x14ac:dyDescent="0.3">
      <c r="A88">
        <f>A87+$I$3</f>
        <v>9.875</v>
      </c>
      <c r="B88" s="5">
        <f t="shared" si="7"/>
        <v>0.90982522123038434</v>
      </c>
      <c r="C88" s="5">
        <f t="shared" si="8"/>
        <v>1.8026212818282623</v>
      </c>
      <c r="D88" s="5">
        <f>$G$4^C88</f>
        <v>0.45823625097299842</v>
      </c>
      <c r="E88" s="6">
        <f t="shared" si="9"/>
        <v>0.41691489841729018</v>
      </c>
      <c r="F88" s="5">
        <f>(1+$I$2)^-A88</f>
        <v>0.61766881009215391</v>
      </c>
      <c r="G88">
        <f t="shared" si="11"/>
        <v>4</v>
      </c>
      <c r="H88" s="5">
        <f t="shared" si="10"/>
        <v>1.0300613168603954</v>
      </c>
    </row>
    <row r="89" spans="1:8" x14ac:dyDescent="0.3">
      <c r="A89">
        <f>A88+$I$3</f>
        <v>10</v>
      </c>
      <c r="B89" s="5">
        <f t="shared" si="7"/>
        <v>0.90873750489554606</v>
      </c>
      <c r="C89" s="5">
        <f t="shared" si="8"/>
        <v>1.839420986069018</v>
      </c>
      <c r="D89" s="5">
        <f>$G$4^C89</f>
        <v>0.45099397112698164</v>
      </c>
      <c r="E89" s="6">
        <f t="shared" si="9"/>
        <v>0.40983513604486721</v>
      </c>
      <c r="F89" s="5">
        <f>(1+$I$2)^-A89</f>
        <v>0.61391325354075932</v>
      </c>
      <c r="G89">
        <f t="shared" si="11"/>
        <v>2</v>
      </c>
      <c r="H89" s="5">
        <f t="shared" si="10"/>
        <v>0.50320644356924826</v>
      </c>
    </row>
    <row r="90" spans="1:8" x14ac:dyDescent="0.3">
      <c r="A90">
        <f>A89+$I$3</f>
        <v>10.125</v>
      </c>
      <c r="B90" s="5">
        <f t="shared" si="7"/>
        <v>0.90765108894983459</v>
      </c>
      <c r="C90" s="5">
        <f t="shared" si="8"/>
        <v>1.8767038873228663</v>
      </c>
      <c r="D90" s="5">
        <f>$G$4^C90</f>
        <v>0.44377331494487376</v>
      </c>
      <c r="E90" s="6">
        <f t="shared" si="9"/>
        <v>0.40279133255659255</v>
      </c>
      <c r="F90" s="5">
        <f>(1+$I$2)^-A90</f>
        <v>0.61018053156475538</v>
      </c>
      <c r="G90">
        <f t="shared" si="11"/>
        <v>4</v>
      </c>
      <c r="H90" s="5">
        <f t="shared" si="10"/>
        <v>0.98310171763623122</v>
      </c>
    </row>
    <row r="91" spans="1:8" x14ac:dyDescent="0.3">
      <c r="A91">
        <f>A90+$I$3</f>
        <v>10.25</v>
      </c>
      <c r="B91" s="5">
        <f t="shared" si="7"/>
        <v>0.90656597183860599</v>
      </c>
      <c r="C91" s="5">
        <f t="shared" si="8"/>
        <v>1.9144763301884455</v>
      </c>
      <c r="D91" s="5">
        <f>$G$4^C91</f>
        <v>0.43657573344605133</v>
      </c>
      <c r="E91" s="6">
        <f t="shared" si="9"/>
        <v>0.39578470407267174</v>
      </c>
      <c r="F91" s="5">
        <f>(1+$I$2)^-A91</f>
        <v>0.60647050532511138</v>
      </c>
      <c r="G91">
        <f t="shared" si="11"/>
        <v>2</v>
      </c>
      <c r="H91" s="5">
        <f t="shared" si="10"/>
        <v>0.48006349895780581</v>
      </c>
    </row>
    <row r="92" spans="1:8" x14ac:dyDescent="0.3">
      <c r="A92">
        <f>A91+$I$3</f>
        <v>10.375</v>
      </c>
      <c r="B92" s="5">
        <f t="shared" si="7"/>
        <v>0.90548215200907445</v>
      </c>
      <c r="C92" s="5">
        <f t="shared" si="8"/>
        <v>1.9527447425718889</v>
      </c>
      <c r="D92" s="5">
        <f>$G$4^C92</f>
        <v>0.42940268314261998</v>
      </c>
      <c r="E92" s="6">
        <f t="shared" si="9"/>
        <v>0.38881646561045025</v>
      </c>
      <c r="F92" s="5">
        <f>(1+$I$2)^-A92</f>
        <v>0.60278303682696655</v>
      </c>
      <c r="G92">
        <f t="shared" si="11"/>
        <v>4</v>
      </c>
      <c r="H92" s="5">
        <f t="shared" si="10"/>
        <v>0.93748787963598001</v>
      </c>
    </row>
    <row r="93" spans="1:8" x14ac:dyDescent="0.3">
      <c r="A93">
        <f>A92+$I$3</f>
        <v>10.5</v>
      </c>
      <c r="B93" s="5">
        <f t="shared" si="7"/>
        <v>0.90439962791031081</v>
      </c>
      <c r="C93" s="5">
        <f t="shared" si="8"/>
        <v>1.9915156367806874</v>
      </c>
      <c r="D93" s="5">
        <f>$G$4^C93</f>
        <v>0.42225562515319964</v>
      </c>
      <c r="E93" s="6">
        <f t="shared" si="9"/>
        <v>0.38188783027158946</v>
      </c>
      <c r="F93" s="5">
        <f>(1+$I$2)^-A93</f>
        <v>0.59911798891449808</v>
      </c>
      <c r="G93">
        <f t="shared" si="11"/>
        <v>2</v>
      </c>
      <c r="H93" s="5">
        <f t="shared" si="10"/>
        <v>0.45759173772647171</v>
      </c>
    </row>
    <row r="94" spans="1:8" x14ac:dyDescent="0.3">
      <c r="A94">
        <f>A93+$I$3</f>
        <v>10.625</v>
      </c>
      <c r="B94" s="5">
        <f t="shared" si="7"/>
        <v>0.9033183979932401</v>
      </c>
      <c r="C94" s="5">
        <f t="shared" si="8"/>
        <v>2.0307956106319214</v>
      </c>
      <c r="D94" s="5">
        <f>$G$4^C94</f>
        <v>0.41513602429115282</v>
      </c>
      <c r="E94" s="6">
        <f t="shared" si="9"/>
        <v>0.37500000841196696</v>
      </c>
      <c r="F94" s="5">
        <f>(1+$I$2)^-A94</f>
        <v>0.59547522526581953</v>
      </c>
      <c r="G94">
        <f t="shared" si="11"/>
        <v>4</v>
      </c>
      <c r="H94" s="5">
        <f t="shared" si="10"/>
        <v>0.893212857935201</v>
      </c>
    </row>
    <row r="95" spans="1:8" x14ac:dyDescent="0.3">
      <c r="A95">
        <f>A94+$I$3</f>
        <v>10.75</v>
      </c>
      <c r="B95" s="5">
        <f t="shared" si="7"/>
        <v>0.90223846071063929</v>
      </c>
      <c r="C95" s="5">
        <f t="shared" si="8"/>
        <v>2.0705913485750371</v>
      </c>
      <c r="D95" s="5">
        <f>$G$4^C95</f>
        <v>0.40804534812766269</v>
      </c>
      <c r="E95" s="6">
        <f t="shared" si="9"/>
        <v>0.36815420679483934</v>
      </c>
      <c r="F95" s="5">
        <f>(1+$I$2)^-A95</f>
        <v>0.59185461038790999</v>
      </c>
      <c r="G95">
        <f t="shared" si="11"/>
        <v>2</v>
      </c>
      <c r="H95" s="5">
        <f t="shared" si="10"/>
        <v>0.43578752925045938</v>
      </c>
    </row>
    <row r="96" spans="1:8" x14ac:dyDescent="0.3">
      <c r="A96">
        <f>A95+$I$3</f>
        <v>10.875</v>
      </c>
      <c r="B96" s="5">
        <f t="shared" si="7"/>
        <v>0.901159814517135</v>
      </c>
      <c r="C96" s="5">
        <f t="shared" si="8"/>
        <v>2.1109096228293711</v>
      </c>
      <c r="D96" s="5">
        <f>$G$4^C96</f>
        <v>0.40098506603012068</v>
      </c>
      <c r="E96" s="6">
        <f t="shared" si="9"/>
        <v>0.36135162772784468</v>
      </c>
      <c r="F96" s="5">
        <f>(1+$I$2)^-A96</f>
        <v>0.58825600961157509</v>
      </c>
      <c r="G96">
        <f t="shared" si="11"/>
        <v>4</v>
      </c>
      <c r="H96" s="5">
        <f t="shared" si="10"/>
        <v>0.85026906637531718</v>
      </c>
    </row>
    <row r="97" spans="1:8" x14ac:dyDescent="0.3">
      <c r="A97">
        <f>A96+$I$3</f>
        <v>11</v>
      </c>
      <c r="B97" s="5">
        <f t="shared" si="7"/>
        <v>0.9000824578692016</v>
      </c>
      <c r="C97" s="5">
        <f t="shared" si="8"/>
        <v>2.1517572945366101</v>
      </c>
      <c r="D97" s="5">
        <f>$G$4^C97</f>
        <v>0.39395664817634451</v>
      </c>
      <c r="E97" s="6">
        <f t="shared" si="9"/>
        <v>0.35459346818447651</v>
      </c>
      <c r="F97" s="5">
        <f>(1+$I$2)^-A97</f>
        <v>0.5846792890864374</v>
      </c>
      <c r="G97">
        <f t="shared" si="11"/>
        <v>2</v>
      </c>
      <c r="H97" s="5">
        <f t="shared" si="10"/>
        <v>0.41464691378558799</v>
      </c>
    </row>
    <row r="98" spans="1:8" x14ac:dyDescent="0.3">
      <c r="A98">
        <f>A97+$I$3</f>
        <v>11.125</v>
      </c>
      <c r="B98" s="5">
        <f t="shared" si="7"/>
        <v>0.8990063892251583</v>
      </c>
      <c r="C98" s="5">
        <f t="shared" si="8"/>
        <v>2.1931413149283814</v>
      </c>
      <c r="D98" s="5">
        <f>$G$4^C98</f>
        <v>0.38696156454520764</v>
      </c>
      <c r="E98" s="6">
        <f t="shared" si="9"/>
        <v>0.34788091891070516</v>
      </c>
      <c r="F98" s="5">
        <f>(1+$I$2)^-A98</f>
        <v>0.58112431577595747</v>
      </c>
      <c r="G98">
        <f t="shared" si="11"/>
        <v>4</v>
      </c>
      <c r="H98" s="5">
        <f t="shared" si="10"/>
        <v>0.80864824389397949</v>
      </c>
    </row>
    <row r="99" spans="1:8" x14ac:dyDescent="0.3">
      <c r="A99">
        <f>A98+$I$3</f>
        <v>11.25</v>
      </c>
      <c r="B99" s="5">
        <f t="shared" si="7"/>
        <v>0.89793160704516795</v>
      </c>
      <c r="C99" s="5">
        <f t="shared" si="8"/>
        <v>2.2350687265091747</v>
      </c>
      <c r="D99" s="5">
        <f>$G$4^C99</f>
        <v>0.38000128388431953</v>
      </c>
      <c r="E99" s="6">
        <f t="shared" si="9"/>
        <v>0.34121516351747411</v>
      </c>
      <c r="F99" s="5">
        <f>(1+$I$2)^-A99</f>
        <v>0.57759095745248701</v>
      </c>
      <c r="G99">
        <f t="shared" si="11"/>
        <v>2</v>
      </c>
      <c r="H99" s="5">
        <f t="shared" si="10"/>
        <v>0.39416558598672957</v>
      </c>
    </row>
    <row r="100" spans="1:8" x14ac:dyDescent="0.3">
      <c r="A100">
        <f>A99+$I$3</f>
        <v>11.375</v>
      </c>
      <c r="B100" s="5">
        <f t="shared" si="7"/>
        <v>0.89685810979123404</v>
      </c>
      <c r="C100" s="5">
        <f t="shared" si="8"/>
        <v>2.2775466642547966</v>
      </c>
      <c r="D100" s="5">
        <f>$G$4^C100</f>
        <v>0.3730772726554622</v>
      </c>
      <c r="E100" s="6">
        <f t="shared" si="9"/>
        <v>0.3345973775598467</v>
      </c>
      <c r="F100" s="5">
        <f>(1+$I$2)^-A100</f>
        <v>0.57407908269234909</v>
      </c>
      <c r="G100">
        <f t="shared" si="11"/>
        <v>4</v>
      </c>
      <c r="H100" s="5">
        <f t="shared" si="10"/>
        <v>0.7683414223232895</v>
      </c>
    </row>
    <row r="101" spans="1:8" x14ac:dyDescent="0.3">
      <c r="A101">
        <f>A100+$I$3</f>
        <v>11.5</v>
      </c>
      <c r="B101" s="5">
        <f t="shared" si="7"/>
        <v>0.89578589592719882</v>
      </c>
      <c r="C101" s="5">
        <f t="shared" si="8"/>
        <v>2.3205823568265638</v>
      </c>
      <c r="D101" s="5">
        <f>$G$4^C101</f>
        <v>0.36619099395854909</v>
      </c>
      <c r="E101" s="6">
        <f t="shared" si="9"/>
        <v>0.32802872760363033</v>
      </c>
      <c r="F101" s="5">
        <f>(1+$I$2)^-A101</f>
        <v>0.57058856087095067</v>
      </c>
      <c r="G101">
        <f t="shared" si="11"/>
        <v>2</v>
      </c>
      <c r="H101" s="5">
        <f t="shared" si="10"/>
        <v>0.37433887921536907</v>
      </c>
    </row>
    <row r="102" spans="1:8" x14ac:dyDescent="0.3">
      <c r="A102">
        <f>A101+$I$3</f>
        <v>11.625</v>
      </c>
      <c r="B102" s="5">
        <f t="shared" si="7"/>
        <v>0.89471496391874106</v>
      </c>
      <c r="C102" s="5">
        <f t="shared" si="8"/>
        <v>2.3641831278014336</v>
      </c>
      <c r="D102" s="5">
        <f>$G$4^C102</f>
        <v>0.3593439064349408</v>
      </c>
      <c r="E102" s="6">
        <f t="shared" si="9"/>
        <v>0.3215103702803575</v>
      </c>
      <c r="F102" s="5">
        <f>(1+$I$2)^-A102</f>
        <v>0.5671192621579233</v>
      </c>
      <c r="G102">
        <f t="shared" si="11"/>
        <v>4</v>
      </c>
      <c r="H102" s="5">
        <f t="shared" si="10"/>
        <v>0.72933889587806822</v>
      </c>
    </row>
    <row r="103" spans="1:8" x14ac:dyDescent="0.3">
      <c r="A103">
        <f>A102+$I$3</f>
        <v>11.75</v>
      </c>
      <c r="B103" s="5">
        <f t="shared" si="7"/>
        <v>0.89364531223337385</v>
      </c>
      <c r="C103" s="5">
        <f t="shared" si="8"/>
        <v>2.408356396918292</v>
      </c>
      <c r="D103" s="5">
        <f>$G$4^C103</f>
        <v>0.35253746315101353</v>
      </c>
      <c r="E103" s="6">
        <f t="shared" si="9"/>
        <v>0.31504345133154904</v>
      </c>
      <c r="F103" s="5">
        <f>(1+$I$2)^-A103</f>
        <v>0.56367105751229518</v>
      </c>
      <c r="G103">
        <f t="shared" si="11"/>
        <v>2</v>
      </c>
      <c r="H103" s="5">
        <f t="shared" si="10"/>
        <v>0.35516175074875511</v>
      </c>
    </row>
    <row r="104" spans="1:8" x14ac:dyDescent="0.3">
      <c r="A104">
        <f>A103+$I$3</f>
        <v>11.875</v>
      </c>
      <c r="B104" s="5">
        <f t="shared" si="7"/>
        <v>0.89257693934044235</v>
      </c>
      <c r="C104" s="5">
        <f t="shared" si="8"/>
        <v>2.4531096813406026</v>
      </c>
      <c r="D104" s="5">
        <f>$G$4^C104</f>
        <v>0.34577311046294767</v>
      </c>
      <c r="E104" s="6">
        <f t="shared" si="9"/>
        <v>0.3086291046432425</v>
      </c>
      <c r="F104" s="5">
        <f>(1+$I$2)^-A104</f>
        <v>0.56024381867769046</v>
      </c>
      <c r="G104">
        <f t="shared" si="11"/>
        <v>4</v>
      </c>
      <c r="H104" s="5">
        <f t="shared" si="10"/>
        <v>0.69163019256162683</v>
      </c>
    </row>
    <row r="105" spans="1:8" x14ac:dyDescent="0.3">
      <c r="A105">
        <f>A104+$I$3</f>
        <v>12</v>
      </c>
      <c r="B105" s="5">
        <f t="shared" si="7"/>
        <v>0.89150984371112174</v>
      </c>
      <c r="C105" s="5">
        <f t="shared" si="8"/>
        <v>2.4984505969356374</v>
      </c>
      <c r="D105" s="5">
        <f>$G$4^C105</f>
        <v>0.33905228686376748</v>
      </c>
      <c r="E105" s="6">
        <f t="shared" si="9"/>
        <v>0.30226845127181579</v>
      </c>
      <c r="F105" s="5">
        <f>(1+$I$2)^-A105</f>
        <v>0.5568374181775595</v>
      </c>
      <c r="G105">
        <f t="shared" si="11"/>
        <v>2</v>
      </c>
      <c r="H105" s="5">
        <f t="shared" si="10"/>
        <v>0.33662876800545471</v>
      </c>
    </row>
    <row r="106" spans="1:8" x14ac:dyDescent="0.3">
      <c r="A106">
        <f>A105+$I$3</f>
        <v>12.125</v>
      </c>
      <c r="B106" s="5">
        <f t="shared" si="7"/>
        <v>0.89044402381841492</v>
      </c>
      <c r="C106" s="5">
        <f t="shared" si="8"/>
        <v>2.5443868595705035</v>
      </c>
      <c r="D106" s="5">
        <f>$G$4^C106</f>
        <v>0.33237642181373345</v>
      </c>
      <c r="E106" s="6">
        <f t="shared" si="9"/>
        <v>0.29596259846218759</v>
      </c>
      <c r="F106" s="5">
        <f>(1+$I$2)^-A106</f>
        <v>0.55345172931043563</v>
      </c>
      <c r="G106">
        <f t="shared" si="11"/>
        <v>4</v>
      </c>
      <c r="H106" s="5">
        <f t="shared" si="10"/>
        <v>0.65520404772043117</v>
      </c>
    </row>
    <row r="107" spans="1:8" x14ac:dyDescent="0.3">
      <c r="A107">
        <f>A106+$I$3</f>
        <v>12.25</v>
      </c>
      <c r="B107" s="5">
        <f t="shared" si="7"/>
        <v>0.88937947813715035</v>
      </c>
      <c r="C107" s="5">
        <f t="shared" si="8"/>
        <v>2.5909262864251836</v>
      </c>
      <c r="D107" s="5">
        <f>$G$4^C107</f>
        <v>0.3257469345552565</v>
      </c>
      <c r="E107" s="6">
        <f t="shared" si="9"/>
        <v>0.28971263865953051</v>
      </c>
      <c r="F107" s="5">
        <f>(1+$I$2)^-A107</f>
        <v>0.55008662614522574</v>
      </c>
      <c r="G107">
        <f t="shared" si="11"/>
        <v>2</v>
      </c>
      <c r="H107" s="5">
        <f t="shared" si="10"/>
        <v>0.31873409590370405</v>
      </c>
    </row>
    <row r="108" spans="1:8" x14ac:dyDescent="0.3">
      <c r="A108">
        <f>A107+$I$3</f>
        <v>12.375</v>
      </c>
      <c r="B108" s="5">
        <f t="shared" si="7"/>
        <v>0.88831620514397969</v>
      </c>
      <c r="C108" s="5">
        <f t="shared" si="8"/>
        <v>2.6380767973228241</v>
      </c>
      <c r="D108" s="5">
        <f>$G$4^C108</f>
        <v>0.31916523291357168</v>
      </c>
      <c r="E108" s="6">
        <f t="shared" si="9"/>
        <v>0.2835196485156784</v>
      </c>
      <c r="F108" s="5">
        <f>(1+$I$2)^-A108</f>
        <v>0.54674198351652292</v>
      </c>
      <c r="G108">
        <f t="shared" si="11"/>
        <v>4</v>
      </c>
      <c r="H108" s="5">
        <f t="shared" si="10"/>
        <v>0.62004837998147766</v>
      </c>
    </row>
    <row r="109" spans="1:8" x14ac:dyDescent="0.3">
      <c r="A109">
        <f>A108+$I$3</f>
        <v>12.5</v>
      </c>
      <c r="B109" s="5">
        <f t="shared" si="7"/>
        <v>0.88725420331737614</v>
      </c>
      <c r="C109" s="5">
        <f t="shared" si="8"/>
        <v>2.685846416077486</v>
      </c>
      <c r="D109" s="5">
        <f>$G$4^C109</f>
        <v>0.31263271208447863</v>
      </c>
      <c r="E109" s="6">
        <f t="shared" si="9"/>
        <v>0.2773846878914647</v>
      </c>
      <c r="F109" s="5">
        <f>(1+$I$2)^-A109</f>
        <v>0.54341767701995292</v>
      </c>
      <c r="G109">
        <f t="shared" si="11"/>
        <v>2</v>
      </c>
      <c r="H109" s="5">
        <f t="shared" si="10"/>
        <v>0.30147148546976882</v>
      </c>
    </row>
    <row r="110" spans="1:8" x14ac:dyDescent="0.3">
      <c r="A110">
        <f>A109+$I$3</f>
        <v>12.625</v>
      </c>
      <c r="B110" s="5">
        <f t="shared" si="7"/>
        <v>0.88619347113763158</v>
      </c>
      <c r="C110" s="5">
        <f t="shared" si="8"/>
        <v>2.734243271859591</v>
      </c>
      <c r="D110" s="5">
        <f>$G$4^C110</f>
        <v>0.30615075341052589</v>
      </c>
      <c r="E110" s="6">
        <f t="shared" si="9"/>
        <v>0.27130879885627501</v>
      </c>
      <c r="F110" s="5">
        <f>(1+$I$2)^-A110</f>
        <v>0.54011358300754597</v>
      </c>
      <c r="G110">
        <f t="shared" si="11"/>
        <v>4</v>
      </c>
      <c r="H110" s="5">
        <f t="shared" si="10"/>
        <v>0.58615026980694518</v>
      </c>
    </row>
    <row r="111" spans="1:8" x14ac:dyDescent="0.3">
      <c r="A111">
        <f>A110+$I$3</f>
        <v>12.75</v>
      </c>
      <c r="B111" s="5">
        <f t="shared" si="7"/>
        <v>0.88513400708685497</v>
      </c>
      <c r="C111" s="5">
        <f t="shared" si="8"/>
        <v>2.7832756005793038</v>
      </c>
      <c r="D111" s="5">
        <f>$G$4^C111</f>
        <v>0.29972072314708104</v>
      </c>
      <c r="E111" s="6">
        <f t="shared" si="9"/>
        <v>0.26529300468614569</v>
      </c>
      <c r="F111" s="5">
        <f>(1+$I$2)^-A111</f>
        <v>0.53682957858313829</v>
      </c>
      <c r="G111">
        <f t="shared" si="11"/>
        <v>2</v>
      </c>
      <c r="H111" s="5">
        <f t="shared" si="10"/>
        <v>0.28483426381343624</v>
      </c>
    </row>
    <row r="112" spans="1:8" x14ac:dyDescent="0.3">
      <c r="A112">
        <f>A111+$I$3</f>
        <v>12.875</v>
      </c>
      <c r="B112" s="5">
        <f t="shared" si="7"/>
        <v>0.88407580964896981</v>
      </c>
      <c r="C112" s="5">
        <f t="shared" si="8"/>
        <v>2.8329517462880691</v>
      </c>
      <c r="D112" s="5">
        <f>$G$4^C112</f>
        <v>0.29334397121980232</v>
      </c>
      <c r="E112" s="6">
        <f t="shared" si="9"/>
        <v>0.25933830886179082</v>
      </c>
      <c r="F112" s="5">
        <f>(1+$I$2)^-A112</f>
        <v>0.53356554159780045</v>
      </c>
      <c r="G112">
        <f t="shared" si="11"/>
        <v>4</v>
      </c>
      <c r="H112" s="5">
        <f t="shared" si="10"/>
        <v>0.55349594089959631</v>
      </c>
    </row>
    <row r="113" spans="1:8" x14ac:dyDescent="0.3">
      <c r="A113">
        <f>A112+$I$3</f>
        <v>13</v>
      </c>
      <c r="B113" s="5">
        <f t="shared" si="7"/>
        <v>0.88301887730971229</v>
      </c>
      <c r="C113" s="5">
        <f t="shared" si="8"/>
        <v>2.8832801625985578</v>
      </c>
      <c r="D113" s="5">
        <f>$G$4^C113</f>
        <v>0.28702182997509107</v>
      </c>
      <c r="E113" s="6">
        <f t="shared" si="9"/>
        <v>0.25344569406798406</v>
      </c>
      <c r="F113" s="5">
        <f>(1+$I$2)^-A113</f>
        <v>0.53032135064529462</v>
      </c>
      <c r="G113">
        <f t="shared" si="11"/>
        <v>2</v>
      </c>
      <c r="H113" s="5">
        <f t="shared" si="10"/>
        <v>0.26881532558673488</v>
      </c>
    </row>
    <row r="114" spans="1:8" x14ac:dyDescent="0.3">
      <c r="A114">
        <f>A113+$I$3</f>
        <v>13.125</v>
      </c>
      <c r="B114" s="5">
        <f t="shared" si="7"/>
        <v>0.88196320855662858</v>
      </c>
      <c r="C114" s="5">
        <f t="shared" si="8"/>
        <v>2.9342694141232597</v>
      </c>
      <c r="D114" s="5">
        <f>$G$4^C114</f>
        <v>0.28075561292517076</v>
      </c>
      <c r="E114" s="6">
        <f t="shared" si="9"/>
        <v>0.24761612119576645</v>
      </c>
      <c r="F114" s="5">
        <f>(1+$I$2)^-A114</f>
        <v>0.5270968850575577</v>
      </c>
      <c r="G114">
        <f t="shared" si="11"/>
        <v>4</v>
      </c>
      <c r="H114" s="5">
        <f t="shared" si="10"/>
        <v>0.52207074468929271</v>
      </c>
    </row>
    <row r="115" spans="1:8" x14ac:dyDescent="0.3">
      <c r="A115">
        <f>A114+$I$3</f>
        <v>13.25</v>
      </c>
      <c r="B115" s="5">
        <f t="shared" si="7"/>
        <v>0.88090880187907339</v>
      </c>
      <c r="C115" s="5">
        <f t="shared" si="8"/>
        <v>2.9859281779319549</v>
      </c>
      <c r="D115" s="5">
        <f>$G$4^C115</f>
        <v>0.27454661348950854</v>
      </c>
      <c r="E115" s="6">
        <f t="shared" si="9"/>
        <v>0.241850528349</v>
      </c>
      <c r="F115" s="5">
        <f>(1+$I$2)^-A115</f>
        <v>0.52389202490021491</v>
      </c>
      <c r="G115">
        <f t="shared" si="11"/>
        <v>2</v>
      </c>
      <c r="H115" s="5">
        <f t="shared" si="10"/>
        <v>0.25340712603988891</v>
      </c>
    </row>
    <row r="116" spans="1:8" x14ac:dyDescent="0.3">
      <c r="A116">
        <f>A115+$I$3</f>
        <v>13.375</v>
      </c>
      <c r="B116" s="5">
        <f t="shared" si="7"/>
        <v>0.87985565576820723</v>
      </c>
      <c r="C116" s="5">
        <f t="shared" si="8"/>
        <v>3.0382652450283363</v>
      </c>
      <c r="D116" s="5">
        <f>$G$4^C116</f>
        <v>0.26839610373435219</v>
      </c>
      <c r="E116" s="6">
        <f t="shared" si="9"/>
        <v>0.23614982985682023</v>
      </c>
      <c r="F116" s="5">
        <f>(1+$I$2)^-A116</f>
        <v>0.52070665096811708</v>
      </c>
      <c r="G116">
        <f t="shared" si="11"/>
        <v>4</v>
      </c>
      <c r="H116" s="5">
        <f t="shared" si="10"/>
        <v>0.49185914812574211</v>
      </c>
    </row>
    <row r="117" spans="1:8" x14ac:dyDescent="0.3">
      <c r="A117">
        <f>A116+$I$3</f>
        <v>13.5</v>
      </c>
      <c r="B117" s="5">
        <f t="shared" si="7"/>
        <v>0.87880376871699462</v>
      </c>
      <c r="C117" s="5">
        <f t="shared" si="8"/>
        <v>3.0912895218460097</v>
      </c>
      <c r="D117" s="5">
        <f>$G$4^C117</f>
        <v>0.26230533311222554</v>
      </c>
      <c r="E117" s="6">
        <f t="shared" si="9"/>
        <v>0.23051491529359047</v>
      </c>
      <c r="F117" s="5">
        <f>(1+$I$2)^-A117</f>
        <v>0.51754064478090755</v>
      </c>
      <c r="G117">
        <f t="shared" si="11"/>
        <v>2</v>
      </c>
      <c r="H117" s="5">
        <f t="shared" si="10"/>
        <v>0.23860167578532221</v>
      </c>
    </row>
    <row r="118" spans="1:8" x14ac:dyDescent="0.3">
      <c r="A118">
        <f>A117+$I$3</f>
        <v>13.625</v>
      </c>
      <c r="B118" s="5">
        <f t="shared" si="7"/>
        <v>0.87775313922020148</v>
      </c>
      <c r="C118" s="5">
        <f t="shared" si="8"/>
        <v>3.1450100317641461</v>
      </c>
      <c r="D118" s="5">
        <f>$G$4^C118</f>
        <v>0.25627552720328101</v>
      </c>
      <c r="E118" s="6">
        <f t="shared" si="9"/>
        <v>0.22494664850799204</v>
      </c>
      <c r="F118" s="5">
        <f>(1+$I$2)^-A118</f>
        <v>0.51439388857861523</v>
      </c>
      <c r="G118">
        <f t="shared" si="11"/>
        <v>4</v>
      </c>
      <c r="H118" s="5">
        <f t="shared" si="10"/>
        <v>0.46284472499501195</v>
      </c>
    </row>
    <row r="119" spans="1:8" x14ac:dyDescent="0.3">
      <c r="A119">
        <f>A118+$I$3</f>
        <v>13.75</v>
      </c>
      <c r="B119" s="5">
        <f t="shared" si="7"/>
        <v>0.87670376577439368</v>
      </c>
      <c r="C119" s="5">
        <f t="shared" si="8"/>
        <v>3.1994359166430275</v>
      </c>
      <c r="D119" s="5">
        <f>$G$4^C119</f>
        <v>0.25030788646046914</v>
      </c>
      <c r="E119" s="6">
        <f t="shared" si="9"/>
        <v>0.21944586666292268</v>
      </c>
      <c r="F119" s="5">
        <f>(1+$I$2)^-A119</f>
        <v>0.51126626531727459</v>
      </c>
      <c r="G119">
        <f t="shared" si="11"/>
        <v>2</v>
      </c>
      <c r="H119" s="5">
        <f t="shared" si="10"/>
        <v>0.22439053737613018</v>
      </c>
    </row>
    <row r="120" spans="1:8" x14ac:dyDescent="0.3">
      <c r="A120">
        <f>A119+$I$3</f>
        <v>13.875</v>
      </c>
      <c r="B120" s="5">
        <f t="shared" si="7"/>
        <v>0.87565564687793407</v>
      </c>
      <c r="C120" s="5">
        <f t="shared" si="8"/>
        <v>3.2545764383797566</v>
      </c>
      <c r="D120" s="5">
        <f>$G$4^C120</f>
        <v>0.24440358496054107</v>
      </c>
      <c r="E120" s="6">
        <f t="shared" si="9"/>
        <v>0.2140133792879087</v>
      </c>
      <c r="F120" s="5">
        <f>(1+$I$2)^-A120</f>
        <v>0.50815765866457185</v>
      </c>
      <c r="G120">
        <f t="shared" si="11"/>
        <v>4</v>
      </c>
      <c r="H120" s="5">
        <f t="shared" si="10"/>
        <v>0.43501015096734663</v>
      </c>
    </row>
    <row r="121" spans="1:8" x14ac:dyDescent="0.3">
      <c r="A121">
        <f>A120+$I$3</f>
        <v>14</v>
      </c>
      <c r="B121" s="5">
        <f t="shared" si="7"/>
        <v>0.87460878103098105</v>
      </c>
      <c r="C121" s="5">
        <f t="shared" si="8"/>
        <v>3.3104409804843993</v>
      </c>
      <c r="D121" s="5">
        <f>$G$4^C121</f>
        <v>0.23856376916295224</v>
      </c>
      <c r="E121" s="6">
        <f t="shared" si="9"/>
        <v>0.20864996734576602</v>
      </c>
      <c r="F121" s="5">
        <f>(1+$I$2)^-A121</f>
        <v>0.50506795299551888</v>
      </c>
      <c r="G121">
        <f t="shared" si="11"/>
        <v>2</v>
      </c>
      <c r="H121" s="5">
        <f t="shared" si="10"/>
        <v>0.21076482379981579</v>
      </c>
    </row>
    <row r="122" spans="1:8" x14ac:dyDescent="0.3">
      <c r="A122">
        <f>A121+$I$3</f>
        <v>14.125</v>
      </c>
      <c r="B122" s="5">
        <f t="shared" si="7"/>
        <v>0.87356316673548606</v>
      </c>
      <c r="C122" s="5">
        <f t="shared" si="8"/>
        <v>3.3670390496768183</v>
      </c>
      <c r="D122" s="5">
        <f>$G$4^C122</f>
        <v>0.23278955667878898</v>
      </c>
      <c r="E122" s="6">
        <f t="shared" si="9"/>
        <v>0.20335638231527281</v>
      </c>
      <c r="F122" s="5">
        <f>(1+$I$2)^-A122</f>
        <v>0.50199703338815027</v>
      </c>
      <c r="G122">
        <f t="shared" si="11"/>
        <v>4</v>
      </c>
      <c r="H122" s="5">
        <f t="shared" si="10"/>
        <v>0.40833720257125383</v>
      </c>
    </row>
    <row r="123" spans="1:8" x14ac:dyDescent="0.3">
      <c r="A123">
        <f>A122+$I$3</f>
        <v>14.25</v>
      </c>
      <c r="B123" s="5">
        <f t="shared" si="7"/>
        <v>0.87251880249519131</v>
      </c>
      <c r="C123" s="5">
        <f t="shared" si="8"/>
        <v>3.4243802775044694</v>
      </c>
      <c r="D123" s="5">
        <f>$G$4^C123</f>
        <v>0.22708203505188632</v>
      </c>
      <c r="E123" s="6">
        <f t="shared" si="9"/>
        <v>0.19813334529164292</v>
      </c>
      <c r="F123" s="5">
        <f>(1+$I$2)^-A123</f>
        <v>0.49894478561925226</v>
      </c>
      <c r="G123">
        <f t="shared" si="11"/>
        <v>2</v>
      </c>
      <c r="H123" s="5">
        <f t="shared" si="10"/>
        <v>0.19771519898112813</v>
      </c>
    </row>
    <row r="124" spans="1:8" x14ac:dyDescent="0.3">
      <c r="A124">
        <f>A123+$I$3</f>
        <v>14.375</v>
      </c>
      <c r="B124" s="5">
        <f t="shared" si="7"/>
        <v>0.87147568681562804</v>
      </c>
      <c r="C124" s="5">
        <f t="shared" si="8"/>
        <v>3.4824744219814532</v>
      </c>
      <c r="D124" s="5">
        <f>$G$4^C124</f>
        <v>0.22144226055434699</v>
      </c>
      <c r="E124" s="6">
        <f t="shared" si="9"/>
        <v>0.19298154610660478</v>
      </c>
      <c r="F124" s="5">
        <f>(1+$I$2)^-A124</f>
        <v>0.49591109616011142</v>
      </c>
      <c r="G124">
        <f t="shared" si="11"/>
        <v>4</v>
      </c>
      <c r="H124" s="5">
        <f t="shared" si="10"/>
        <v>0.38280676027359783</v>
      </c>
    </row>
    <row r="125" spans="1:8" x14ac:dyDescent="0.3">
      <c r="A125">
        <f>A124+$I$3</f>
        <v>14.5</v>
      </c>
      <c r="B125" s="5">
        <f t="shared" si="7"/>
        <v>0.87043381820411392</v>
      </c>
      <c r="C125" s="5">
        <f t="shared" si="8"/>
        <v>3.5413313692490709</v>
      </c>
      <c r="D125" s="5">
        <f>$G$4^C125</f>
        <v>0.21587125699871834</v>
      </c>
      <c r="E125" s="6">
        <f t="shared" si="9"/>
        <v>0.18790164246991595</v>
      </c>
      <c r="F125" s="5">
        <f>(1+$I$2)^-A125</f>
        <v>0.49289585217229281</v>
      </c>
      <c r="G125">
        <f t="shared" si="11"/>
        <v>2</v>
      </c>
      <c r="H125" s="5">
        <f t="shared" si="10"/>
        <v>0.18523188037956542</v>
      </c>
    </row>
    <row r="126" spans="1:8" x14ac:dyDescent="0.3">
      <c r="A126">
        <f>A125+$I$3</f>
        <v>14.625</v>
      </c>
      <c r="B126" s="5">
        <f t="shared" si="7"/>
        <v>0.86939319516975144</v>
      </c>
      <c r="C126" s="5">
        <f t="shared" si="8"/>
        <v>3.6009611352582036</v>
      </c>
      <c r="D126" s="5">
        <f>$G$4^C126</f>
        <v>0.21037001456911147</v>
      </c>
      <c r="E126" s="6">
        <f t="shared" si="9"/>
        <v>0.18289425913414697</v>
      </c>
      <c r="F126" s="5">
        <f>(1+$I$2)^-A126</f>
        <v>0.48989894150344299</v>
      </c>
      <c r="G126">
        <f t="shared" si="11"/>
        <v>4</v>
      </c>
      <c r="H126" s="5">
        <f t="shared" si="10"/>
        <v>0.35839881582750005</v>
      </c>
    </row>
    <row r="127" spans="1:8" x14ac:dyDescent="0.3">
      <c r="A127">
        <f>A126+$I$3</f>
        <v>14.75</v>
      </c>
      <c r="B127" s="5">
        <f t="shared" si="7"/>
        <v>0.86835381622342522</v>
      </c>
      <c r="C127" s="5">
        <f t="shared" si="8"/>
        <v>3.6613738674737615</v>
      </c>
      <c r="D127" s="5">
        <f>$G$4^C127</f>
        <v>0.2049394886735896</v>
      </c>
      <c r="E127" s="6">
        <f t="shared" si="9"/>
        <v>0.17795998708458896</v>
      </c>
      <c r="F127" s="5">
        <f>(1+$I$2)^-A127</f>
        <v>0.4869202526831185</v>
      </c>
      <c r="G127">
        <f t="shared" si="11"/>
        <v>2</v>
      </c>
      <c r="H127" s="5">
        <f t="shared" si="10"/>
        <v>0.17330464375742513</v>
      </c>
    </row>
    <row r="128" spans="1:8" x14ac:dyDescent="0.3">
      <c r="A128">
        <f>A127+$I$3</f>
        <v>14.875</v>
      </c>
      <c r="B128" s="5">
        <f t="shared" si="7"/>
        <v>0.86731567987780045</v>
      </c>
      <c r="C128" s="5">
        <f t="shared" si="8"/>
        <v>3.7225798466015307</v>
      </c>
      <c r="D128" s="5">
        <f>$G$4^C128</f>
        <v>0.19958059882016937</v>
      </c>
      <c r="E128" s="6">
        <f t="shared" si="9"/>
        <v>0.17309938275613374</v>
      </c>
      <c r="F128" s="5">
        <f>(1+$I$2)^-A128</f>
        <v>0.48395967491863978</v>
      </c>
      <c r="G128">
        <f t="shared" si="11"/>
        <v>4</v>
      </c>
      <c r="H128" s="5">
        <f t="shared" si="10"/>
        <v>0.33509248402910274</v>
      </c>
    </row>
    <row r="129" spans="1:8" x14ac:dyDescent="0.3">
      <c r="A129">
        <f>A128+$I$3</f>
        <v>15</v>
      </c>
      <c r="B129" s="5">
        <f t="shared" si="7"/>
        <v>0.86627878464732011</v>
      </c>
      <c r="C129" s="5">
        <f t="shared" si="8"/>
        <v>3.7845894883376827</v>
      </c>
      <c r="D129" s="5">
        <f>$G$4^C129</f>
        <v>0.19429422751880973</v>
      </c>
      <c r="E129" s="6">
        <f t="shared" si="9"/>
        <v>0.1683129672789844</v>
      </c>
      <c r="F129" s="5">
        <f>(1+$I$2)^-A129</f>
        <v>0.48101709809097021</v>
      </c>
      <c r="G129">
        <f t="shared" si="11"/>
        <v>2</v>
      </c>
      <c r="H129" s="5">
        <f t="shared" si="10"/>
        <v>0.161922830183235</v>
      </c>
    </row>
    <row r="130" spans="1:8" x14ac:dyDescent="0.3">
      <c r="A130">
        <f>A129+$I$3</f>
        <v>15.125</v>
      </c>
      <c r="B130" s="5">
        <f t="shared" si="7"/>
        <v>0.86524312904820355</v>
      </c>
      <c r="C130" s="5">
        <f t="shared" si="8"/>
        <v>3.8474133451412698</v>
      </c>
      <c r="D130" s="5">
        <f>$G$4^C130</f>
        <v>0.18908121921177551</v>
      </c>
      <c r="E130" s="6">
        <f t="shared" si="9"/>
        <v>0.16360122575504593</v>
      </c>
      <c r="F130" s="5">
        <f>(1+$I$2)^-A130</f>
        <v>0.4780924127506192</v>
      </c>
      <c r="G130">
        <f t="shared" si="11"/>
        <v>4</v>
      </c>
      <c r="H130" s="5">
        <f t="shared" si="10"/>
        <v>0.31286601900075461</v>
      </c>
    </row>
    <row r="131" spans="1:8" x14ac:dyDescent="0.3">
      <c r="A131">
        <f>A130+$I$3</f>
        <v>15.25</v>
      </c>
      <c r="B131" s="5">
        <f t="shared" si="7"/>
        <v>0.8642087115984437</v>
      </c>
      <c r="C131" s="5">
        <f t="shared" si="8"/>
        <v>3.9110621080299612</v>
      </c>
      <c r="D131" s="5">
        <f>$G$4^C131</f>
        <v>0.18394237923477877</v>
      </c>
      <c r="E131" s="6">
        <f t="shared" si="9"/>
        <v>0.15896460656684047</v>
      </c>
      <c r="F131" s="5">
        <f>(1+$I$2)^-A131</f>
        <v>0.47518551011357363</v>
      </c>
      <c r="G131">
        <f t="shared" si="11"/>
        <v>2</v>
      </c>
      <c r="H131" s="5">
        <f t="shared" si="10"/>
        <v>0.15107535532293526</v>
      </c>
    </row>
    <row r="132" spans="1:8" x14ac:dyDescent="0.3">
      <c r="A132">
        <f>A131+$I$3</f>
        <v>15.375</v>
      </c>
      <c r="B132" s="5">
        <f t="shared" si="7"/>
        <v>0.8631755308178054</v>
      </c>
      <c r="C132" s="5">
        <f t="shared" si="8"/>
        <v>3.9755466083994131</v>
      </c>
      <c r="D132" s="5">
        <f>$G$4^C132</f>
        <v>0.17887847281129923</v>
      </c>
      <c r="E132" s="6">
        <f t="shared" si="9"/>
        <v>0.1544035207207716</v>
      </c>
      <c r="F132" s="5">
        <f>(1+$I$2)^-A132</f>
        <v>0.47229628205724894</v>
      </c>
      <c r="G132">
        <f t="shared" si="11"/>
        <v>4</v>
      </c>
      <c r="H132" s="5">
        <f t="shared" si="10"/>
        <v>0.29169683509187927</v>
      </c>
    </row>
    <row r="133" spans="1:8" x14ac:dyDescent="0.3">
      <c r="A133">
        <f>A132+$I$3</f>
        <v>15.5</v>
      </c>
      <c r="B133" s="5">
        <f t="shared" si="7"/>
        <v>0.86214358522782319</v>
      </c>
      <c r="C133" s="5">
        <f t="shared" si="8"/>
        <v>4.040877819866469</v>
      </c>
      <c r="D133" s="5">
        <f>$G$4^C133</f>
        <v>0.17389022408249818</v>
      </c>
      <c r="E133" s="6">
        <f t="shared" si="9"/>
        <v>0.14991834122655454</v>
      </c>
      <c r="F133" s="5">
        <f>(1+$I$2)^-A133</f>
        <v>0.46942462111646938</v>
      </c>
      <c r="G133">
        <f t="shared" si="11"/>
        <v>2</v>
      </c>
      <c r="H133" s="5">
        <f t="shared" si="10"/>
        <v>0.14075072105736985</v>
      </c>
    </row>
    <row r="134" spans="1:8" x14ac:dyDescent="0.3">
      <c r="A134">
        <f>A133+$I$3</f>
        <v>15.625</v>
      </c>
      <c r="B134" s="5">
        <f t="shared" si="7"/>
        <v>0.8611128733517992</v>
      </c>
      <c r="C134" s="5">
        <f t="shared" si="8"/>
        <v>4.107066860136606</v>
      </c>
      <c r="D134" s="5">
        <f>$G$4^C134</f>
        <v>0.16897831517511946</v>
      </c>
      <c r="E134" s="6">
        <f t="shared" si="9"/>
        <v>0.14550940251459304</v>
      </c>
      <c r="F134" s="5">
        <f>(1+$I$2)^-A134</f>
        <v>0.46657042047946956</v>
      </c>
      <c r="G134">
        <f t="shared" si="11"/>
        <v>4</v>
      </c>
      <c r="H134" s="5">
        <f t="shared" si="10"/>
        <v>0.27156153245980025</v>
      </c>
    </row>
    <row r="135" spans="1:8" x14ac:dyDescent="0.3">
      <c r="A135">
        <f>A134+$I$3</f>
        <v>15.75</v>
      </c>
      <c r="B135" s="5">
        <f t="shared" si="7"/>
        <v>0.86008339371480069</v>
      </c>
      <c r="C135" s="5">
        <f t="shared" si="8"/>
        <v>4.1741249928958748</v>
      </c>
      <c r="D135" s="5">
        <f>$G$4^C135</f>
        <v>0.16414338530976985</v>
      </c>
      <c r="E135" s="6">
        <f t="shared" si="9"/>
        <v>0.14117699989306301</v>
      </c>
      <c r="F135" s="5">
        <f>(1+$I$2)^-A135</f>
        <v>0.4637335739839224</v>
      </c>
      <c r="G135">
        <f t="shared" si="11"/>
        <v>2</v>
      </c>
      <c r="H135" s="5">
        <f t="shared" si="10"/>
        <v>0.13093702944947588</v>
      </c>
    </row>
    <row r="136" spans="1:8" x14ac:dyDescent="0.3">
      <c r="A136">
        <f>A135+$I$3</f>
        <v>15.875</v>
      </c>
      <c r="B136" s="5">
        <f t="shared" si="7"/>
        <v>0.85905514484365864</v>
      </c>
      <c r="C136" s="5">
        <f t="shared" si="8"/>
        <v>4.2420636297276992</v>
      </c>
      <c r="D136" s="5">
        <f>$G$4^C136</f>
        <v>0.15938602995194451</v>
      </c>
      <c r="E136" s="6">
        <f t="shared" si="9"/>
        <v>0.1369213890464234</v>
      </c>
      <c r="F136" s="5">
        <f>(1+$I$2)^-A136</f>
        <v>0.46091397611299029</v>
      </c>
      <c r="G136">
        <f t="shared" si="11"/>
        <v>4</v>
      </c>
      <c r="H136" s="5">
        <f t="shared" si="10"/>
        <v>0.25243592736120257</v>
      </c>
    </row>
    <row r="137" spans="1:8" x14ac:dyDescent="0.3">
      <c r="A137">
        <f>A136+$I$3</f>
        <v>16</v>
      </c>
      <c r="B137" s="5">
        <f t="shared" ref="B137:B200" si="12">$E$5^A137</f>
        <v>0.85802812526696493</v>
      </c>
      <c r="C137" s="5">
        <f t="shared" ref="C137:C200" si="13">$E$4^(A137)-1</f>
        <v>4.3108943320548292</v>
      </c>
      <c r="D137" s="5">
        <f>$G$4^C137</f>
        <v>0.15470680000814122</v>
      </c>
      <c r="E137" s="6">
        <f t="shared" ref="E137:E200" si="14">B137*D137</f>
        <v>0.13274278557703667</v>
      </c>
      <c r="F137" s="5">
        <f>(1+$I$2)^-A137</f>
        <v>0.45811152199140021</v>
      </c>
      <c r="G137">
        <f t="shared" si="11"/>
        <v>2</v>
      </c>
      <c r="H137" s="5">
        <f t="shared" ref="H137:H200" si="15">E137*F137*G137</f>
        <v>0.12162199906814872</v>
      </c>
    </row>
    <row r="138" spans="1:8" x14ac:dyDescent="0.3">
      <c r="A138">
        <f>A137+$I$3</f>
        <v>16.125</v>
      </c>
      <c r="B138" s="5">
        <f t="shared" si="12"/>
        <v>0.85700233351507049</v>
      </c>
      <c r="C138" s="5">
        <f t="shared" si="13"/>
        <v>4.3806288131068092</v>
      </c>
      <c r="D138" s="5">
        <f>$G$4^C138</f>
        <v>0.15010620106936912</v>
      </c>
      <c r="E138" s="6">
        <f t="shared" si="14"/>
        <v>0.12864136459153169</v>
      </c>
      <c r="F138" s="5">
        <f>(1+$I$2)^-A138</f>
        <v>0.45532610738154211</v>
      </c>
      <c r="G138">
        <f t="shared" si="11"/>
        <v>4</v>
      </c>
      <c r="H138" s="5">
        <f t="shared" si="15"/>
        <v>0.23429508715084749</v>
      </c>
    </row>
    <row r="139" spans="1:8" x14ac:dyDescent="0.3">
      <c r="A139">
        <f>A138+$I$3</f>
        <v>16.25</v>
      </c>
      <c r="B139" s="5">
        <f t="shared" si="12"/>
        <v>0.85597776812008375</v>
      </c>
      <c r="C139" s="5">
        <f t="shared" si="13"/>
        <v>4.4512789399132586</v>
      </c>
      <c r="D139" s="5">
        <f>$G$4^C139</f>
        <v>0.1455846927043212</v>
      </c>
      <c r="E139" s="6">
        <f t="shared" si="14"/>
        <v>0.1246172603334931</v>
      </c>
      <c r="F139" s="5">
        <f>(1+$I$2)^-A139</f>
        <v>0.45255762867959387</v>
      </c>
      <c r="G139">
        <f t="shared" si="11"/>
        <v>2</v>
      </c>
      <c r="H139" s="5">
        <f t="shared" si="15"/>
        <v>0.11279298365814651</v>
      </c>
    </row>
    <row r="140" spans="1:8" x14ac:dyDescent="0.3">
      <c r="A140">
        <f>A139+$I$3</f>
        <v>16.375</v>
      </c>
      <c r="B140" s="5">
        <f t="shared" si="12"/>
        <v>0.85495442761586737</v>
      </c>
      <c r="C140" s="5">
        <f t="shared" si="13"/>
        <v>4.5228567353233489</v>
      </c>
      <c r="D140" s="5">
        <f>$G$4^C140</f>
        <v>0.14114268780442568</v>
      </c>
      <c r="E140" s="6">
        <f t="shared" si="14"/>
        <v>0.12067056586399783</v>
      </c>
      <c r="F140" s="5">
        <f>(1+$I$2)^-A140</f>
        <v>0.44980598291166568</v>
      </c>
      <c r="G140">
        <f t="shared" si="11"/>
        <v>4</v>
      </c>
      <c r="H140" s="5">
        <f t="shared" si="15"/>
        <v>0.21711336994784974</v>
      </c>
    </row>
    <row r="141" spans="1:8" x14ac:dyDescent="0.3">
      <c r="A141">
        <f>A140+$I$3</f>
        <v>16.5</v>
      </c>
      <c r="B141" s="5">
        <f t="shared" si="12"/>
        <v>0.85393231053803731</v>
      </c>
      <c r="C141" s="5">
        <f t="shared" si="13"/>
        <v>4.5953743800517817</v>
      </c>
      <c r="D141" s="5">
        <f>$G$4^C141</f>
        <v>0.13678055198294004</v>
      </c>
      <c r="E141" s="6">
        <f t="shared" si="14"/>
        <v>0.1168013327914601</v>
      </c>
      <c r="F141" s="5">
        <f>(1+$I$2)^-A141</f>
        <v>0.44707106772997074</v>
      </c>
      <c r="G141">
        <f t="shared" ref="G141:G204" si="16">G139</f>
        <v>2</v>
      </c>
      <c r="H141" s="5">
        <f t="shared" si="15"/>
        <v>0.10443699312672342</v>
      </c>
    </row>
    <row r="142" spans="1:8" x14ac:dyDescent="0.3">
      <c r="A142">
        <f>A141+$I$3</f>
        <v>16.625</v>
      </c>
      <c r="B142" s="5">
        <f t="shared" si="12"/>
        <v>0.85291141542395987</v>
      </c>
      <c r="C142" s="5">
        <f t="shared" si="13"/>
        <v>4.6688442147516334</v>
      </c>
      <c r="D142" s="5">
        <f>$G$4^C142</f>
        <v>0.13249860303018415</v>
      </c>
      <c r="E142" s="6">
        <f t="shared" si="14"/>
        <v>0.11300957105217174</v>
      </c>
      <c r="F142" s="5">
        <f>(1+$I$2)^-A142</f>
        <v>0.44435278140901857</v>
      </c>
      <c r="G142">
        <f t="shared" si="16"/>
        <v>4</v>
      </c>
      <c r="H142" s="5">
        <f t="shared" si="15"/>
        <v>0.20086446889149048</v>
      </c>
    </row>
    <row r="143" spans="1:8" x14ac:dyDescent="0.3">
      <c r="A143">
        <f>A142+$I$3</f>
        <v>16.75</v>
      </c>
      <c r="B143" s="5">
        <f t="shared" si="12"/>
        <v>0.85189174081275043</v>
      </c>
      <c r="C143" s="5">
        <f t="shared" si="13"/>
        <v>4.7432787421144225</v>
      </c>
      <c r="D143" s="5">
        <f>$G$4^C143</f>
        <v>0.12829711042693659</v>
      </c>
      <c r="E143" s="6">
        <f t="shared" si="14"/>
        <v>0.10929524874284868</v>
      </c>
      <c r="F143" s="5">
        <f>(1+$I$2)^-A143</f>
        <v>0.44165102284183089</v>
      </c>
      <c r="G143">
        <f t="shared" si="16"/>
        <v>2</v>
      </c>
      <c r="H143" s="5">
        <f t="shared" si="15"/>
        <v>9.6540716798062906E-2</v>
      </c>
    </row>
    <row r="144" spans="1:8" x14ac:dyDescent="0.3">
      <c r="A144">
        <f>A143+$I$3</f>
        <v>16.875</v>
      </c>
      <c r="B144" s="5">
        <f t="shared" si="12"/>
        <v>0.85087328524527028</v>
      </c>
      <c r="C144" s="5">
        <f t="shared" si="13"/>
        <v>4.8186906289977465</v>
      </c>
      <c r="D144" s="5">
        <f>$G$4^C144</f>
        <v>0.12417629491793898</v>
      </c>
      <c r="E144" s="6">
        <f t="shared" si="14"/>
        <v>0.1056582920064123</v>
      </c>
      <c r="F144" s="5">
        <f>(1+$I$2)^-A144</f>
        <v>0.4389656915361812</v>
      </c>
      <c r="G144">
        <f t="shared" si="16"/>
        <v>4</v>
      </c>
      <c r="H144" s="5">
        <f t="shared" si="15"/>
        <v>0.18552146086850618</v>
      </c>
    </row>
    <row r="145" spans="1:8" x14ac:dyDescent="0.3">
      <c r="A145">
        <f>A144+$I$3</f>
        <v>17</v>
      </c>
      <c r="B145" s="5">
        <f t="shared" si="12"/>
        <v>0.84985604726412578</v>
      </c>
      <c r="C145" s="5">
        <f t="shared" si="13"/>
        <v>4.8950927085808607</v>
      </c>
      <c r="D145" s="5">
        <f>$G$4^C145</f>
        <v>0.12013632814736466</v>
      </c>
      <c r="E145" s="6">
        <f t="shared" si="14"/>
        <v>0.10209858497214527</v>
      </c>
      <c r="F145" s="5">
        <f>(1+$I$2)^-A145</f>
        <v>0.43629668761085727</v>
      </c>
      <c r="G145">
        <f t="shared" si="16"/>
        <v>2</v>
      </c>
      <c r="H145" s="5">
        <f t="shared" si="15"/>
        <v>8.9090548866205266E-2</v>
      </c>
    </row>
    <row r="146" spans="1:8" x14ac:dyDescent="0.3">
      <c r="A146">
        <f>A145+$I$3</f>
        <v>17.125</v>
      </c>
      <c r="B146" s="5">
        <f t="shared" si="12"/>
        <v>0.8488400254136651</v>
      </c>
      <c r="C146" s="5">
        <f t="shared" si="13"/>
        <v>4.9724979825485578</v>
      </c>
      <c r="D146" s="5">
        <f>$G$4^C146</f>
        <v>0.11617733235801016</v>
      </c>
      <c r="E146" s="6">
        <f t="shared" si="14"/>
        <v>9.8615969751265159E-2</v>
      </c>
      <c r="F146" s="5">
        <f>(1+$I$2)^-A146</f>
        <v>0.43364391179194484</v>
      </c>
      <c r="G146">
        <f t="shared" si="16"/>
        <v>4</v>
      </c>
      <c r="H146" s="5">
        <f t="shared" si="15"/>
        <v>0.17105685955237893</v>
      </c>
    </row>
    <row r="147" spans="1:8" x14ac:dyDescent="0.3">
      <c r="A147">
        <f>A146+$I$3</f>
        <v>17.25</v>
      </c>
      <c r="B147" s="5">
        <f t="shared" si="12"/>
        <v>0.84782521823997692</v>
      </c>
      <c r="C147" s="5">
        <f t="shared" si="13"/>
        <v>5.0509196233037166</v>
      </c>
      <c r="D147" s="5">
        <f>$G$4^C147</f>
        <v>0.11229938015586532</v>
      </c>
      <c r="E147" s="6">
        <f t="shared" si="14"/>
        <v>9.5210246488860659E-2</v>
      </c>
      <c r="F147" s="5">
        <f>(1+$I$2)^-A147</f>
        <v>0.43100726540913703</v>
      </c>
      <c r="G147">
        <f t="shared" si="16"/>
        <v>2</v>
      </c>
      <c r="H147" s="5">
        <f t="shared" si="15"/>
        <v>8.207261595618745E-2</v>
      </c>
    </row>
    <row r="148" spans="1:8" x14ac:dyDescent="0.3">
      <c r="A148">
        <f>A147+$I$3</f>
        <v>17.375</v>
      </c>
      <c r="B148" s="5">
        <f t="shared" si="12"/>
        <v>0.84681162429088819</v>
      </c>
      <c r="C148" s="5">
        <f t="shared" si="13"/>
        <v>5.1303709762089174</v>
      </c>
      <c r="D148" s="5">
        <f>$G$4^C148</f>
        <v>0.10850249434160206</v>
      </c>
      <c r="E148" s="6">
        <f t="shared" si="14"/>
        <v>9.1881173473024949E-2</v>
      </c>
      <c r="F148" s="5">
        <f>(1+$I$2)^-A148</f>
        <v>0.42838665039206253</v>
      </c>
      <c r="G148">
        <f t="shared" si="16"/>
        <v>4</v>
      </c>
      <c r="H148" s="5">
        <f t="shared" si="15"/>
        <v>0.15744267255280475</v>
      </c>
    </row>
    <row r="149" spans="1:8" x14ac:dyDescent="0.3">
      <c r="A149">
        <f>A148+$I$3</f>
        <v>17.5</v>
      </c>
      <c r="B149" s="5">
        <f t="shared" si="12"/>
        <v>0.84579924211596169</v>
      </c>
      <c r="C149" s="5">
        <f t="shared" si="13"/>
        <v>5.210865561857478</v>
      </c>
      <c r="D149" s="5">
        <f>$G$4^C149</f>
        <v>0.1047866478104045</v>
      </c>
      <c r="E149" s="6">
        <f t="shared" si="14"/>
        <v>8.8628467301912331E-2</v>
      </c>
      <c r="F149" s="5">
        <f>(1+$I$2)^-A149</f>
        <v>0.42578196926663886</v>
      </c>
      <c r="G149">
        <f t="shared" si="16"/>
        <v>2</v>
      </c>
      <c r="H149" s="5">
        <f t="shared" si="15"/>
        <v>7.5472806681784285E-2</v>
      </c>
    </row>
    <row r="150" spans="1:8" x14ac:dyDescent="0.3">
      <c r="A150">
        <f>A149+$I$3</f>
        <v>17.625</v>
      </c>
      <c r="B150" s="5">
        <f t="shared" si="12"/>
        <v>0.8447880702664945</v>
      </c>
      <c r="C150" s="5">
        <f t="shared" si="13"/>
        <v>5.2924170783743136</v>
      </c>
      <c r="D150" s="5">
        <f>$G$4^C150</f>
        <v>0.10115176352143253</v>
      </c>
      <c r="E150" s="6">
        <f t="shared" si="14"/>
        <v>8.5451803109323779E-2</v>
      </c>
      <c r="F150" s="5">
        <f>(1+$I$2)^-A150</f>
        <v>0.42319312515144625</v>
      </c>
      <c r="G150">
        <f t="shared" si="16"/>
        <v>4</v>
      </c>
      <c r="H150" s="5">
        <f t="shared" si="15"/>
        <v>0.1446504624306432</v>
      </c>
    </row>
    <row r="151" spans="1:8" x14ac:dyDescent="0.3">
      <c r="A151">
        <f>A150+$I$3</f>
        <v>17.75</v>
      </c>
      <c r="B151" s="5">
        <f t="shared" si="12"/>
        <v>0.84377810729551561</v>
      </c>
      <c r="C151" s="5">
        <f t="shared" si="13"/>
        <v>5.3750394037470093</v>
      </c>
      <c r="D151" s="5">
        <f>$G$4^C151</f>
        <v>9.7597714538074143E-2</v>
      </c>
      <c r="E151" s="6">
        <f t="shared" si="14"/>
        <v>8.2350814849304232E-2</v>
      </c>
      <c r="F151" s="5">
        <f>(1+$I$2)^-A151</f>
        <v>0.42062002175412466</v>
      </c>
      <c r="G151">
        <f t="shared" si="16"/>
        <v>2</v>
      </c>
      <c r="H151" s="5">
        <f t="shared" si="15"/>
        <v>6.9276803066768478E-2</v>
      </c>
    </row>
    <row r="152" spans="1:8" x14ac:dyDescent="0.3">
      <c r="A152">
        <f>A151+$I$3</f>
        <v>17.875</v>
      </c>
      <c r="B152" s="5">
        <f t="shared" si="12"/>
        <v>0.84276935175778378</v>
      </c>
      <c r="C152" s="5">
        <f t="shared" si="13"/>
        <v>5.4587465981875001</v>
      </c>
      <c r="D152" s="5">
        <f>$G$4^C152</f>
        <v>9.4124324139999882E-2</v>
      </c>
      <c r="E152" s="6">
        <f t="shared" si="14"/>
        <v>7.9325095640107215E-2</v>
      </c>
      <c r="F152" s="5">
        <f>(1+$I$2)^-A152</f>
        <v>0.41806256336779157</v>
      </c>
      <c r="G152">
        <f t="shared" si="16"/>
        <v>4</v>
      </c>
      <c r="H152" s="5">
        <f t="shared" si="15"/>
        <v>0.1326514112907938</v>
      </c>
    </row>
    <row r="153" spans="1:8" x14ac:dyDescent="0.3">
      <c r="A153">
        <f>A152+$I$3</f>
        <v>18</v>
      </c>
      <c r="B153" s="5">
        <f t="shared" si="12"/>
        <v>0.84176180220978558</v>
      </c>
      <c r="C153" s="5">
        <f t="shared" si="13"/>
        <v>5.5435529065247557</v>
      </c>
      <c r="D153" s="5">
        <f>$G$4^C153</f>
        <v>9.0731366007880093E-2</v>
      </c>
      <c r="E153" s="6">
        <f t="shared" si="14"/>
        <v>7.6374198167748819E-2</v>
      </c>
      <c r="F153" s="5">
        <f>(1+$I$2)^-A153</f>
        <v>0.41552065486748313</v>
      </c>
      <c r="G153">
        <f t="shared" si="16"/>
        <v>2</v>
      </c>
      <c r="H153" s="5">
        <f t="shared" si="15"/>
        <v>6.3470113675283837E-2</v>
      </c>
    </row>
    <row r="154" spans="1:8" x14ac:dyDescent="0.3">
      <c r="A154">
        <f>A153+$I$3</f>
        <v>18.125</v>
      </c>
      <c r="B154" s="5">
        <f t="shared" si="12"/>
        <v>0.84075545720973344</v>
      </c>
      <c r="C154" s="5">
        <f t="shared" si="13"/>
        <v>5.629472760628901</v>
      </c>
      <c r="D154" s="5">
        <f>$G$4^C154</f>
        <v>8.7418564481467079E-2</v>
      </c>
      <c r="E154" s="6">
        <f t="shared" si="14"/>
        <v>7.3497635149234422E-2</v>
      </c>
      <c r="F154" s="5">
        <f>(1+$I$2)^-A154</f>
        <v>0.41299420170661411</v>
      </c>
      <c r="G154">
        <f t="shared" si="16"/>
        <v>4</v>
      </c>
      <c r="H154" s="5">
        <f t="shared" si="15"/>
        <v>0.1214163886231282</v>
      </c>
    </row>
    <row r="155" spans="1:8" x14ac:dyDescent="0.3">
      <c r="A155">
        <f>A154+$I$3</f>
        <v>18.25</v>
      </c>
      <c r="B155" s="5">
        <f t="shared" si="12"/>
        <v>0.8397503153175635</v>
      </c>
      <c r="C155" s="5">
        <f t="shared" si="13"/>
        <v>5.7165207818671275</v>
      </c>
      <c r="D155" s="5">
        <f>$G$4^C155</f>
        <v>8.418559489158281E-2</v>
      </c>
      <c r="E155" s="6">
        <f t="shared" si="14"/>
        <v>7.0694879855403334E-2</v>
      </c>
      <c r="F155" s="5">
        <f>(1+$I$2)^-A155</f>
        <v>0.41048310991346382</v>
      </c>
      <c r="G155">
        <f t="shared" si="16"/>
        <v>2</v>
      </c>
      <c r="H155" s="5">
        <f t="shared" si="15"/>
        <v>5.803810827600929E-2</v>
      </c>
    </row>
    <row r="156" spans="1:8" x14ac:dyDescent="0.3">
      <c r="A156">
        <f>A155+$I$3</f>
        <v>18.375</v>
      </c>
      <c r="B156" s="5">
        <f t="shared" si="12"/>
        <v>0.83874637509493333</v>
      </c>
      <c r="C156" s="5">
        <f t="shared" si="13"/>
        <v>5.8047117835919</v>
      </c>
      <c r="D156" s="5">
        <f>$G$4^C156</f>
        <v>8.1032083966375248E-2</v>
      </c>
      <c r="E156" s="6">
        <f t="shared" si="14"/>
        <v>6.7965366693185508E-2</v>
      </c>
      <c r="F156" s="5">
        <f>(1+$I$2)^-A156</f>
        <v>0.40798728608767859</v>
      </c>
      <c r="G156">
        <f t="shared" si="16"/>
        <v>4</v>
      </c>
      <c r="H156" s="5">
        <f t="shared" si="15"/>
        <v>0.11091602202042664</v>
      </c>
    </row>
    <row r="157" spans="1:8" x14ac:dyDescent="0.3">
      <c r="A157">
        <f>A156+$I$3</f>
        <v>18.5</v>
      </c>
      <c r="B157" s="5">
        <f t="shared" si="12"/>
        <v>0.83774363510522032</v>
      </c>
      <c r="C157" s="5">
        <f t="shared" si="13"/>
        <v>5.8940607736618009</v>
      </c>
      <c r="D157" s="5">
        <f>$G$4^C157</f>
        <v>7.7957610312036199E-2</v>
      </c>
      <c r="E157" s="6">
        <f t="shared" si="14"/>
        <v>6.5308491846921418E-2</v>
      </c>
      <c r="F157" s="5">
        <f>(1+$I$2)^-A157</f>
        <v>0.40550663739679882</v>
      </c>
      <c r="G157">
        <f t="shared" si="16"/>
        <v>2</v>
      </c>
      <c r="H157" s="5">
        <f t="shared" si="15"/>
        <v>5.2966053844602713E-2</v>
      </c>
    </row>
    <row r="158" spans="1:8" x14ac:dyDescent="0.3">
      <c r="A158">
        <f>A157+$I$3</f>
        <v>18.625</v>
      </c>
      <c r="B158" s="5">
        <f t="shared" si="12"/>
        <v>0.83674209391351928</v>
      </c>
      <c r="C158" s="5">
        <f t="shared" si="13"/>
        <v>5.9845829569954878</v>
      </c>
      <c r="D158" s="5">
        <f>$G$4^C158</f>
        <v>7.4961704967986584E-2</v>
      </c>
      <c r="E158" s="6">
        <f t="shared" si="14"/>
        <v>6.2723613978240556E-2</v>
      </c>
      <c r="F158" s="5">
        <f>(1+$I$2)^-A158</f>
        <v>0.40304107157280589</v>
      </c>
      <c r="G158">
        <f t="shared" si="16"/>
        <v>4</v>
      </c>
      <c r="H158" s="5">
        <f t="shared" si="15"/>
        <v>0.1011207703628364</v>
      </c>
    </row>
    <row r="159" spans="1:8" x14ac:dyDescent="0.3">
      <c r="A159">
        <f>A158+$I$3</f>
        <v>18.75</v>
      </c>
      <c r="B159" s="5">
        <f t="shared" si="12"/>
        <v>0.83574175008664042</v>
      </c>
      <c r="C159" s="5">
        <f t="shared" si="13"/>
        <v>6.0762937381591806</v>
      </c>
      <c r="D159" s="5">
        <f>$G$4^C159</f>
        <v>7.2043852036347722E-2</v>
      </c>
      <c r="E159" s="6">
        <f t="shared" si="14"/>
        <v>6.0210054983840217E-2</v>
      </c>
      <c r="F159" s="5">
        <f>(1+$I$2)^-A159</f>
        <v>0.40059049690869014</v>
      </c>
      <c r="G159">
        <f t="shared" si="16"/>
        <v>2</v>
      </c>
      <c r="H159" s="5">
        <f t="shared" si="15"/>
        <v>4.8239151689752215E-2</v>
      </c>
    </row>
    <row r="160" spans="1:8" x14ac:dyDescent="0.3">
      <c r="A160">
        <f>A159+$I$3</f>
        <v>18.875</v>
      </c>
      <c r="B160" s="5">
        <f t="shared" si="12"/>
        <v>0.83474260219310736</v>
      </c>
      <c r="C160" s="5">
        <f t="shared" si="13"/>
        <v>6.1692087239881248</v>
      </c>
      <c r="D160" s="5">
        <f>$G$4^C160</f>
        <v>6.9203489385327069E-2</v>
      </c>
      <c r="E160" s="6">
        <f t="shared" si="14"/>
        <v>5.7767100810351003E-2</v>
      </c>
      <c r="F160" s="5">
        <f>(1+$I$2)^-A160</f>
        <v>0.39815482225503962</v>
      </c>
      <c r="G160">
        <f t="shared" si="16"/>
        <v>4</v>
      </c>
      <c r="H160" s="5">
        <f t="shared" si="15"/>
        <v>9.2000999021337029E-2</v>
      </c>
    </row>
    <row r="161" spans="1:8" x14ac:dyDescent="0.3">
      <c r="A161">
        <f>A160+$I$3</f>
        <v>19</v>
      </c>
      <c r="B161" s="5">
        <f t="shared" si="12"/>
        <v>0.83374464880315513</v>
      </c>
      <c r="C161" s="5">
        <f t="shared" si="13"/>
        <v>6.2633437262424794</v>
      </c>
      <c r="D161" s="5">
        <f>$G$4^C161</f>
        <v>6.6440009425947938E-2</v>
      </c>
      <c r="E161" s="6">
        <f t="shared" si="14"/>
        <v>5.5394002325315279E-2</v>
      </c>
      <c r="F161" s="5">
        <f>(1+$I$2)^-A161</f>
        <v>0.39573395701665059</v>
      </c>
      <c r="G161">
        <f t="shared" si="16"/>
        <v>2</v>
      </c>
      <c r="H161" s="5">
        <f t="shared" si="15"/>
        <v>4.3842575470373117E-2</v>
      </c>
    </row>
    <row r="162" spans="1:8" x14ac:dyDescent="0.3">
      <c r="A162">
        <f>A161+$I$3</f>
        <v>19.125</v>
      </c>
      <c r="B162" s="5">
        <f t="shared" si="12"/>
        <v>0.83274788848872805</v>
      </c>
      <c r="C162" s="5">
        <f t="shared" si="13"/>
        <v>6.3587147642980799</v>
      </c>
      <c r="D162" s="5">
        <f>$G$4^C162</f>
        <v>6.3752759961355682E-2</v>
      </c>
      <c r="E162" s="6">
        <f t="shared" si="14"/>
        <v>5.3089976243147666E-2</v>
      </c>
      <c r="F162" s="5">
        <f>(1+$I$2)^-A162</f>
        <v>0.39332781114915627</v>
      </c>
      <c r="G162">
        <f t="shared" si="16"/>
        <v>4</v>
      </c>
      <c r="H162" s="5">
        <f t="shared" si="15"/>
        <v>8.3527056598711916E-2</v>
      </c>
    </row>
    <row r="163" spans="1:8" x14ac:dyDescent="0.3">
      <c r="A163">
        <f>A162+$I$3</f>
        <v>19.25</v>
      </c>
      <c r="B163" s="5">
        <f t="shared" si="12"/>
        <v>0.83175231982347786</v>
      </c>
      <c r="C163" s="5">
        <f t="shared" si="13"/>
        <v>6.4553380678725114</v>
      </c>
      <c r="D163" s="5">
        <f>$G$4^C163</f>
        <v>6.1141045107729872E-2</v>
      </c>
      <c r="E163" s="6">
        <f t="shared" si="14"/>
        <v>5.085420610478622E-2</v>
      </c>
      <c r="F163" s="5">
        <f>(1+$I$2)^-A163</f>
        <v>0.39093629515567979</v>
      </c>
      <c r="G163">
        <f t="shared" si="16"/>
        <v>2</v>
      </c>
      <c r="H163" s="5">
        <f t="shared" si="15"/>
        <v>3.9761509855376957E-2</v>
      </c>
    </row>
    <row r="164" spans="1:8" x14ac:dyDescent="0.3">
      <c r="A164">
        <f>A163+$I$3</f>
        <v>19.375</v>
      </c>
      <c r="B164" s="5">
        <f t="shared" si="12"/>
        <v>0.83075794138276138</v>
      </c>
      <c r="C164" s="5">
        <f t="shared" si="13"/>
        <v>6.5532300797870091</v>
      </c>
      <c r="D164" s="5">
        <f>$G$4^C164</f>
        <v>5.8604126285626321E-2</v>
      </c>
      <c r="E164" s="6">
        <f t="shared" si="14"/>
        <v>4.8685843309582297E-2</v>
      </c>
      <c r="F164" s="5">
        <f>(1+$I$2)^-A164</f>
        <v>0.38855932008350341</v>
      </c>
      <c r="G164">
        <f t="shared" si="16"/>
        <v>4</v>
      </c>
      <c r="H164" s="5">
        <f t="shared" si="15"/>
        <v>7.566935269625312E-2</v>
      </c>
    </row>
    <row r="165" spans="1:8" x14ac:dyDescent="0.3">
      <c r="A165">
        <f>A164+$I$3</f>
        <v>19.5</v>
      </c>
      <c r="B165" s="5">
        <f t="shared" si="12"/>
        <v>0.82976475174363851</v>
      </c>
      <c r="C165" s="5">
        <f t="shared" si="13"/>
        <v>6.6524074587646007</v>
      </c>
      <c r="D165" s="5">
        <f>$G$4^C165</f>
        <v>5.6141223280370106E-2</v>
      </c>
      <c r="E165" s="6">
        <f t="shared" si="14"/>
        <v>4.6584008197820478E-2</v>
      </c>
      <c r="F165" s="5">
        <f>(1+$I$2)^-A165</f>
        <v>0.3861967975207608</v>
      </c>
      <c r="G165">
        <f t="shared" si="16"/>
        <v>2</v>
      </c>
      <c r="H165" s="5">
        <f t="shared" si="15"/>
        <v>3.5981189563358273E-2</v>
      </c>
    </row>
    <row r="166" spans="1:8" x14ac:dyDescent="0.3">
      <c r="A166">
        <f>A165+$I$3</f>
        <v>19.625</v>
      </c>
      <c r="B166" s="5">
        <f t="shared" si="12"/>
        <v>0.82877274948487056</v>
      </c>
      <c r="C166" s="5">
        <f t="shared" si="13"/>
        <v>6.7528870822649933</v>
      </c>
      <c r="D166" s="5">
        <f>$G$4^C166</f>
        <v>5.3751515369913218E-2</v>
      </c>
      <c r="E166" s="6">
        <f t="shared" si="14"/>
        <v>4.4547791182101254E-2</v>
      </c>
      <c r="F166" s="5">
        <f>(1+$I$2)^-A166</f>
        <v>0.38384863959314847</v>
      </c>
      <c r="G166">
        <f t="shared" si="16"/>
        <v>4</v>
      </c>
      <c r="H166" s="5">
        <f t="shared" si="15"/>
        <v>6.8398436168516888E-2</v>
      </c>
    </row>
    <row r="167" spans="1:8" x14ac:dyDescent="0.3">
      <c r="A167">
        <f>A166+$I$3</f>
        <v>19.75</v>
      </c>
      <c r="B167" s="5">
        <f t="shared" si="12"/>
        <v>0.82778193318691773</v>
      </c>
      <c r="C167" s="5">
        <f t="shared" si="13"/>
        <v>6.8546860493566921</v>
      </c>
      <c r="D167" s="5">
        <f>$G$4^C167</f>
        <v>5.1434142518364367E-2</v>
      </c>
      <c r="E167" s="6">
        <f t="shared" si="14"/>
        <v>4.2576253925663096E-2</v>
      </c>
      <c r="F167" s="5">
        <f>(1+$I$2)^-A167</f>
        <v>0.38151475896065723</v>
      </c>
      <c r="G167">
        <f t="shared" si="16"/>
        <v>2</v>
      </c>
      <c r="H167" s="5">
        <f t="shared" si="15"/>
        <v>3.2486938507794182E-2</v>
      </c>
    </row>
    <row r="168" spans="1:8" x14ac:dyDescent="0.3">
      <c r="A168">
        <f>A167+$I$3</f>
        <v>19.875</v>
      </c>
      <c r="B168" s="5">
        <f t="shared" si="12"/>
        <v>0.8267923014319376</v>
      </c>
      <c r="C168" s="5">
        <f t="shared" si="13"/>
        <v>6.957821683626821</v>
      </c>
      <c r="D168" s="5">
        <f>$G$4^C168</f>
        <v>4.9188206633195605E-2</v>
      </c>
      <c r="E168" s="6">
        <f t="shared" si="14"/>
        <v>4.0668430565569492E-2</v>
      </c>
      <c r="F168" s="5">
        <f>(1+$I$2)^-A168</f>
        <v>0.37919506881432341</v>
      </c>
      <c r="G168">
        <f t="shared" si="16"/>
        <v>4</v>
      </c>
      <c r="H168" s="5">
        <f t="shared" si="15"/>
        <v>6.1685073307526629E-2</v>
      </c>
    </row>
    <row r="169" spans="1:8" x14ac:dyDescent="0.3">
      <c r="A169">
        <f>A168+$I$3</f>
        <v>20</v>
      </c>
      <c r="B169" s="5">
        <f t="shared" si="12"/>
        <v>0.82580385280378255</v>
      </c>
      <c r="C169" s="5">
        <f t="shared" si="13"/>
        <v>7.0623115361291529</v>
      </c>
      <c r="D169" s="5">
        <f>$G$4^C169</f>
        <v>4.7012772883926385E-2</v>
      </c>
      <c r="E169" s="6">
        <f t="shared" si="14"/>
        <v>3.8823328978535604E-2</v>
      </c>
      <c r="F169" s="5">
        <f>(1+$I$2)^-A169</f>
        <v>0.37688948287300061</v>
      </c>
      <c r="G169">
        <f t="shared" si="16"/>
        <v>2</v>
      </c>
      <c r="H169" s="5">
        <f t="shared" si="15"/>
        <v>2.9264208764257327E-2</v>
      </c>
    </row>
    <row r="170" spans="1:8" x14ac:dyDescent="0.3">
      <c r="A170">
        <f>A169+$I$3</f>
        <v>20.125</v>
      </c>
      <c r="B170" s="5">
        <f t="shared" si="12"/>
        <v>0.824816585887998</v>
      </c>
      <c r="C170" s="5">
        <f t="shared" si="13"/>
        <v>7.1681733883708709</v>
      </c>
      <c r="D170" s="5">
        <f>$G$4^C170</f>
        <v>4.4906871079885669E-2</v>
      </c>
      <c r="E170" s="6">
        <f t="shared" si="14"/>
        <v>3.7039932087023768E-2</v>
      </c>
      <c r="F170" s="5">
        <f>(1+$I$2)^-A170</f>
        <v>0.3745979153801488</v>
      </c>
      <c r="G170">
        <f t="shared" si="16"/>
        <v>4</v>
      </c>
      <c r="H170" s="5">
        <f t="shared" si="15"/>
        <v>5.5500325382485553E-2</v>
      </c>
    </row>
    <row r="171" spans="1:8" x14ac:dyDescent="0.3">
      <c r="A171">
        <f>A170+$I$3</f>
        <v>20.25</v>
      </c>
      <c r="B171" s="5">
        <f t="shared" si="12"/>
        <v>0.82383049927182062</v>
      </c>
      <c r="C171" s="5">
        <f t="shared" si="13"/>
        <v>7.2754252553384902</v>
      </c>
      <c r="D171" s="5">
        <f>$G$4^C171</f>
        <v>4.2869497104459246E-2</v>
      </c>
      <c r="E171" s="6">
        <f t="shared" si="14"/>
        <v>3.5317199203098532E-2</v>
      </c>
      <c r="F171" s="5">
        <f>(1+$I$2)^-A171</f>
        <v>0.37232028110064735</v>
      </c>
      <c r="G171">
        <f t="shared" si="16"/>
        <v>2</v>
      </c>
      <c r="H171" s="5">
        <f t="shared" si="15"/>
        <v>2.6298619069970407E-2</v>
      </c>
    </row>
    <row r="172" spans="1:8" x14ac:dyDescent="0.3">
      <c r="A172">
        <f>A171+$I$3</f>
        <v>20.375</v>
      </c>
      <c r="B172" s="5">
        <f t="shared" si="12"/>
        <v>0.8228455915441758</v>
      </c>
      <c r="C172" s="5">
        <f t="shared" si="13"/>
        <v>7.384085388563582</v>
      </c>
      <c r="D172" s="5">
        <f>$G$4^C172</f>
        <v>4.0899614403032927E-2</v>
      </c>
      <c r="E172" s="6">
        <f t="shared" si="14"/>
        <v>3.3654067407392324E-2</v>
      </c>
      <c r="F172" s="5">
        <f>(1+$I$2)^-A172</f>
        <v>0.37005649531762225</v>
      </c>
      <c r="G172">
        <f t="shared" si="16"/>
        <v>4</v>
      </c>
      <c r="H172" s="5">
        <f t="shared" si="15"/>
        <v>4.9815624951850483E-2</v>
      </c>
    </row>
    <row r="173" spans="1:8" x14ac:dyDescent="0.3">
      <c r="A173">
        <f>A172+$I$3</f>
        <v>20.5</v>
      </c>
      <c r="B173" s="5">
        <f t="shared" si="12"/>
        <v>0.82186186129567607</v>
      </c>
      <c r="C173" s="5">
        <f t="shared" si="13"/>
        <v>7.4941722792287084</v>
      </c>
      <c r="D173" s="5">
        <f>$G$4^C173</f>
        <v>3.8996155521661385E-2</v>
      </c>
      <c r="E173" s="6">
        <f t="shared" si="14"/>
        <v>3.204945296040828E-2</v>
      </c>
      <c r="F173" s="5">
        <f>(1+$I$2)^-A173</f>
        <v>0.36780647382929599</v>
      </c>
      <c r="G173">
        <f t="shared" si="16"/>
        <v>2</v>
      </c>
      <c r="H173" s="5">
        <f t="shared" si="15"/>
        <v>2.3575992563051321E-2</v>
      </c>
    </row>
    <row r="174" spans="1:8" x14ac:dyDescent="0.3">
      <c r="A174">
        <f>A173+$I$3</f>
        <v>20.625</v>
      </c>
      <c r="B174" s="5">
        <f t="shared" si="12"/>
        <v>0.82087930711861878</v>
      </c>
      <c r="C174" s="5">
        <f t="shared" si="13"/>
        <v>7.6057046613141441</v>
      </c>
      <c r="D174" s="5">
        <f>$G$4^C174</f>
        <v>3.7158023693309519E-2</v>
      </c>
      <c r="E174" s="6">
        <f t="shared" si="14"/>
        <v>3.0502252743261137E-2</v>
      </c>
      <c r="F174" s="5">
        <f>(1+$I$2)^-A174</f>
        <v>0.36557013294585566</v>
      </c>
      <c r="G174">
        <f t="shared" si="16"/>
        <v>4</v>
      </c>
      <c r="H174" s="5">
        <f t="shared" si="15"/>
        <v>4.4602850362008256E-2</v>
      </c>
    </row>
    <row r="175" spans="1:8" x14ac:dyDescent="0.3">
      <c r="A175">
        <f>A174+$I$3</f>
        <v>20.75</v>
      </c>
      <c r="B175" s="5">
        <f t="shared" si="12"/>
        <v>0.81989792760698454</v>
      </c>
      <c r="C175" s="5">
        <f t="shared" si="13"/>
        <v>7.7187015147859306</v>
      </c>
      <c r="D175" s="5">
        <f>$G$4^C175</f>
        <v>3.5384094468341586E-2</v>
      </c>
      <c r="E175" s="6">
        <f t="shared" si="14"/>
        <v>2.901134572484303E-2</v>
      </c>
      <c r="F175" s="5">
        <f>(1+$I$2)^-A175</f>
        <v>0.36334738948634016</v>
      </c>
      <c r="G175">
        <f t="shared" si="16"/>
        <v>2</v>
      </c>
      <c r="H175" s="5">
        <f t="shared" si="15"/>
        <v>2.1082393469214821E-2</v>
      </c>
    </row>
    <row r="176" spans="1:8" x14ac:dyDescent="0.3">
      <c r="A176">
        <f>A175+$I$3</f>
        <v>20.875</v>
      </c>
      <c r="B176" s="5">
        <f t="shared" si="12"/>
        <v>0.81891772135643437</v>
      </c>
      <c r="C176" s="5">
        <f t="shared" si="13"/>
        <v>7.833182068825769</v>
      </c>
      <c r="D176" s="5">
        <f>$G$4^C176</f>
        <v>3.3673217385769824E-2</v>
      </c>
      <c r="E176" s="6">
        <f t="shared" si="14"/>
        <v>2.7575594452294495E-2</v>
      </c>
      <c r="F176" s="5">
        <f>(1+$I$2)^-A176</f>
        <v>0.36113816077554606</v>
      </c>
      <c r="G176">
        <f t="shared" si="16"/>
        <v>4</v>
      </c>
      <c r="H176" s="5">
        <f t="shared" si="15"/>
        <v>3.9834397851175943E-2</v>
      </c>
    </row>
    <row r="177" spans="1:8" x14ac:dyDescent="0.3">
      <c r="A177">
        <f>A176+$I$3</f>
        <v>21</v>
      </c>
      <c r="B177" s="5">
        <f t="shared" si="12"/>
        <v>0.81793868696430871</v>
      </c>
      <c r="C177" s="5">
        <f t="shared" si="13"/>
        <v>7.9491658051033607</v>
      </c>
      <c r="D177" s="5">
        <f>$G$4^C177</f>
        <v>3.2024217681618096E-2</v>
      </c>
      <c r="E177" s="6">
        <f t="shared" si="14"/>
        <v>2.6193846561561904E-2</v>
      </c>
      <c r="F177" s="5">
        <f>(1+$I$2)^-A177</f>
        <v>0.35894236464095297</v>
      </c>
      <c r="G177">
        <f t="shared" si="16"/>
        <v>2</v>
      </c>
      <c r="H177" s="5">
        <f t="shared" si="15"/>
        <v>1.8804162447698652E-2</v>
      </c>
    </row>
    <row r="178" spans="1:8" x14ac:dyDescent="0.3">
      <c r="A178">
        <f>A177+$I$3</f>
        <v>21.125</v>
      </c>
      <c r="B178" s="5">
        <f t="shared" si="12"/>
        <v>0.81696082302962447</v>
      </c>
      <c r="C178" s="5">
        <f t="shared" si="13"/>
        <v>8.0666724610916649</v>
      </c>
      <c r="D178" s="5">
        <f>$G$4^C178</f>
        <v>3.0435898030612901E-2</v>
      </c>
      <c r="E178" s="6">
        <f t="shared" si="14"/>
        <v>2.4864936304735241E-2</v>
      </c>
      <c r="F178" s="5">
        <f>(1+$I$2)^-A178</f>
        <v>0.35675991940966556</v>
      </c>
      <c r="G178">
        <f t="shared" si="16"/>
        <v>4</v>
      </c>
      <c r="H178" s="5">
        <f t="shared" si="15"/>
        <v>3.5483250688815249E-2</v>
      </c>
    </row>
    <row r="179" spans="1:8" x14ac:dyDescent="0.3">
      <c r="A179">
        <f>A178+$I$3</f>
        <v>21.25</v>
      </c>
      <c r="B179" s="5">
        <f t="shared" si="12"/>
        <v>0.81598412815307375</v>
      </c>
      <c r="C179" s="5">
        <f t="shared" si="13"/>
        <v>8.185722033425721</v>
      </c>
      <c r="D179" s="5">
        <f>$G$4^C179</f>
        <v>2.8907040317277612E-2</v>
      </c>
      <c r="E179" s="6">
        <f t="shared" si="14"/>
        <v>2.3587686090779526E-2</v>
      </c>
      <c r="F179" s="5">
        <f>(1+$I$2)^-A179</f>
        <v>0.35459074390537848</v>
      </c>
      <c r="G179">
        <f t="shared" si="16"/>
        <v>2</v>
      </c>
      <c r="H179" s="5">
        <f t="shared" si="15"/>
        <v>1.6727950315872122E-2</v>
      </c>
    </row>
    <row r="180" spans="1:8" x14ac:dyDescent="0.3">
      <c r="A180">
        <f>A179+$I$3</f>
        <v>21.375</v>
      </c>
      <c r="B180" s="5">
        <f t="shared" si="12"/>
        <v>0.81500860093702165</v>
      </c>
      <c r="C180" s="5">
        <f t="shared" si="13"/>
        <v>8.3063347813055746</v>
      </c>
      <c r="D180" s="5">
        <f>$G$4^C180</f>
        <v>2.7436407432385308E-2</v>
      </c>
      <c r="E180" s="6">
        <f t="shared" si="14"/>
        <v>2.2360908036206453E-2</v>
      </c>
      <c r="F180" s="5">
        <f>(1+$I$2)^-A180</f>
        <v>0.35243475744535452</v>
      </c>
      <c r="G180">
        <f t="shared" si="16"/>
        <v>4</v>
      </c>
      <c r="H180" s="5">
        <f t="shared" si="15"/>
        <v>3.1523044799993197E-2</v>
      </c>
    </row>
    <row r="181" spans="1:8" x14ac:dyDescent="0.3">
      <c r="A181">
        <f>A180+$I$3</f>
        <v>21.5</v>
      </c>
      <c r="B181" s="5">
        <f t="shared" si="12"/>
        <v>0.81403423998550384</v>
      </c>
      <c r="C181" s="5">
        <f t="shared" si="13"/>
        <v>8.4285312299438644</v>
      </c>
      <c r="D181" s="5">
        <f>$G$4^C181</f>
        <v>2.6022745090614998E-2</v>
      </c>
      <c r="E181" s="6">
        <f t="shared" si="14"/>
        <v>2.1183405522175281E-2</v>
      </c>
      <c r="F181" s="5">
        <f>(1+$I$2)^-A181</f>
        <v>0.35029187983742477</v>
      </c>
      <c r="G181">
        <f t="shared" si="16"/>
        <v>2</v>
      </c>
      <c r="H181" s="5">
        <f t="shared" si="15"/>
        <v>1.4840749883442528E-2</v>
      </c>
    </row>
    <row r="182" spans="1:8" x14ac:dyDescent="0.3">
      <c r="A182">
        <f>A181+$I$3</f>
        <v>21.625</v>
      </c>
      <c r="B182" s="5">
        <f t="shared" si="12"/>
        <v>0.81306104390422518</v>
      </c>
      <c r="C182" s="5">
        <f t="shared" si="13"/>
        <v>8.5523321740586979</v>
      </c>
      <c r="D182" s="5">
        <f>$G$4^C182</f>
        <v>2.4664783665159274E-2</v>
      </c>
      <c r="E182" s="6">
        <f t="shared" si="14"/>
        <v>2.005397475446628E-2</v>
      </c>
      <c r="F182" s="5">
        <f>(1+$I$2)^-A182</f>
        <v>0.34816203137700541</v>
      </c>
      <c r="G182">
        <f t="shared" si="16"/>
        <v>4</v>
      </c>
      <c r="H182" s="5">
        <f t="shared" si="15"/>
        <v>2.7928130350792654E-2</v>
      </c>
    </row>
    <row r="183" spans="1:8" x14ac:dyDescent="0.3">
      <c r="A183">
        <f>A182+$I$3</f>
        <v>21.75</v>
      </c>
      <c r="B183" s="5">
        <f t="shared" si="12"/>
        <v>0.81208901130055722</v>
      </c>
      <c r="C183" s="5">
        <f t="shared" si="13"/>
        <v>8.6777586814123797</v>
      </c>
      <c r="D183" s="5">
        <f>$G$4^C183</f>
        <v>2.3361240034948987E-2</v>
      </c>
      <c r="E183" s="6">
        <f t="shared" si="14"/>
        <v>1.8971406322736716E-2</v>
      </c>
      <c r="F183" s="5">
        <f>(1+$I$2)^-A183</f>
        <v>0.34604513284413352</v>
      </c>
      <c r="G183">
        <f t="shared" si="16"/>
        <v>2</v>
      </c>
      <c r="H183" s="5">
        <f t="shared" si="15"/>
        <v>1.3129925642382922E-2</v>
      </c>
    </row>
    <row r="184" spans="1:8" x14ac:dyDescent="0.3">
      <c r="A184">
        <f>A183+$I$3</f>
        <v>21.875</v>
      </c>
      <c r="B184" s="5">
        <f t="shared" si="12"/>
        <v>0.81111814078353672</v>
      </c>
      <c r="C184" s="5">
        <f t="shared" si="13"/>
        <v>8.8048320963966056</v>
      </c>
      <c r="D184" s="5">
        <f>$G$4^C184</f>
        <v>2.2110819440093014E-2</v>
      </c>
      <c r="E184" s="6">
        <f t="shared" si="14"/>
        <v>1.7934486755448727E-2</v>
      </c>
      <c r="F184" s="5">
        <f>(1+$I$2)^-A184</f>
        <v>0.34394110550052009</v>
      </c>
      <c r="G184">
        <f t="shared" si="16"/>
        <v>4</v>
      </c>
      <c r="H184" s="5">
        <f t="shared" si="15"/>
        <v>2.4673628805013885E-2</v>
      </c>
    </row>
    <row r="185" spans="1:8" x14ac:dyDescent="0.3">
      <c r="A185">
        <f>A184+$I$3</f>
        <v>22</v>
      </c>
      <c r="B185" s="5">
        <f t="shared" si="12"/>
        <v>0.81014843096386302</v>
      </c>
      <c r="C185" s="5">
        <f t="shared" si="13"/>
        <v>8.9335740436647306</v>
      </c>
      <c r="D185" s="5">
        <f>$G$4^C185</f>
        <v>2.0912217341078017E-2</v>
      </c>
      <c r="E185" s="6">
        <f t="shared" si="14"/>
        <v>1.6942000066849643E-2</v>
      </c>
      <c r="F185" s="5">
        <f>(1+$I$2)^-A185</f>
        <v>0.3418498710866219</v>
      </c>
      <c r="G185">
        <f t="shared" si="16"/>
        <v>2</v>
      </c>
      <c r="H185" s="5">
        <f t="shared" si="15"/>
        <v>1.1583241077604179E-2</v>
      </c>
    </row>
    <row r="186" spans="1:8" x14ac:dyDescent="0.3">
      <c r="A186">
        <f>A185+$I$3</f>
        <v>22.125</v>
      </c>
      <c r="B186" s="5">
        <f t="shared" si="12"/>
        <v>0.80917988045389655</v>
      </c>
      <c r="C186" s="5">
        <f t="shared" si="13"/>
        <v>9.0640064318117499</v>
      </c>
      <c r="D186" s="5">
        <f>$G$4^C186</f>
        <v>1.9764121277236753E-2</v>
      </c>
      <c r="E186" s="6">
        <f t="shared" si="14"/>
        <v>1.5992729292390748E-2</v>
      </c>
      <c r="F186" s="5">
        <f>(1+$I$2)^-A186</f>
        <v>0.33977135181872903</v>
      </c>
      <c r="G186">
        <f t="shared" si="16"/>
        <v>4</v>
      </c>
      <c r="H186" s="5">
        <f t="shared" si="15"/>
        <v>2.1735485003786359E-2</v>
      </c>
    </row>
    <row r="187" spans="1:8" x14ac:dyDescent="0.3">
      <c r="A187">
        <f>A186+$I$3</f>
        <v>22.25</v>
      </c>
      <c r="B187" s="5">
        <f t="shared" si="12"/>
        <v>0.80821248786765676</v>
      </c>
      <c r="C187" s="5">
        <f t="shared" si="13"/>
        <v>9.1961514571025536</v>
      </c>
      <c r="D187" s="5">
        <f>$G$4^C187</f>
        <v>1.8665212719973547E-2</v>
      </c>
      <c r="E187" s="6">
        <f t="shared" si="14"/>
        <v>1.5085458008988853E-2</v>
      </c>
      <c r="F187" s="5">
        <f>(1+$I$2)^-A187</f>
        <v>0.33770547038607468</v>
      </c>
      <c r="G187">
        <f t="shared" si="16"/>
        <v>2</v>
      </c>
      <c r="H187" s="5">
        <f t="shared" si="15"/>
        <v>1.0188883385829916E-2</v>
      </c>
    </row>
    <row r="188" spans="1:8" x14ac:dyDescent="0.3">
      <c r="A188">
        <f>A187+$I$3</f>
        <v>22.375</v>
      </c>
      <c r="B188" s="5">
        <f t="shared" si="12"/>
        <v>0.8072462518208201</v>
      </c>
      <c r="C188" s="5">
        <f t="shared" si="13"/>
        <v>9.3300316072491896</v>
      </c>
      <c r="D188" s="5">
        <f>$G$4^C188</f>
        <v>1.7614168916230809E-2</v>
      </c>
      <c r="E188" s="6">
        <f t="shared" si="14"/>
        <v>1.4218971836566117E-2</v>
      </c>
      <c r="F188" s="5">
        <f>(1+$I$2)^-A188</f>
        <v>0.33565214994795667</v>
      </c>
      <c r="G188">
        <f t="shared" si="16"/>
        <v>4</v>
      </c>
      <c r="H188" s="5">
        <f t="shared" si="15"/>
        <v>1.9090513867971452E-2</v>
      </c>
    </row>
    <row r="189" spans="1:8" x14ac:dyDescent="0.3">
      <c r="A189">
        <f>A188+$I$3</f>
        <v>22.5</v>
      </c>
      <c r="B189" s="5">
        <f t="shared" si="12"/>
        <v>0.80628117093071783</v>
      </c>
      <c r="C189" s="5">
        <f t="shared" si="13"/>
        <v>9.4656696652376908</v>
      </c>
      <c r="D189" s="5">
        <f>$G$4^C189</f>
        <v>1.6609664717695451E-2</v>
      </c>
      <c r="E189" s="6">
        <f t="shared" si="14"/>
        <v>1.3392059917350119E-2</v>
      </c>
      <c r="F189" s="5">
        <f>(1+$I$2)^-A189</f>
        <v>0.33361131413088069</v>
      </c>
      <c r="G189">
        <f t="shared" si="16"/>
        <v>2</v>
      </c>
      <c r="H189" s="5">
        <f t="shared" si="15"/>
        <v>8.9354854158933336E-3</v>
      </c>
    </row>
    <row r="190" spans="1:8" x14ac:dyDescent="0.3">
      <c r="A190">
        <f>A189+$I$3</f>
        <v>22.625</v>
      </c>
      <c r="B190" s="5">
        <f t="shared" si="12"/>
        <v>0.8053172438163344</v>
      </c>
      <c r="C190" s="5">
        <f t="shared" si="13"/>
        <v>9.6030887132051586</v>
      </c>
      <c r="D190" s="5">
        <f>$G$4^C190</f>
        <v>1.5650374391273945E-2</v>
      </c>
      <c r="E190" s="6">
        <f t="shared" si="14"/>
        <v>1.2603516369474476E-2</v>
      </c>
      <c r="F190" s="5">
        <f>(1+$I$2)^-A190</f>
        <v>0.33158288702571936</v>
      </c>
      <c r="G190">
        <f t="shared" si="16"/>
        <v>4</v>
      </c>
      <c r="H190" s="5">
        <f t="shared" si="15"/>
        <v>1.671644137786504E-2</v>
      </c>
    </row>
    <row r="191" spans="1:8" x14ac:dyDescent="0.3">
      <c r="A191">
        <f>A190+$I$3</f>
        <v>22.75</v>
      </c>
      <c r="B191" s="5">
        <f t="shared" si="12"/>
        <v>0.8043544690983051</v>
      </c>
      <c r="C191" s="5">
        <f t="shared" si="13"/>
        <v>9.7423121363677438</v>
      </c>
      <c r="D191" s="5">
        <f>$G$4^C191</f>
        <v>1.4734973406413906E-2</v>
      </c>
      <c r="E191" s="6">
        <f t="shared" si="14"/>
        <v>1.1852141711493703E-2</v>
      </c>
      <c r="F191" s="5">
        <f>(1+$I$2)^-A191</f>
        <v>0.32956679318488902</v>
      </c>
      <c r="G191">
        <f t="shared" si="16"/>
        <v>2</v>
      </c>
      <c r="H191" s="5">
        <f t="shared" si="15"/>
        <v>7.8121446724596835E-3</v>
      </c>
    </row>
    <row r="192" spans="1:8" x14ac:dyDescent="0.3">
      <c r="A192">
        <f>A191+$I$3</f>
        <v>22.875</v>
      </c>
      <c r="B192" s="5">
        <f t="shared" si="12"/>
        <v>0.80339284539891453</v>
      </c>
      <c r="C192" s="5">
        <f t="shared" si="13"/>
        <v>9.8833636270002341</v>
      </c>
      <c r="D192" s="5">
        <f>$G$4^C192</f>
        <v>1.3862140194915313E-2</v>
      </c>
      <c r="E192" s="6">
        <f t="shared" si="14"/>
        <v>1.1136744254511678E-2</v>
      </c>
      <c r="F192" s="5">
        <f>(1+$I$2)^-A192</f>
        <v>0.32756295761954285</v>
      </c>
      <c r="G192">
        <f t="shared" si="16"/>
        <v>4</v>
      </c>
      <c r="H192" s="5">
        <f t="shared" si="15"/>
        <v>1.4591939545041184E-2</v>
      </c>
    </row>
    <row r="193" spans="1:8" x14ac:dyDescent="0.3">
      <c r="A193">
        <f>A192+$I$3</f>
        <v>23</v>
      </c>
      <c r="B193" s="5">
        <f t="shared" si="12"/>
        <v>0.80243237134209422</v>
      </c>
      <c r="C193" s="5">
        <f t="shared" si="13"/>
        <v>10.02626718846785</v>
      </c>
      <c r="D193" s="5">
        <f>$G$4^C193</f>
        <v>1.3030557878959414E-2</v>
      </c>
      <c r="E193" s="6">
        <f t="shared" si="14"/>
        <v>1.0456141458723813E-2</v>
      </c>
      <c r="F193" s="5">
        <f>(1+$I$2)^-A193</f>
        <v>0.32557130579678267</v>
      </c>
      <c r="G193">
        <f t="shared" si="16"/>
        <v>2</v>
      </c>
      <c r="H193" s="5">
        <f t="shared" si="15"/>
        <v>6.8084392566251754E-3</v>
      </c>
    </row>
    <row r="194" spans="1:8" x14ac:dyDescent="0.3">
      <c r="A194">
        <f>A193+$I$3</f>
        <v>23.125</v>
      </c>
      <c r="B194" s="5">
        <f t="shared" si="12"/>
        <v>0.80147304555342069</v>
      </c>
      <c r="C194" s="5">
        <f t="shared" si="13"/>
        <v>10.171047139311044</v>
      </c>
      <c r="D194" s="5">
        <f>$G$4^C194</f>
        <v>1.2238915963183087E-2</v>
      </c>
      <c r="E194" s="6">
        <f t="shared" si="14"/>
        <v>9.8091612512847259E-3</v>
      </c>
      <c r="F194" s="5">
        <f>(1+$I$2)^-A194</f>
        <v>0.32359176363688485</v>
      </c>
      <c r="G194">
        <f t="shared" si="16"/>
        <v>4</v>
      </c>
      <c r="H194" s="5">
        <f t="shared" si="15"/>
        <v>1.2696655156407267E-2</v>
      </c>
    </row>
    <row r="195" spans="1:8" x14ac:dyDescent="0.3">
      <c r="A195">
        <f>A194+$I$3</f>
        <v>23.25</v>
      </c>
      <c r="B195" s="5">
        <f t="shared" si="12"/>
        <v>0.80051486666011407</v>
      </c>
      <c r="C195" s="5">
        <f t="shared" si="13"/>
        <v>10.317728117383837</v>
      </c>
      <c r="D195" s="5">
        <f>$G$4^C195</f>
        <v>1.1485911986746533E-2</v>
      </c>
      <c r="E195" s="6">
        <f t="shared" si="14"/>
        <v>9.194643302540207E-3</v>
      </c>
      <c r="F195" s="5">
        <f>(1+$I$2)^-A195</f>
        <v>0.32162425751054735</v>
      </c>
      <c r="G195">
        <f t="shared" si="16"/>
        <v>2</v>
      </c>
      <c r="H195" s="5">
        <f t="shared" si="15"/>
        <v>5.9144406505076425E-3</v>
      </c>
    </row>
    <row r="196" spans="1:8" x14ac:dyDescent="0.3">
      <c r="A196">
        <f>A195+$I$3</f>
        <v>23.375</v>
      </c>
      <c r="B196" s="5">
        <f t="shared" si="12"/>
        <v>0.79955783329103514</v>
      </c>
      <c r="C196" s="5">
        <f t="shared" si="13"/>
        <v>10.466335084046603</v>
      </c>
      <c r="D196" s="5">
        <f>$G$4^C196</f>
        <v>1.0770253131475406E-2</v>
      </c>
      <c r="E196" s="6">
        <f t="shared" si="14"/>
        <v>8.6114402577984611E-3</v>
      </c>
      <c r="F196" s="5">
        <f>(1+$I$2)^-A196</f>
        <v>0.31966871423614923</v>
      </c>
      <c r="G196">
        <f t="shared" si="16"/>
        <v>4</v>
      </c>
      <c r="H196" s="5">
        <f t="shared" si="15"/>
        <v>1.101123213972739E-2</v>
      </c>
    </row>
    <row r="197" spans="1:8" x14ac:dyDescent="0.3">
      <c r="A197">
        <f>A196+$I$3</f>
        <v>23.5</v>
      </c>
      <c r="B197" s="5">
        <f t="shared" si="12"/>
        <v>0.79860194407668417</v>
      </c>
      <c r="C197" s="5">
        <f t="shared" si="13"/>
        <v>10.616893328413841</v>
      </c>
      <c r="D197" s="5">
        <f>$G$4^C197</f>
        <v>1.0090657782312839E-2</v>
      </c>
      <c r="E197" s="6">
        <f t="shared" si="14"/>
        <v>8.0584189219675556E-3</v>
      </c>
      <c r="F197" s="5">
        <f>(1+$I$2)^-A197</f>
        <v>0.31772506107702925</v>
      </c>
      <c r="G197">
        <f t="shared" si="16"/>
        <v>2</v>
      </c>
      <c r="H197" s="5">
        <f t="shared" si="15"/>
        <v>5.12072328833286E-3</v>
      </c>
    </row>
    <row r="198" spans="1:8" x14ac:dyDescent="0.3">
      <c r="A198">
        <f>A197+$I$3</f>
        <v>23.625</v>
      </c>
      <c r="B198" s="5">
        <f t="shared" si="12"/>
        <v>0.79764719764919878</v>
      </c>
      <c r="C198" s="5">
        <f t="shared" si="13"/>
        <v>10.769428471657728</v>
      </c>
      <c r="D198" s="5">
        <f>$G$4^C198</f>
        <v>9.4458570364831292E-3</v>
      </c>
      <c r="E198" s="6">
        <f t="shared" si="14"/>
        <v>7.5344613945457339E-3</v>
      </c>
      <c r="F198" s="5">
        <f>(1+$I$2)^-A198</f>
        <v>0.31579322573878038</v>
      </c>
      <c r="G198">
        <f t="shared" si="16"/>
        <v>4</v>
      </c>
      <c r="H198" s="5">
        <f t="shared" si="15"/>
        <v>9.5173274719516279E-3</v>
      </c>
    </row>
    <row r="199" spans="1:8" x14ac:dyDescent="0.3">
      <c r="A199">
        <f>A198+$I$3</f>
        <v>23.75</v>
      </c>
      <c r="B199" s="5">
        <f t="shared" si="12"/>
        <v>0.79669359264235162</v>
      </c>
      <c r="C199" s="5">
        <f t="shared" si="13"/>
        <v>10.9239664713682</v>
      </c>
      <c r="D199" s="5">
        <f>$G$4^C199</f>
        <v>8.8345961579527621E-3</v>
      </c>
      <c r="E199" s="6">
        <f t="shared" si="14"/>
        <v>7.0384661526237029E-3</v>
      </c>
      <c r="F199" s="5">
        <f>(1+$I$2)^-A199</f>
        <v>0.31387313636656095</v>
      </c>
      <c r="G199">
        <f t="shared" si="16"/>
        <v>2</v>
      </c>
      <c r="H199" s="5">
        <f t="shared" si="15"/>
        <v>4.418370893067766E-3</v>
      </c>
    </row>
    <row r="200" spans="1:8" x14ac:dyDescent="0.3">
      <c r="A200">
        <f>A199+$I$3</f>
        <v>23.875</v>
      </c>
      <c r="B200" s="5">
        <f t="shared" si="12"/>
        <v>0.79574112769154914</v>
      </c>
      <c r="C200" s="5">
        <f t="shared" si="13"/>
        <v>11.080533625970263</v>
      </c>
      <c r="D200" s="5">
        <f>$G$4^C200</f>
        <v>8.2556359739726741E-3</v>
      </c>
      <c r="E200" s="6">
        <f t="shared" si="14"/>
        <v>6.5693490797399364E-3</v>
      </c>
      <c r="F200" s="5">
        <f>(1+$I$2)^-A200</f>
        <v>0.31196472154242183</v>
      </c>
      <c r="G200">
        <f t="shared" si="16"/>
        <v>4</v>
      </c>
      <c r="H200" s="5">
        <f t="shared" si="15"/>
        <v>8.1976206255041373E-3</v>
      </c>
    </row>
    <row r="201" spans="1:8" x14ac:dyDescent="0.3">
      <c r="A201">
        <f>A200+$I$3</f>
        <v>24</v>
      </c>
      <c r="B201" s="5">
        <f t="shared" ref="B201:B264" si="17">$E$5^A201</f>
        <v>0.79478980143382882</v>
      </c>
      <c r="C201" s="5">
        <f t="shared" ref="C201:C264" si="18">$E$4^(A201)-1</f>
        <v>11.239156579199317</v>
      </c>
      <c r="D201" s="5">
        <f>$G$4^C201</f>
        <v>7.7077542106975018E-3</v>
      </c>
      <c r="E201" s="6">
        <f t="shared" ref="E201:E264" si="19">B201*D201</f>
        <v>6.1260444386210255E-3</v>
      </c>
      <c r="F201" s="5">
        <f>(1+$I$2)^-A201</f>
        <v>0.31006791028265024</v>
      </c>
      <c r="G201">
        <f t="shared" si="16"/>
        <v>2</v>
      </c>
      <c r="H201" s="5">
        <f t="shared" ref="H201:H264" si="20">E201*F201*G201</f>
        <v>3.7989795947637453E-3</v>
      </c>
    </row>
    <row r="202" spans="1:8" x14ac:dyDescent="0.3">
      <c r="A202">
        <f>A201+$I$3</f>
        <v>24.125</v>
      </c>
      <c r="B202" s="5">
        <f t="shared" si="17"/>
        <v>0.7938396125078574</v>
      </c>
      <c r="C202" s="5">
        <f t="shared" si="18"/>
        <v>11.399862324635258</v>
      </c>
      <c r="D202" s="5">
        <f>$G$4^C202</f>
        <v>7.1897467651023733E-3</v>
      </c>
      <c r="E202" s="6">
        <f t="shared" si="19"/>
        <v>5.7075057860384894E-3</v>
      </c>
      <c r="F202" s="5">
        <f>(1+$I$2)^-A202</f>
        <v>0.30818263203512836</v>
      </c>
      <c r="G202">
        <f t="shared" si="16"/>
        <v>4</v>
      </c>
      <c r="H202" s="5">
        <f t="shared" si="20"/>
        <v>7.0358166219882633E-3</v>
      </c>
    </row>
    <row r="203" spans="1:8" x14ac:dyDescent="0.3">
      <c r="A203">
        <f>A202+$I$3</f>
        <v>24.25</v>
      </c>
      <c r="B203" s="5">
        <f t="shared" si="17"/>
        <v>0.79289055955392984</v>
      </c>
      <c r="C203" s="5">
        <f t="shared" si="18"/>
        <v>11.562678210296056</v>
      </c>
      <c r="D203" s="5">
        <f>$G$4^C203</f>
        <v>6.7004289106550319E-3</v>
      </c>
      <c r="E203" s="6">
        <f t="shared" si="19"/>
        <v>5.3127068282205966E-3</v>
      </c>
      <c r="F203" s="5">
        <f>(1+$I$2)^-A203</f>
        <v>0.30630881667671173</v>
      </c>
      <c r="G203">
        <f t="shared" si="16"/>
        <v>2</v>
      </c>
      <c r="H203" s="5">
        <f t="shared" si="20"/>
        <v>3.2546578838050749E-3</v>
      </c>
    </row>
    <row r="204" spans="1:8" x14ac:dyDescent="0.3">
      <c r="A204">
        <f>A203+$I$3</f>
        <v>24.375</v>
      </c>
      <c r="B204" s="5">
        <f t="shared" si="17"/>
        <v>0.79194264121396607</v>
      </c>
      <c r="C204" s="5">
        <f t="shared" si="18"/>
        <v>11.727631943291726</v>
      </c>
      <c r="D204" s="5">
        <f>$G$4^C204</f>
        <v>6.2386364344483537E-3</v>
      </c>
      <c r="E204" s="6">
        <f t="shared" si="19"/>
        <v>4.9406422154707093E-3</v>
      </c>
      <c r="F204" s="5">
        <f>(1+$I$2)^-A204</f>
        <v>0.30444639451061828</v>
      </c>
      <c r="G204">
        <f t="shared" si="16"/>
        <v>4</v>
      </c>
      <c r="H204" s="5">
        <f t="shared" si="20"/>
        <v>6.0166428362680427E-3</v>
      </c>
    </row>
    <row r="205" spans="1:8" x14ac:dyDescent="0.3">
      <c r="A205">
        <f>A204+$I$3</f>
        <v>24.5</v>
      </c>
      <c r="B205" s="5">
        <f t="shared" si="17"/>
        <v>0.7909958561315098</v>
      </c>
      <c r="C205" s="5">
        <f t="shared" si="18"/>
        <v>11.894751594539359</v>
      </c>
      <c r="D205" s="5">
        <f>$G$4^C205</f>
        <v>5.8032267037562337E-3</v>
      </c>
      <c r="E205" s="6">
        <f t="shared" si="19"/>
        <v>4.5903282748629018E-3</v>
      </c>
      <c r="F205" s="5">
        <f>(1+$I$2)^-A205</f>
        <v>0.3025952962638373</v>
      </c>
      <c r="G205">
        <f t="shared" ref="G205:G268" si="21">G203</f>
        <v>2</v>
      </c>
      <c r="H205" s="5">
        <f t="shared" si="20"/>
        <v>2.7780234885608178E-3</v>
      </c>
    </row>
    <row r="206" spans="1:8" x14ac:dyDescent="0.3">
      <c r="A206">
        <f>A205+$I$3</f>
        <v>24.625</v>
      </c>
      <c r="B206" s="5">
        <f t="shared" si="17"/>
        <v>0.79005020295172634</v>
      </c>
      <c r="C206" s="5">
        <f t="shared" si="18"/>
        <v>12.064065603540074</v>
      </c>
      <c r="D206" s="5">
        <f>$G$4^C206</f>
        <v>5.3930796602415605E-3</v>
      </c>
      <c r="E206" s="6">
        <f t="shared" si="19"/>
        <v>4.2608036801086721E-3</v>
      </c>
      <c r="F206" s="5">
        <f>(1+$I$2)^-A206</f>
        <v>0.3007554530845527</v>
      </c>
      <c r="G206">
        <f t="shared" si="21"/>
        <v>4</v>
      </c>
      <c r="H206" s="5">
        <f t="shared" si="20"/>
        <v>5.1258397652616527E-3</v>
      </c>
    </row>
    <row r="207" spans="1:8" x14ac:dyDescent="0.3">
      <c r="A207">
        <f>A206+$I$3</f>
        <v>24.75</v>
      </c>
      <c r="B207" s="5">
        <f t="shared" si="17"/>
        <v>0.78910568032140105</v>
      </c>
      <c r="C207" s="5">
        <f t="shared" si="18"/>
        <v>12.235602783218699</v>
      </c>
      <c r="D207" s="5">
        <f>$G$4^C207</f>
        <v>5.0070987403179152E-3</v>
      </c>
      <c r="E207" s="6">
        <f t="shared" si="19"/>
        <v>3.9511300579149989E-3</v>
      </c>
      <c r="F207" s="5">
        <f>(1+$I$2)^-A207</f>
        <v>0.29892679653958182</v>
      </c>
      <c r="G207">
        <f t="shared" si="21"/>
        <v>2</v>
      </c>
      <c r="H207" s="5">
        <f t="shared" si="20"/>
        <v>2.3621973018475659E-3</v>
      </c>
    </row>
    <row r="208" spans="1:8" x14ac:dyDescent="0.3">
      <c r="A208">
        <f>A207+$I$3</f>
        <v>24.875</v>
      </c>
      <c r="B208" s="5">
        <f t="shared" si="17"/>
        <v>0.78816228688893653</v>
      </c>
      <c r="C208" s="5">
        <f t="shared" si="18"/>
        <v>12.409392324826989</v>
      </c>
      <c r="D208" s="5">
        <f>$G$4^C208</f>
        <v>4.6442117204457348E-3</v>
      </c>
      <c r="E208" s="6">
        <f t="shared" si="19"/>
        <v>3.6603925303829127E-3</v>
      </c>
      <c r="F208" s="5">
        <f>(1+$I$2)^-A208</f>
        <v>0.29710925861183024</v>
      </c>
      <c r="G208">
        <f t="shared" si="21"/>
        <v>4</v>
      </c>
      <c r="H208" s="5">
        <f t="shared" si="20"/>
        <v>4.3501460437213937E-3</v>
      </c>
    </row>
    <row r="209" spans="1:8" x14ac:dyDescent="0.3">
      <c r="A209">
        <f>A208+$I$3</f>
        <v>25</v>
      </c>
      <c r="B209" s="5">
        <f t="shared" si="17"/>
        <v>0.78722002130435187</v>
      </c>
      <c r="C209" s="5">
        <f t="shared" si="18"/>
        <v>12.585463802911244</v>
      </c>
      <c r="D209" s="5">
        <f>$G$4^C209</f>
        <v>4.3033714864265426E-3</v>
      </c>
      <c r="E209" s="6">
        <f t="shared" si="19"/>
        <v>3.3877001932252431E-3</v>
      </c>
      <c r="F209" s="5">
        <f>(1+$I$2)^-A209</f>
        <v>0.29530277169776209</v>
      </c>
      <c r="G209">
        <f t="shared" si="21"/>
        <v>2</v>
      </c>
      <c r="H209" s="5">
        <f t="shared" si="20"/>
        <v>2.0007945134809168E-3</v>
      </c>
    </row>
    <row r="210" spans="1:8" x14ac:dyDescent="0.3">
      <c r="A210">
        <f>A209+$I$3</f>
        <v>25.125</v>
      </c>
      <c r="B210" s="5">
        <f t="shared" si="17"/>
        <v>0.78627888221927944</v>
      </c>
      <c r="C210" s="5">
        <f t="shared" si="18"/>
        <v>12.763847180345138</v>
      </c>
      <c r="D210" s="5">
        <f>$G$4^C210</f>
        <v>3.9835567260451867E-3</v>
      </c>
      <c r="E210" s="6">
        <f t="shared" si="19"/>
        <v>3.1321865298119017E-3</v>
      </c>
      <c r="F210" s="5">
        <f>(1+$I$2)^-A210</f>
        <v>0.29350726860488419</v>
      </c>
      <c r="G210">
        <f t="shared" si="21"/>
        <v>4</v>
      </c>
      <c r="H210" s="5">
        <f t="shared" si="20"/>
        <v>3.6772780525044079E-3</v>
      </c>
    </row>
    <row r="211" spans="1:8" x14ac:dyDescent="0.3">
      <c r="A211">
        <f>A210+$I$3</f>
        <v>25.25</v>
      </c>
      <c r="B211" s="5">
        <f t="shared" si="17"/>
        <v>0.7853388682869642</v>
      </c>
      <c r="C211" s="5">
        <f t="shared" si="18"/>
        <v>12.944572813428625</v>
      </c>
      <c r="D211" s="5">
        <f>$G$4^C211</f>
        <v>3.6837725446971E-3</v>
      </c>
      <c r="E211" s="6">
        <f t="shared" si="19"/>
        <v>2.893009761279011E-3</v>
      </c>
      <c r="F211" s="5">
        <f>(1+$I$2)^-A211</f>
        <v>0.29172268254924927</v>
      </c>
      <c r="G211">
        <f t="shared" si="21"/>
        <v>2</v>
      </c>
      <c r="H211" s="5">
        <f t="shared" si="20"/>
        <v>1.6879131364029526E-3</v>
      </c>
    </row>
    <row r="212" spans="1:8" x14ac:dyDescent="0.3">
      <c r="A212">
        <f>A211+$I$3</f>
        <v>25.375</v>
      </c>
      <c r="B212" s="5">
        <f t="shared" si="17"/>
        <v>0.78439997816226092</v>
      </c>
      <c r="C212" s="5">
        <f t="shared" si="18"/>
        <v>13.12767145705382</v>
      </c>
      <c r="D212" s="5">
        <f>$G$4^C212</f>
        <v>3.4030510039250437E-3</v>
      </c>
      <c r="E212" s="6">
        <f t="shared" si="19"/>
        <v>2.6693531331638642E-3</v>
      </c>
      <c r="F212" s="5">
        <f>(1+$I$2)^-A212</f>
        <v>0.28994894715296976</v>
      </c>
      <c r="G212">
        <f t="shared" si="21"/>
        <v>4</v>
      </c>
      <c r="H212" s="5">
        <f t="shared" si="20"/>
        <v>3.0959045221613741E-3</v>
      </c>
    </row>
    <row r="213" spans="1:8" x14ac:dyDescent="0.3">
      <c r="A213">
        <f>A212+$I$3</f>
        <v>25.5</v>
      </c>
      <c r="B213" s="5">
        <f t="shared" si="17"/>
        <v>0.78346221050163256</v>
      </c>
      <c r="C213" s="5">
        <f t="shared" si="18"/>
        <v>13.313174269938694</v>
      </c>
      <c r="D213" s="5">
        <f>$G$4^C213</f>
        <v>3.1404515830752706E-3</v>
      </c>
      <c r="E213" s="6">
        <f t="shared" si="19"/>
        <v>2.460425139249503E-3</v>
      </c>
      <c r="F213" s="5">
        <f>(1+$I$2)^-A213</f>
        <v>0.28818599644174986</v>
      </c>
      <c r="G213">
        <f t="shared" si="21"/>
        <v>2</v>
      </c>
      <c r="H213" s="5">
        <f t="shared" si="20"/>
        <v>1.4181201408498983E-3</v>
      </c>
    </row>
    <row r="214" spans="1:8" x14ac:dyDescent="0.3">
      <c r="A214">
        <f>A213+$I$3</f>
        <v>25.625</v>
      </c>
      <c r="B214" s="5">
        <f t="shared" si="17"/>
        <v>0.78252556396314832</v>
      </c>
      <c r="C214" s="5">
        <f t="shared" si="18"/>
        <v>13.501112819929487</v>
      </c>
      <c r="D214" s="5">
        <f>$G$4^C214</f>
        <v>2.8950615645652903E-3</v>
      </c>
      <c r="E214" s="6">
        <f t="shared" si="19"/>
        <v>2.2654596835194885E-3</v>
      </c>
      <c r="F214" s="5">
        <f>(1+$I$2)^-A214</f>
        <v>0.28643376484243116</v>
      </c>
      <c r="G214">
        <f t="shared" si="21"/>
        <v>4</v>
      </c>
      <c r="H214" s="5">
        <f t="shared" si="20"/>
        <v>2.5956165849969188E-3</v>
      </c>
    </row>
    <row r="215" spans="1:8" x14ac:dyDescent="0.3">
      <c r="A215">
        <f>A214+$I$3</f>
        <v>25.75</v>
      </c>
      <c r="B215" s="5">
        <f t="shared" si="17"/>
        <v>0.78159003720648157</v>
      </c>
      <c r="C215" s="5">
        <f t="shared" si="18"/>
        <v>13.691519089372758</v>
      </c>
      <c r="D215" s="5">
        <f>$G$4^C215</f>
        <v>2.6659963435329919E-3</v>
      </c>
      <c r="E215" s="6">
        <f t="shared" si="19"/>
        <v>2.083716181334295E-3</v>
      </c>
      <c r="F215" s="5">
        <f>(1+$I$2)^-A215</f>
        <v>0.28469218718055417</v>
      </c>
      <c r="G215">
        <f t="shared" si="21"/>
        <v>2</v>
      </c>
      <c r="H215" s="5">
        <f t="shared" si="20"/>
        <v>1.1864354342551453E-3</v>
      </c>
    </row>
    <row r="216" spans="1:8" x14ac:dyDescent="0.3">
      <c r="A216">
        <f>A215+$I$3</f>
        <v>25.875</v>
      </c>
      <c r="B216" s="5">
        <f t="shared" si="17"/>
        <v>0.78065562889290818</v>
      </c>
      <c r="C216" s="5">
        <f t="shared" si="18"/>
        <v>13.884425480557962</v>
      </c>
      <c r="D216" s="5">
        <f>$G$4^C216</f>
        <v>2.4523996629080918E-3</v>
      </c>
      <c r="E216" s="6">
        <f t="shared" si="19"/>
        <v>1.9144796011442723E-3</v>
      </c>
      <c r="F216" s="5">
        <f>(1+$I$2)^-A216</f>
        <v>0.28296119867793357</v>
      </c>
      <c r="G216">
        <f t="shared" si="21"/>
        <v>4</v>
      </c>
      <c r="H216" s="5">
        <f t="shared" si="20"/>
        <v>2.1668937711369417E-3</v>
      </c>
    </row>
    <row r="217" spans="1:8" x14ac:dyDescent="0.3">
      <c r="A217">
        <f>A216+$I$3</f>
        <v>26</v>
      </c>
      <c r="B217" s="5">
        <f t="shared" si="17"/>
        <v>0.77972233768530474</v>
      </c>
      <c r="C217" s="5">
        <f t="shared" si="18"/>
        <v>14.079864821231482</v>
      </c>
      <c r="D217" s="5">
        <f>$G$4^C217</f>
        <v>2.2534437752103919E-3</v>
      </c>
      <c r="E217" s="6">
        <f t="shared" si="19"/>
        <v>1.7570604482494451E-3</v>
      </c>
      <c r="F217" s="5">
        <f>(1+$I$2)^-A217</f>
        <v>0.28124073495024959</v>
      </c>
      <c r="G217">
        <f t="shared" si="21"/>
        <v>2</v>
      </c>
      <c r="H217" s="5">
        <f t="shared" si="20"/>
        <v>9.8831394363537795E-4</v>
      </c>
    </row>
    <row r="218" spans="1:8" x14ac:dyDescent="0.3">
      <c r="A218">
        <f>A217+$I$3</f>
        <v>26.125</v>
      </c>
      <c r="B218" s="5">
        <f t="shared" si="17"/>
        <v>0.77879016224814579</v>
      </c>
      <c r="C218" s="5">
        <f t="shared" si="18"/>
        <v>14.277870370183107</v>
      </c>
      <c r="D218" s="5">
        <f>$G$4^C218</f>
        <v>2.0683295326335322E-3</v>
      </c>
      <c r="E218" s="6">
        <f t="shared" si="19"/>
        <v>1.6107946923023002E-3</v>
      </c>
      <c r="F218" s="5">
        <f>(1+$I$2)^-A218</f>
        <v>0.27953073200465156</v>
      </c>
      <c r="G218">
        <f t="shared" si="21"/>
        <v>4</v>
      </c>
      <c r="H218" s="5">
        <f t="shared" si="20"/>
        <v>1.8010664777938779E-3</v>
      </c>
    </row>
    <row r="219" spans="1:8" x14ac:dyDescent="0.3">
      <c r="A219">
        <f>A218+$I$3</f>
        <v>26.25</v>
      </c>
      <c r="B219" s="5">
        <f t="shared" si="17"/>
        <v>0.77785910124750313</v>
      </c>
      <c r="C219" s="5">
        <f t="shared" si="18"/>
        <v>14.478475822905777</v>
      </c>
      <c r="D219" s="5">
        <f>$G$4^C219</f>
        <v>1.8962864072169037E-3</v>
      </c>
      <c r="E219" s="6">
        <f t="shared" si="19"/>
        <v>1.4750436404255974E-3</v>
      </c>
      <c r="F219" s="5">
        <f>(1+$I$2)^-A219</f>
        <v>0.27783112623738021</v>
      </c>
      <c r="G219">
        <f t="shared" si="21"/>
        <v>2</v>
      </c>
      <c r="H219" s="5">
        <f t="shared" si="20"/>
        <v>8.1962607173745804E-4</v>
      </c>
    </row>
    <row r="220" spans="1:8" x14ac:dyDescent="0.3">
      <c r="A220">
        <f>A219+$I$3</f>
        <v>26.375</v>
      </c>
      <c r="B220" s="5">
        <f t="shared" si="17"/>
        <v>0.77692915335104307</v>
      </c>
      <c r="C220" s="5">
        <f t="shared" si="18"/>
        <v>14.681715317329743</v>
      </c>
      <c r="D220" s="5">
        <f>$G$4^C220</f>
        <v>1.7365724431398421E-3</v>
      </c>
      <c r="E220" s="6">
        <f t="shared" si="19"/>
        <v>1.3491937579813899E-3</v>
      </c>
      <c r="F220" s="5">
        <f>(1+$I$2)^-A220</f>
        <v>0.27614185443139977</v>
      </c>
      <c r="G220">
        <f t="shared" si="21"/>
        <v>4</v>
      </c>
      <c r="H220" s="5">
        <f t="shared" si="20"/>
        <v>1.4902754652650007E-3</v>
      </c>
    </row>
    <row r="221" spans="1:8" x14ac:dyDescent="0.3">
      <c r="A221">
        <f>A220+$I$3</f>
        <v>26.5</v>
      </c>
      <c r="B221" s="5">
        <f t="shared" si="17"/>
        <v>0.77600031722802454</v>
      </c>
      <c r="C221" s="5">
        <f t="shared" si="18"/>
        <v>14.887623439631954</v>
      </c>
      <c r="D221" s="5">
        <f>$G$4^C221</f>
        <v>1.5884741433914165E-3</v>
      </c>
      <c r="E221" s="6">
        <f t="shared" si="19"/>
        <v>1.2326564391802537E-3</v>
      </c>
      <c r="F221" s="5">
        <f>(1+$I$2)^-A221</f>
        <v>0.27446285375404744</v>
      </c>
      <c r="G221">
        <f t="shared" si="21"/>
        <v>2</v>
      </c>
      <c r="H221" s="5">
        <f t="shared" si="20"/>
        <v>6.7663680799142972E-4</v>
      </c>
    </row>
    <row r="222" spans="1:8" x14ac:dyDescent="0.3">
      <c r="A222">
        <f>A221+$I$3</f>
        <v>26.625</v>
      </c>
      <c r="B222" s="5">
        <f t="shared" si="17"/>
        <v>0.77507259154929786</v>
      </c>
      <c r="C222" s="5">
        <f t="shared" si="18"/>
        <v>15.096235230121735</v>
      </c>
      <c r="D222" s="5">
        <f>$G$4^C222</f>
        <v>1.4513062932733039E-3</v>
      </c>
      <c r="E222" s="6">
        <f t="shared" si="19"/>
        <v>1.124867729859145E-3</v>
      </c>
      <c r="F222" s="5">
        <f>(1+$I$2)^-A222</f>
        <v>0.27279406175469628</v>
      </c>
      <c r="G222">
        <f t="shared" si="21"/>
        <v>4</v>
      </c>
      <c r="H222" s="5">
        <f t="shared" si="20"/>
        <v>1.2274289478602426E-3</v>
      </c>
    </row>
    <row r="223" spans="1:8" x14ac:dyDescent="0.3">
      <c r="A223">
        <f>A222+$I$3</f>
        <v>26.75</v>
      </c>
      <c r="B223" s="5">
        <f t="shared" si="17"/>
        <v>0.77414597498730198</v>
      </c>
      <c r="C223" s="5">
        <f t="shared" si="18"/>
        <v>15.307586189203764</v>
      </c>
      <c r="D223" s="5">
        <f>$G$4^C223</f>
        <v>1.3244117233825513E-3</v>
      </c>
      <c r="E223" s="6">
        <f t="shared" si="19"/>
        <v>1.0252880048825981E-3</v>
      </c>
      <c r="F223" s="5">
        <f>(1+$I$2)^-A223</f>
        <v>0.27113541636243244</v>
      </c>
      <c r="G223">
        <f t="shared" si="21"/>
        <v>2</v>
      </c>
      <c r="H223" s="5">
        <f t="shared" si="20"/>
        <v>5.5598378019050174E-4</v>
      </c>
    </row>
    <row r="224" spans="1:8" x14ac:dyDescent="0.3">
      <c r="A224">
        <f>A223+$I$3</f>
        <v>26.875</v>
      </c>
      <c r="B224" s="5">
        <f t="shared" si="17"/>
        <v>0.77322046621606322</v>
      </c>
      <c r="C224" s="5">
        <f t="shared" si="18"/>
        <v>15.52171228341934</v>
      </c>
      <c r="D224" s="5">
        <f>$G$4^C224</f>
        <v>1.2071610148939489E-3</v>
      </c>
      <c r="E224" s="6">
        <f t="shared" si="19"/>
        <v>9.3340160273415516E-4</v>
      </c>
      <c r="F224" s="5">
        <f>(1+$I$2)^-A224</f>
        <v>0.26948685588374627</v>
      </c>
      <c r="G224">
        <f t="shared" si="21"/>
        <v>4</v>
      </c>
      <c r="H224" s="5">
        <f t="shared" si="20"/>
        <v>1.0061578527907082E-3</v>
      </c>
    </row>
    <row r="225" spans="1:8" x14ac:dyDescent="0.3">
      <c r="A225">
        <f>A224+$I$3</f>
        <v>27</v>
      </c>
      <c r="B225" s="5">
        <f t="shared" si="17"/>
        <v>0.77229606391119299</v>
      </c>
      <c r="C225" s="5">
        <f t="shared" si="18"/>
        <v>15.738649951566945</v>
      </c>
      <c r="D225" s="5">
        <f>$G$4^C225</f>
        <v>1.0989521501176124E-3</v>
      </c>
      <c r="E225" s="6">
        <f t="shared" si="19"/>
        <v>8.4871641996257449E-4</v>
      </c>
      <c r="F225" s="5">
        <f>(1+$I$2)^-A225</f>
        <v>0.2678483190002377</v>
      </c>
      <c r="G225">
        <f t="shared" si="21"/>
        <v>2</v>
      </c>
      <c r="H225" s="5">
        <f t="shared" si="20"/>
        <v>4.5465453278975071E-4</v>
      </c>
    </row>
    <row r="226" spans="1:8" x14ac:dyDescent="0.3">
      <c r="A226">
        <f>A225+$I$3</f>
        <v>27.125</v>
      </c>
      <c r="B226" s="5">
        <f t="shared" si="17"/>
        <v>0.77137276674988586</v>
      </c>
      <c r="C226" s="5">
        <f t="shared" si="18"/>
        <v>15.958436110903254</v>
      </c>
      <c r="D226" s="5">
        <f>$G$4^C226</f>
        <v>9.9921011144531646E-4</v>
      </c>
      <c r="E226" s="6">
        <f t="shared" si="19"/>
        <v>7.7076346823003552E-4</v>
      </c>
      <c r="F226" s="5">
        <f>(1+$I$2)^-A226</f>
        <v>0.26621974476633481</v>
      </c>
      <c r="G226">
        <f t="shared" si="21"/>
        <v>4</v>
      </c>
      <c r="H226" s="5">
        <f t="shared" si="20"/>
        <v>8.2076981514966028E-4</v>
      </c>
    </row>
    <row r="227" spans="1:8" x14ac:dyDescent="0.3">
      <c r="A227">
        <f>A226+$I$3</f>
        <v>27.25</v>
      </c>
      <c r="B227" s="5">
        <f t="shared" si="17"/>
        <v>0.77045057341091838</v>
      </c>
      <c r="C227" s="5">
        <f t="shared" si="18"/>
        <v>16.18110816342541</v>
      </c>
      <c r="D227" s="5">
        <f>$G$4^C227</f>
        <v>9.0738643191902565E-4</v>
      </c>
      <c r="E227" s="6">
        <f t="shared" si="19"/>
        <v>6.9909639677730054E-4</v>
      </c>
      <c r="F227" s="5">
        <f>(1+$I$2)^-A227</f>
        <v>0.26460107260702881</v>
      </c>
      <c r="G227">
        <f t="shared" si="21"/>
        <v>2</v>
      </c>
      <c r="H227" s="5">
        <f t="shared" si="20"/>
        <v>3.6996331288596546E-4</v>
      </c>
    </row>
    <row r="228" spans="1:8" x14ac:dyDescent="0.3">
      <c r="A228">
        <f>A227+$I$3</f>
        <v>27.375</v>
      </c>
      <c r="B228" s="5">
        <f t="shared" si="17"/>
        <v>0.76952948257464626</v>
      </c>
      <c r="C228" s="5">
        <f t="shared" si="18"/>
        <v>16.406704002236012</v>
      </c>
      <c r="D228" s="5">
        <f>$G$4^C228</f>
        <v>8.2295870075554717E-4</v>
      </c>
      <c r="E228" s="6">
        <f t="shared" si="19"/>
        <v>6.3329098317271935E-4</v>
      </c>
      <c r="F228" s="5">
        <f>(1+$I$2)^-A228</f>
        <v>0.26299224231561885</v>
      </c>
      <c r="G228">
        <f t="shared" si="21"/>
        <v>4</v>
      </c>
      <c r="H228" s="5">
        <f t="shared" si="20"/>
        <v>6.6620246281142521E-4</v>
      </c>
    </row>
    <row r="229" spans="1:8" x14ac:dyDescent="0.3">
      <c r="A229">
        <f>A228+$I$3</f>
        <v>27.5</v>
      </c>
      <c r="B229" s="5">
        <f t="shared" si="17"/>
        <v>0.76860949292300285</v>
      </c>
      <c r="C229" s="5">
        <f t="shared" si="18"/>
        <v>16.635262017991465</v>
      </c>
      <c r="D229" s="5">
        <f>$G$4^C229</f>
        <v>7.4543002724334413E-4</v>
      </c>
      <c r="E229" s="6">
        <f t="shared" si="19"/>
        <v>5.7294459524908693E-4</v>
      </c>
      <c r="F229" s="5">
        <f>(1+$I$2)^-A229</f>
        <v>0.26139319405147377</v>
      </c>
      <c r="G229">
        <f t="shared" si="21"/>
        <v>2</v>
      </c>
      <c r="H229" s="5">
        <f t="shared" si="20"/>
        <v>2.9952763553337534E-4</v>
      </c>
    </row>
    <row r="230" spans="1:8" x14ac:dyDescent="0.3">
      <c r="A230">
        <f>A229+$I$3</f>
        <v>27.625</v>
      </c>
      <c r="B230" s="5">
        <f t="shared" si="17"/>
        <v>0.76769060313949744</v>
      </c>
      <c r="C230" s="5">
        <f t="shared" si="18"/>
        <v>16.866821105435122</v>
      </c>
      <c r="D230" s="5">
        <f>$G$4^C230</f>
        <v>6.7432846648951908E-4</v>
      </c>
      <c r="E230" s="6">
        <f t="shared" si="19"/>
        <v>5.1767562715347129E-4</v>
      </c>
      <c r="F230" s="5">
        <f>(1+$I$2)^-A230</f>
        <v>0.259803868337806</v>
      </c>
      <c r="G230">
        <f t="shared" si="21"/>
        <v>4</v>
      </c>
      <c r="H230" s="5">
        <f t="shared" si="20"/>
        <v>5.379765219146864E-4</v>
      </c>
    </row>
    <row r="231" spans="1:8" x14ac:dyDescent="0.3">
      <c r="A231">
        <f>A230+$I$3</f>
        <v>27.75</v>
      </c>
      <c r="B231" s="5">
        <f t="shared" si="17"/>
        <v>0.7667728119092132</v>
      </c>
      <c r="C231" s="5">
        <f t="shared" si="18"/>
        <v>17.101420670016175</v>
      </c>
      <c r="D231" s="5">
        <f>$G$4^C231</f>
        <v>6.0920641053816471E-4</v>
      </c>
      <c r="E231" s="6">
        <f t="shared" si="19"/>
        <v>4.671229124414671E-4</v>
      </c>
      <c r="F231" s="5">
        <f>(1+$I$2)^-A231</f>
        <v>0.2582242060594595</v>
      </c>
      <c r="G231">
        <f t="shared" si="21"/>
        <v>2</v>
      </c>
      <c r="H231" s="5">
        <f t="shared" si="20"/>
        <v>2.4124488639476051E-4</v>
      </c>
    </row>
    <row r="232" spans="1:8" x14ac:dyDescent="0.3">
      <c r="A232">
        <f>A231+$I$3</f>
        <v>27.875</v>
      </c>
      <c r="B232" s="5">
        <f t="shared" si="17"/>
        <v>0.76585611791880515</v>
      </c>
      <c r="C232" s="5">
        <f t="shared" si="18"/>
        <v>17.339100634595464</v>
      </c>
      <c r="D232" s="5">
        <f>$G$4^C232</f>
        <v>5.4963994840487925E-4</v>
      </c>
      <c r="E232" s="6">
        <f t="shared" si="19"/>
        <v>4.2094511713845317E-4</v>
      </c>
      <c r="F232" s="5">
        <f>(1+$I$2)^-A232</f>
        <v>0.25665414846071072</v>
      </c>
      <c r="G232">
        <f t="shared" si="21"/>
        <v>4</v>
      </c>
      <c r="H232" s="5">
        <f t="shared" si="20"/>
        <v>4.3214924235145531E-4</v>
      </c>
    </row>
    <row r="233" spans="1:8" x14ac:dyDescent="0.3">
      <c r="A233">
        <f>A232+$I$3</f>
        <v>28</v>
      </c>
      <c r="B233" s="5">
        <f t="shared" si="17"/>
        <v>0.76494051985649869</v>
      </c>
      <c r="C233" s="5">
        <f t="shared" si="18"/>
        <v>17.579901446239312</v>
      </c>
      <c r="D233" s="5">
        <f>$G$4^C233</f>
        <v>4.9522819857691002E-4</v>
      </c>
      <c r="E233" s="6">
        <f t="shared" si="19"/>
        <v>3.7882011566701891E-4</v>
      </c>
      <c r="F233" s="5">
        <f>(1+$I$2)^-A233</f>
        <v>0.25509363714308358</v>
      </c>
      <c r="G233">
        <f t="shared" si="21"/>
        <v>2</v>
      </c>
      <c r="H233" s="5">
        <f t="shared" si="20"/>
        <v>1.9326920225692695E-4</v>
      </c>
    </row>
    <row r="234" spans="1:8" x14ac:dyDescent="0.3">
      <c r="A234">
        <f>A233+$I$3</f>
        <v>28.125</v>
      </c>
      <c r="B234" s="5">
        <f t="shared" si="17"/>
        <v>0.76402601641208712</v>
      </c>
      <c r="C234" s="5">
        <f t="shared" si="18"/>
        <v>17.823864083102606</v>
      </c>
      <c r="D234" s="5">
        <f>$G$4^C234</f>
        <v>4.455926175143003E-4</v>
      </c>
      <c r="E234" s="6">
        <f t="shared" si="19"/>
        <v>3.4044435250208565E-4</v>
      </c>
      <c r="F234" s="5">
        <f>(1+$I$2)^-A234</f>
        <v>0.25354261406317596</v>
      </c>
      <c r="G234">
        <f t="shared" si="21"/>
        <v>4</v>
      </c>
      <c r="H234" s="5">
        <f t="shared" si="20"/>
        <v>3.4526860430569655E-4</v>
      </c>
    </row>
    <row r="235" spans="1:8" x14ac:dyDescent="0.3">
      <c r="A235">
        <f>A234+$I$3</f>
        <v>28.25</v>
      </c>
      <c r="B235" s="5">
        <f t="shared" si="17"/>
        <v>0.76311260627693067</v>
      </c>
      <c r="C235" s="5">
        <f t="shared" si="18"/>
        <v>18.071030061402208</v>
      </c>
      <c r="D235" s="5">
        <f>$G$4^C235</f>
        <v>4.0037628765524725E-4</v>
      </c>
      <c r="E235" s="6">
        <f t="shared" si="19"/>
        <v>3.0553219236407786E-4</v>
      </c>
      <c r="F235" s="5">
        <f>(1+$I$2)^-A235</f>
        <v>0.25200102153050358</v>
      </c>
      <c r="G235">
        <f t="shared" si="21"/>
        <v>2</v>
      </c>
      <c r="H235" s="5">
        <f t="shared" si="20"/>
        <v>1.5398884917240389E-4</v>
      </c>
    </row>
    <row r="236" spans="1:8" x14ac:dyDescent="0.3">
      <c r="A236">
        <f>A235+$I$3</f>
        <v>28.375</v>
      </c>
      <c r="B236" s="5">
        <f t="shared" si="17"/>
        <v>0.76220028814395346</v>
      </c>
      <c r="C236" s="5">
        <f t="shared" si="18"/>
        <v>18.321441442481976</v>
      </c>
      <c r="D236" s="5">
        <f>$G$4^C236</f>
        <v>3.5924318837903224E-4</v>
      </c>
      <c r="E236" s="6">
        <f t="shared" si="19"/>
        <v>2.7381526169625094E-4</v>
      </c>
      <c r="F236" s="5">
        <f>(1+$I$2)^-A236</f>
        <v>0.25046880220535123</v>
      </c>
      <c r="G236">
        <f t="shared" si="21"/>
        <v>4</v>
      </c>
      <c r="H236" s="5">
        <f t="shared" si="20"/>
        <v>2.7432872249041906E-4</v>
      </c>
    </row>
    <row r="237" spans="1:8" x14ac:dyDescent="0.3">
      <c r="A237">
        <f>A236+$I$3</f>
        <v>28.5</v>
      </c>
      <c r="B237" s="5">
        <f t="shared" si="17"/>
        <v>0.76128906070764268</v>
      </c>
      <c r="C237" s="5">
        <f t="shared" si="18"/>
        <v>18.57514083997053</v>
      </c>
      <c r="D237" s="5">
        <f>$G$4^C237</f>
        <v>3.2187745331334989E-4</v>
      </c>
      <c r="E237" s="6">
        <f t="shared" si="19"/>
        <v>2.4504178409588825E-4</v>
      </c>
      <c r="F237" s="5">
        <f>(1+$I$2)^-A237</f>
        <v>0.24894589909664167</v>
      </c>
      <c r="G237">
        <f t="shared" si="21"/>
        <v>2</v>
      </c>
      <c r="H237" s="5">
        <f t="shared" si="20"/>
        <v>1.220042945159921E-4</v>
      </c>
    </row>
    <row r="238" spans="1:8" x14ac:dyDescent="0.3">
      <c r="A238">
        <f>A237+$I$3</f>
        <v>28.625</v>
      </c>
      <c r="B238" s="5">
        <f t="shared" si="17"/>
        <v>0.76037892266404616</v>
      </c>
      <c r="C238" s="5">
        <f t="shared" si="18"/>
        <v>18.832171427032989</v>
      </c>
      <c r="D238" s="5">
        <f>$G$4^C238</f>
        <v>2.8798261729028626E-4</v>
      </c>
      <c r="E238" s="6">
        <f t="shared" si="19"/>
        <v>2.1897591228116017E-4</v>
      </c>
      <c r="F238" s="5">
        <f>(1+$I$2)^-A238</f>
        <v>0.24743225555981521</v>
      </c>
      <c r="G238">
        <f t="shared" si="21"/>
        <v>4</v>
      </c>
      <c r="H238" s="5">
        <f t="shared" si="20"/>
        <v>2.1672681555598281E-4</v>
      </c>
    </row>
    <row r="239" spans="1:8" x14ac:dyDescent="0.3">
      <c r="A239">
        <f>A238+$I$3</f>
        <v>28.75</v>
      </c>
      <c r="B239" s="5">
        <f t="shared" si="17"/>
        <v>0.75946987271077049</v>
      </c>
      <c r="C239" s="5">
        <f t="shared" si="18"/>
        <v>19.092576943717958</v>
      </c>
      <c r="D239" s="5">
        <f>$G$4^C239</f>
        <v>2.5728085615768059E-4</v>
      </c>
      <c r="E239" s="6">
        <f t="shared" si="19"/>
        <v>1.9539705907699174E-4</v>
      </c>
      <c r="F239" s="5">
        <f>(1+$I$2)^-A239</f>
        <v>0.2459278152947233</v>
      </c>
      <c r="G239">
        <f t="shared" si="21"/>
        <v>2</v>
      </c>
      <c r="H239" s="5">
        <f t="shared" si="20"/>
        <v>9.6107143707637119E-5</v>
      </c>
    </row>
    <row r="240" spans="1:8" x14ac:dyDescent="0.3">
      <c r="A240">
        <f>A239+$I$3</f>
        <v>28.875</v>
      </c>
      <c r="B240" s="5">
        <f t="shared" si="17"/>
        <v>0.75856190954697966</v>
      </c>
      <c r="C240" s="5">
        <f t="shared" si="18"/>
        <v>19.35640170440097</v>
      </c>
      <c r="D240" s="5">
        <f>$G$4^C240</f>
        <v>2.2951222254113642E-4</v>
      </c>
      <c r="E240" s="6">
        <f t="shared" si="19"/>
        <v>1.740992297951758E-4</v>
      </c>
      <c r="F240" s="5">
        <f>(1+$I$2)^-A240</f>
        <v>0.24443252234353399</v>
      </c>
      <c r="G240">
        <f t="shared" si="21"/>
        <v>4</v>
      </c>
      <c r="H240" s="5">
        <f t="shared" si="20"/>
        <v>1.7022205550760547E-4</v>
      </c>
    </row>
    <row r="241" spans="1:8" x14ac:dyDescent="0.3">
      <c r="A241">
        <f>A240+$I$3</f>
        <v>29</v>
      </c>
      <c r="B241" s="5">
        <f t="shared" si="17"/>
        <v>0.75765503187339256</v>
      </c>
      <c r="C241" s="5">
        <f t="shared" si="18"/>
        <v>19.623690605325635</v>
      </c>
      <c r="D241" s="5">
        <f>$G$4^C241</f>
        <v>2.0443388052769878E-4</v>
      </c>
      <c r="E241" s="6">
        <f t="shared" si="19"/>
        <v>1.5489035826721494E-4</v>
      </c>
      <c r="F241" s="5">
        <f>(1+$I$2)^-A241</f>
        <v>0.24294632108865097</v>
      </c>
      <c r="G241">
        <f t="shared" si="21"/>
        <v>2</v>
      </c>
      <c r="H241" s="5">
        <f t="shared" si="20"/>
        <v>7.5260085426245973E-5</v>
      </c>
    </row>
    <row r="242" spans="1:8" x14ac:dyDescent="0.3">
      <c r="A242">
        <f>A241+$I$3</f>
        <v>29.125</v>
      </c>
      <c r="B242" s="5">
        <f t="shared" si="17"/>
        <v>0.75674923839228114</v>
      </c>
      <c r="C242" s="5">
        <f t="shared" si="18"/>
        <v>19.894489132243898</v>
      </c>
      <c r="D242" s="5">
        <f>$G$4^C242</f>
        <v>1.8181934210635507E-4</v>
      </c>
      <c r="E242" s="6">
        <f t="shared" si="19"/>
        <v>1.3759164866396982E-4</v>
      </c>
      <c r="F242" s="5">
        <f>(1+$I$2)^-A242</f>
        <v>0.24146915625064377</v>
      </c>
      <c r="G242">
        <f t="shared" si="21"/>
        <v>4</v>
      </c>
      <c r="H242" s="5">
        <f t="shared" si="20"/>
        <v>1.3289655724009524E-4</v>
      </c>
    </row>
    <row r="243" spans="1:8" x14ac:dyDescent="0.3">
      <c r="A243">
        <f>A242+$I$3</f>
        <v>29.25</v>
      </c>
      <c r="B243" s="5">
        <f t="shared" si="17"/>
        <v>0.75584452780746947</v>
      </c>
      <c r="C243" s="5">
        <f t="shared" si="18"/>
        <v>20.168843368156455</v>
      </c>
      <c r="D243" s="5">
        <f>$G$4^C243</f>
        <v>1.6145770805439606E-4</v>
      </c>
      <c r="E243" s="6">
        <f t="shared" si="19"/>
        <v>1.2203692510525126E-4</v>
      </c>
      <c r="F243" s="5">
        <f>(1+$I$2)^-A243</f>
        <v>0.2400009728861939</v>
      </c>
      <c r="G243">
        <f t="shared" si="21"/>
        <v>2</v>
      </c>
      <c r="H243" s="5">
        <f t="shared" si="20"/>
        <v>5.8577961506599768E-5</v>
      </c>
    </row>
    <row r="244" spans="1:8" x14ac:dyDescent="0.3">
      <c r="A244">
        <f>A243+$I$3</f>
        <v>29.375</v>
      </c>
      <c r="B244" s="5">
        <f t="shared" si="17"/>
        <v>0.75494089882433091</v>
      </c>
      <c r="C244" s="5">
        <f t="shared" si="18"/>
        <v>20.446800001155001</v>
      </c>
      <c r="D244" s="5">
        <f>$G$4^C244</f>
        <v>1.4315291580348327E-4</v>
      </c>
      <c r="E244" s="6">
        <f t="shared" si="19"/>
        <v>1.0807199092600542E-4</v>
      </c>
      <c r="F244" s="5">
        <f>(1+$I$2)^-A244</f>
        <v>0.23854171638604885</v>
      </c>
      <c r="G244">
        <f t="shared" si="21"/>
        <v>4</v>
      </c>
      <c r="H244" s="5">
        <f t="shared" si="20"/>
        <v>1.0311871283498732E-4</v>
      </c>
    </row>
    <row r="245" spans="1:8" x14ac:dyDescent="0.3">
      <c r="A245">
        <f>A244+$I$3</f>
        <v>29.5</v>
      </c>
      <c r="B245" s="5">
        <f t="shared" si="17"/>
        <v>0.75403835014978626</v>
      </c>
      <c r="C245" s="5">
        <f t="shared" si="18"/>
        <v>20.728406332367292</v>
      </c>
      <c r="D245" s="5">
        <f>$G$4^C245</f>
        <v>1.2672299665654154E-4</v>
      </c>
      <c r="E245" s="6">
        <f t="shared" si="19"/>
        <v>9.5553999324935463E-5</v>
      </c>
      <c r="F245" s="5">
        <f>(1+$I$2)^-A245</f>
        <v>0.23709133247299205</v>
      </c>
      <c r="G245">
        <f t="shared" si="21"/>
        <v>2</v>
      </c>
      <c r="H245" s="5">
        <f t="shared" si="20"/>
        <v>4.5310050046144663E-5</v>
      </c>
    </row>
    <row r="246" spans="1:8" x14ac:dyDescent="0.3">
      <c r="A246">
        <f>A245+$I$3</f>
        <v>29.625</v>
      </c>
      <c r="B246" s="5">
        <f t="shared" si="17"/>
        <v>0.75313688049230265</v>
      </c>
      <c r="C246" s="5">
        <f t="shared" si="18"/>
        <v>21.013710284006621</v>
      </c>
      <c r="D246" s="5">
        <f>$G$4^C246</f>
        <v>1.1199934455751794E-4</v>
      </c>
      <c r="E246" s="6">
        <f t="shared" si="19"/>
        <v>8.4350836977231612E-5</v>
      </c>
      <c r="F246" s="5">
        <f>(1+$I$2)^-A246</f>
        <v>0.23564976719982403</v>
      </c>
      <c r="G246">
        <f t="shared" si="21"/>
        <v>4</v>
      </c>
      <c r="H246" s="5">
        <f t="shared" si="20"/>
        <v>7.9509020387179751E-5</v>
      </c>
    </row>
    <row r="247" spans="1:8" x14ac:dyDescent="0.3">
      <c r="A247">
        <f>A246+$I$3</f>
        <v>29.75</v>
      </c>
      <c r="B247" s="5">
        <f t="shared" si="17"/>
        <v>0.75223648856189129</v>
      </c>
      <c r="C247" s="5">
        <f t="shared" si="18"/>
        <v>21.302760407526939</v>
      </c>
      <c r="D247" s="5">
        <f>$G$4^C247</f>
        <v>9.8825998442150954E-5</v>
      </c>
      <c r="E247" s="6">
        <f t="shared" si="19"/>
        <v>7.4340522046746567E-5</v>
      </c>
      <c r="F247" s="5">
        <f>(1+$I$2)^-A247</f>
        <v>0.23421696694735553</v>
      </c>
      <c r="G247">
        <f t="shared" si="21"/>
        <v>2</v>
      </c>
      <c r="H247" s="5">
        <f t="shared" si="20"/>
        <v>3.4823623190143988E-5</v>
      </c>
    </row>
    <row r="248" spans="1:8" x14ac:dyDescent="0.3">
      <c r="A248">
        <f>A247+$I$3</f>
        <v>29.875</v>
      </c>
      <c r="B248" s="5">
        <f t="shared" si="17"/>
        <v>0.75133717307010517</v>
      </c>
      <c r="C248" s="5">
        <f t="shared" si="18"/>
        <v>21.595605891885082</v>
      </c>
      <c r="D248" s="5">
        <f>$G$4^C248</f>
        <v>8.7058940020494908E-5</v>
      </c>
      <c r="E248" s="6">
        <f t="shared" si="19"/>
        <v>6.5410617885478485E-5</v>
      </c>
      <c r="F248" s="5">
        <f>(1+$I$2)^-A248</f>
        <v>0.23279287842241331</v>
      </c>
      <c r="G248">
        <f t="shared" si="21"/>
        <v>4</v>
      </c>
      <c r="H248" s="5">
        <f t="shared" si="20"/>
        <v>6.0908504067796502E-5</v>
      </c>
    </row>
    <row r="249" spans="1:8" x14ac:dyDescent="0.3">
      <c r="A249">
        <f>A248+$I$3</f>
        <v>30</v>
      </c>
      <c r="B249" s="5">
        <f t="shared" si="17"/>
        <v>0.75043893273003814</v>
      </c>
      <c r="C249" s="5">
        <f t="shared" si="18"/>
        <v>21.892296571911455</v>
      </c>
      <c r="D249" s="5">
        <f>$G$4^C249</f>
        <v>7.6565408662415685E-5</v>
      </c>
      <c r="E249" s="6">
        <f t="shared" si="19"/>
        <v>5.7457663560662447E-5</v>
      </c>
      <c r="F249" s="5">
        <f>(1+$I$2)^-A249</f>
        <v>0.23137744865585813</v>
      </c>
      <c r="G249">
        <f t="shared" si="21"/>
        <v>2</v>
      </c>
      <c r="H249" s="5">
        <f t="shared" si="20"/>
        <v>2.658881520078549E-5</v>
      </c>
    </row>
    <row r="250" spans="1:8" x14ac:dyDescent="0.3">
      <c r="A250">
        <f>A249+$I$3</f>
        <v>30.125</v>
      </c>
      <c r="B250" s="5">
        <f t="shared" si="17"/>
        <v>0.74954176625632218</v>
      </c>
      <c r="C250" s="5">
        <f t="shared" si="18"/>
        <v>22.192882936790731</v>
      </c>
      <c r="D250" s="5">
        <f>$G$4^C250</f>
        <v>6.7223234876960929E-5</v>
      </c>
      <c r="E250" s="6">
        <f t="shared" si="19"/>
        <v>5.0386622203140893E-5</v>
      </c>
      <c r="F250" s="5">
        <f>(1+$I$2)^-A250</f>
        <v>0.22997062500061313</v>
      </c>
      <c r="G250">
        <f t="shared" si="21"/>
        <v>4</v>
      </c>
      <c r="H250" s="5">
        <f t="shared" si="20"/>
        <v>4.6349771998904324E-5</v>
      </c>
    </row>
    <row r="251" spans="1:8" x14ac:dyDescent="0.3">
      <c r="A251">
        <f>A250+$I$3</f>
        <v>30.25</v>
      </c>
      <c r="B251" s="5">
        <f t="shared" si="17"/>
        <v>0.74864567236512625</v>
      </c>
      <c r="C251" s="5">
        <f t="shared" si="18"/>
        <v>22.497416138653673</v>
      </c>
      <c r="D251" s="5">
        <f>$G$4^C251</f>
        <v>5.8920193696728658E-5</v>
      </c>
      <c r="E251" s="6">
        <f t="shared" si="19"/>
        <v>4.4110348025970899E-5</v>
      </c>
      <c r="F251" s="5">
        <f>(1+$I$2)^-A251</f>
        <v>0.22857235512970844</v>
      </c>
      <c r="G251">
        <f t="shared" si="21"/>
        <v>2</v>
      </c>
      <c r="H251" s="5">
        <f t="shared" si="20"/>
        <v>2.0164812267774508E-5</v>
      </c>
    </row>
    <row r="252" spans="1:8" x14ac:dyDescent="0.3">
      <c r="A252">
        <f>A251+$I$3</f>
        <v>30.375</v>
      </c>
      <c r="B252" s="5">
        <f t="shared" si="17"/>
        <v>0.74775064977415395</v>
      </c>
      <c r="C252" s="5">
        <f t="shared" si="18"/>
        <v>22.805948001282054</v>
      </c>
      <c r="D252" s="5">
        <f>$G$4^C252</f>
        <v>5.1553379100286854E-5</v>
      </c>
      <c r="E252" s="6">
        <f t="shared" si="19"/>
        <v>3.8549072720292786E-5</v>
      </c>
      <c r="F252" s="5">
        <f>(1+$I$2)^-A252</f>
        <v>0.22718258703433217</v>
      </c>
      <c r="G252">
        <f t="shared" si="21"/>
        <v>4</v>
      </c>
      <c r="H252" s="5">
        <f t="shared" si="20"/>
        <v>3.5030712273482865E-5</v>
      </c>
    </row>
    <row r="253" spans="1:8" x14ac:dyDescent="0.3">
      <c r="A253">
        <f>A252+$I$3</f>
        <v>30.5</v>
      </c>
      <c r="B253" s="5">
        <f t="shared" si="17"/>
        <v>0.74685669720264203</v>
      </c>
      <c r="C253" s="5">
        <f t="shared" si="18"/>
        <v>23.118531028927688</v>
      </c>
      <c r="D253" s="5">
        <f>$G$4^C253</f>
        <v>4.5028600430632504E-5</v>
      </c>
      <c r="E253" s="6">
        <f t="shared" si="19"/>
        <v>3.3629911797279653E-5</v>
      </c>
      <c r="F253" s="5">
        <f>(1+$I$2)^-A253</f>
        <v>0.22580126902189715</v>
      </c>
      <c r="G253">
        <f t="shared" si="21"/>
        <v>2</v>
      </c>
      <c r="H253" s="5">
        <f t="shared" si="20"/>
        <v>1.5187353521840432E-5</v>
      </c>
    </row>
    <row r="254" spans="1:8" x14ac:dyDescent="0.3">
      <c r="A254">
        <f>A253+$I$3</f>
        <v>30.625</v>
      </c>
      <c r="B254" s="5">
        <f t="shared" si="17"/>
        <v>0.74596381337135831</v>
      </c>
      <c r="C254" s="5">
        <f t="shared" si="18"/>
        <v>23.435218415247345</v>
      </c>
      <c r="D254" s="5">
        <f>$G$4^C254</f>
        <v>3.9259801596611935E-5</v>
      </c>
      <c r="E254" s="6">
        <f t="shared" si="19"/>
        <v>2.928639131121158E-5</v>
      </c>
      <c r="F254" s="5">
        <f>(1+$I$2)^-A254</f>
        <v>0.22442834971411807</v>
      </c>
      <c r="G254">
        <f t="shared" si="21"/>
        <v>4</v>
      </c>
      <c r="H254" s="5">
        <f t="shared" si="20"/>
        <v>2.6290785884228405E-5</v>
      </c>
    </row>
    <row r="255" spans="1:8" x14ac:dyDescent="0.3">
      <c r="A255">
        <f>A254+$I$3</f>
        <v>30.75</v>
      </c>
      <c r="B255" s="5">
        <f t="shared" si="17"/>
        <v>0.74507199700260018</v>
      </c>
      <c r="C255" s="5">
        <f t="shared" si="18"/>
        <v>23.756064052354898</v>
      </c>
      <c r="D255" s="5">
        <f>$G$4^C255</f>
        <v>3.4168503678278036E-5</v>
      </c>
      <c r="E255" s="6">
        <f t="shared" si="19"/>
        <v>2.5457995270165308E-5</v>
      </c>
      <c r="F255" s="5">
        <f>(1+$I$2)^-A255</f>
        <v>0.22306377804510047</v>
      </c>
      <c r="G255">
        <f t="shared" si="21"/>
        <v>2</v>
      </c>
      <c r="H255" s="5">
        <f t="shared" si="20"/>
        <v>1.1357513212834744E-5</v>
      </c>
    </row>
    <row r="256" spans="1:8" x14ac:dyDescent="0.3">
      <c r="A256">
        <f>A255+$I$3</f>
        <v>30.875</v>
      </c>
      <c r="B256" s="5">
        <f t="shared" si="17"/>
        <v>0.74418124682019215</v>
      </c>
      <c r="C256" s="5">
        <f t="shared" si="18"/>
        <v>24.081122539992435</v>
      </c>
      <c r="D256" s="5">
        <f>$G$4^C256</f>
        <v>2.968327139723001E-5</v>
      </c>
      <c r="E256" s="6">
        <f t="shared" si="19"/>
        <v>2.2089733918092777E-5</v>
      </c>
      <c r="F256" s="5">
        <f>(1+$I$2)^-A256</f>
        <v>0.22170750325944125</v>
      </c>
      <c r="G256">
        <f t="shared" si="21"/>
        <v>4</v>
      </c>
      <c r="H256" s="5">
        <f t="shared" si="20"/>
        <v>1.9589839018582978E-5</v>
      </c>
    </row>
    <row r="257" spans="1:8" x14ac:dyDescent="0.3">
      <c r="A257">
        <f>A256+$I$3</f>
        <v>31</v>
      </c>
      <c r="B257" s="5">
        <f t="shared" si="17"/>
        <v>0.74329156154948495</v>
      </c>
      <c r="C257" s="5">
        <f t="shared" si="18"/>
        <v>24.410449194821716</v>
      </c>
      <c r="D257" s="5">
        <f>$G$4^C257</f>
        <v>2.5739203759949711E-5</v>
      </c>
      <c r="E257" s="6">
        <f t="shared" si="19"/>
        <v>1.9131732955773396E-5</v>
      </c>
      <c r="F257" s="5">
        <f>(1+$I$2)^-A257</f>
        <v>0.220359474910341</v>
      </c>
      <c r="G257">
        <f t="shared" si="21"/>
        <v>2</v>
      </c>
      <c r="H257" s="5">
        <f t="shared" si="20"/>
        <v>8.4317172565181843E-6</v>
      </c>
    </row>
    <row r="258" spans="1:8" x14ac:dyDescent="0.3">
      <c r="A258">
        <f>A257+$I$3</f>
        <v>31.125</v>
      </c>
      <c r="B258" s="5">
        <f t="shared" si="17"/>
        <v>0.74240293991735262</v>
      </c>
      <c r="C258" s="5">
        <f t="shared" si="18"/>
        <v>24.744100059837706</v>
      </c>
      <c r="D258" s="5">
        <f>$G$4^C258</f>
        <v>2.2277449036744288E-5</v>
      </c>
      <c r="E258" s="6">
        <f t="shared" si="19"/>
        <v>1.6538843658737956E-5</v>
      </c>
      <c r="F258" s="5">
        <f>(1+$I$2)^-A258</f>
        <v>0.21901964285772682</v>
      </c>
      <c r="G258">
        <f t="shared" si="21"/>
        <v>4</v>
      </c>
      <c r="H258" s="5">
        <f t="shared" si="20"/>
        <v>1.4489326525666268E-5</v>
      </c>
    </row>
    <row r="259" spans="1:8" x14ac:dyDescent="0.3">
      <c r="A259">
        <f>A258+$I$3</f>
        <v>31.25</v>
      </c>
      <c r="B259" s="5">
        <f t="shared" si="17"/>
        <v>0.74151538065219169</v>
      </c>
      <c r="C259" s="5">
        <f t="shared" si="18"/>
        <v>25.08213191390557</v>
      </c>
      <c r="D259" s="5">
        <f>$G$4^C259</f>
        <v>1.9244744101806485E-5</v>
      </c>
      <c r="E259" s="6">
        <f t="shared" si="19"/>
        <v>1.4270273748205057E-5</v>
      </c>
      <c r="F259" s="5">
        <f>(1+$I$2)^-A259</f>
        <v>0.21768795726638904</v>
      </c>
      <c r="G259">
        <f t="shared" si="21"/>
        <v>2</v>
      </c>
      <c r="H259" s="5">
        <f t="shared" si="20"/>
        <v>6.2129334837578716E-6</v>
      </c>
    </row>
    <row r="260" spans="1:8" x14ac:dyDescent="0.3">
      <c r="A260">
        <f>A259+$I$3</f>
        <v>31.375</v>
      </c>
      <c r="B260" s="5">
        <f t="shared" si="17"/>
        <v>0.74062888248391878</v>
      </c>
      <c r="C260" s="5">
        <f t="shared" si="18"/>
        <v>25.424602281423077</v>
      </c>
      <c r="D260" s="5">
        <f>$G$4^C260</f>
        <v>1.6592978031633955E-5</v>
      </c>
      <c r="E260" s="6">
        <f t="shared" si="19"/>
        <v>1.2289238776649271E-5</v>
      </c>
      <c r="F260" s="5">
        <f>(1+$I$2)^-A260</f>
        <v>0.21636436860412589</v>
      </c>
      <c r="G260">
        <f t="shared" si="21"/>
        <v>4</v>
      </c>
      <c r="H260" s="5">
        <f t="shared" si="20"/>
        <v>1.063581355414024E-5</v>
      </c>
    </row>
    <row r="261" spans="1:8" x14ac:dyDescent="0.3">
      <c r="A261">
        <f>A260+$I$3</f>
        <v>31.5</v>
      </c>
      <c r="B261" s="5">
        <f t="shared" si="17"/>
        <v>0.73974344414396886</v>
      </c>
      <c r="C261" s="5">
        <f t="shared" si="18"/>
        <v>25.77156944210974</v>
      </c>
      <c r="D261" s="5">
        <f>$G$4^C261</f>
        <v>1.4278779740080544E-5</v>
      </c>
      <c r="E261" s="6">
        <f t="shared" si="19"/>
        <v>1.0562633703100306E-5</v>
      </c>
      <c r="F261" s="5">
        <f>(1+$I$2)^-A261</f>
        <v>0.21504882763990207</v>
      </c>
      <c r="G261">
        <f t="shared" si="21"/>
        <v>2</v>
      </c>
      <c r="H261" s="5">
        <f t="shared" si="20"/>
        <v>4.5429639892828769E-6</v>
      </c>
    </row>
    <row r="262" spans="1:8" x14ac:dyDescent="0.3">
      <c r="A262">
        <f>A261+$I$3</f>
        <v>31.625</v>
      </c>
      <c r="B262" s="5">
        <f t="shared" si="17"/>
        <v>0.73885906436529358</v>
      </c>
      <c r="C262" s="5">
        <f t="shared" si="18"/>
        <v>26.123092440924559</v>
      </c>
      <c r="D262" s="5">
        <f>$G$4^C262</f>
        <v>1.2263129318954888E-5</v>
      </c>
      <c r="E262" s="6">
        <f t="shared" si="19"/>
        <v>9.0607242547936093E-6</v>
      </c>
      <c r="F262" s="5">
        <f>(1+$I$2)^-A262</f>
        <v>0.21374128544201726</v>
      </c>
      <c r="G262">
        <f t="shared" si="21"/>
        <v>4</v>
      </c>
      <c r="H262" s="5">
        <f t="shared" si="20"/>
        <v>7.7466033970209997E-6</v>
      </c>
    </row>
    <row r="263" spans="1:8" x14ac:dyDescent="0.3">
      <c r="A263">
        <f>A262+$I$3</f>
        <v>31.75</v>
      </c>
      <c r="B263" s="5">
        <f t="shared" si="17"/>
        <v>0.73797574188235926</v>
      </c>
      <c r="C263" s="5">
        <f t="shared" si="18"/>
        <v>26.479231098113942</v>
      </c>
      <c r="D263" s="5">
        <f>$G$4^C263</f>
        <v>1.051099265359175E-5</v>
      </c>
      <c r="E263" s="6">
        <f t="shared" si="19"/>
        <v>7.7568576014544002E-6</v>
      </c>
      <c r="F263" s="5">
        <f>(1+$I$2)^-A263</f>
        <v>0.21244169337628621</v>
      </c>
      <c r="G263">
        <f t="shared" si="21"/>
        <v>2</v>
      </c>
      <c r="H263" s="5">
        <f t="shared" si="20"/>
        <v>3.2957599282633813E-6</v>
      </c>
    </row>
    <row r="264" spans="1:8" x14ac:dyDescent="0.3">
      <c r="A264">
        <f>A263+$I$3</f>
        <v>31.875</v>
      </c>
      <c r="B264" s="5">
        <f t="shared" si="17"/>
        <v>0.73709347543114534</v>
      </c>
      <c r="C264" s="5">
        <f t="shared" si="18"/>
        <v>26.840046019391611</v>
      </c>
      <c r="D264" s="5">
        <f>$G$4^C264</f>
        <v>8.9909787933208658E-6</v>
      </c>
      <c r="E264" s="6">
        <f t="shared" si="19"/>
        <v>6.6271918062966021E-6</v>
      </c>
      <c r="F264" s="5">
        <f>(1+$I$2)^-A264</f>
        <v>0.21115000310422974</v>
      </c>
      <c r="G264">
        <f t="shared" si="21"/>
        <v>4</v>
      </c>
      <c r="H264" s="5">
        <f t="shared" si="20"/>
        <v>5.5973262818874141E-6</v>
      </c>
    </row>
    <row r="265" spans="1:8" x14ac:dyDescent="0.3">
      <c r="A265">
        <f>A264+$I$3</f>
        <v>32</v>
      </c>
      <c r="B265" s="5">
        <f t="shared" ref="B265:B295" si="22">$E$5^A265</f>
        <v>0.7362122637491425</v>
      </c>
      <c r="C265" s="5">
        <f t="shared" ref="C265:C272" si="23">$E$4^(A265)-1</f>
        <v>27.20559860625211</v>
      </c>
      <c r="D265" s="5">
        <f>$G$4^C265</f>
        <v>7.6750194772886989E-6</v>
      </c>
      <c r="E265" s="6">
        <f t="shared" ref="E265:E273" si="24">B265*D265</f>
        <v>5.6504434636934734E-6</v>
      </c>
      <c r="F265" s="5">
        <f>(1+$I$2)^-A265</f>
        <v>0.20986616658127716</v>
      </c>
      <c r="G265">
        <f t="shared" si="21"/>
        <v>2</v>
      </c>
      <c r="H265" s="5">
        <f t="shared" ref="H265:H273" si="25">E265*F265*G265</f>
        <v>2.3716738184191663E-6</v>
      </c>
    </row>
    <row r="266" spans="1:8" x14ac:dyDescent="0.3">
      <c r="A266">
        <f>A265+$I$3</f>
        <v>32.125</v>
      </c>
      <c r="B266" s="5">
        <f t="shared" si="22"/>
        <v>0.73533210557535011</v>
      </c>
      <c r="C266" s="5">
        <f t="shared" si="23"/>
        <v>27.575951066419861</v>
      </c>
      <c r="D266" s="5">
        <f>$G$4^C266</f>
        <v>6.5380701465882695E-6</v>
      </c>
      <c r="E266" s="6">
        <f t="shared" si="24"/>
        <v>4.8076528872900906E-6</v>
      </c>
      <c r="F266" s="5">
        <f>(1+$I$2)^-A266</f>
        <v>0.20859013605497786</v>
      </c>
      <c r="G266">
        <f t="shared" si="21"/>
        <v>4</v>
      </c>
      <c r="H266" s="5">
        <f t="shared" si="25"/>
        <v>4.0113158794597887E-6</v>
      </c>
    </row>
    <row r="267" spans="1:8" x14ac:dyDescent="0.3">
      <c r="A267">
        <f>A266+$I$3</f>
        <v>32.25</v>
      </c>
      <c r="B267" s="5">
        <f t="shared" si="22"/>
        <v>0.73445299965027622</v>
      </c>
      <c r="C267" s="5">
        <f t="shared" si="23"/>
        <v>27.95116642443519</v>
      </c>
      <c r="D267" s="5">
        <f>$G$4^C267</f>
        <v>5.5578317139823623E-6</v>
      </c>
      <c r="E267" s="6">
        <f t="shared" si="24"/>
        <v>4.0819661738857822E-6</v>
      </c>
      <c r="F267" s="5">
        <f>(1+$I$2)^-A267</f>
        <v>0.20732186406322758</v>
      </c>
      <c r="G267">
        <f t="shared" si="21"/>
        <v>2</v>
      </c>
      <c r="H267" s="5">
        <f t="shared" si="25"/>
        <v>1.6925616724260828E-6</v>
      </c>
    </row>
    <row r="268" spans="1:8" x14ac:dyDescent="0.3">
      <c r="A268">
        <f>A267+$I$3</f>
        <v>32.375</v>
      </c>
      <c r="B268" s="5">
        <f t="shared" si="22"/>
        <v>0.73357494471593365</v>
      </c>
      <c r="C268" s="5">
        <f t="shared" si="23"/>
        <v>28.331308532379619</v>
      </c>
      <c r="D268" s="5">
        <f>$G$4^C268</f>
        <v>4.7144923124317949E-6</v>
      </c>
      <c r="E268" s="6">
        <f t="shared" si="24"/>
        <v>3.458433437455848E-6</v>
      </c>
      <c r="F268" s="5">
        <f>(1+$I$2)^-A268</f>
        <v>0.20606130343250081</v>
      </c>
      <c r="G268">
        <f t="shared" si="21"/>
        <v>4</v>
      </c>
      <c r="H268" s="5">
        <f t="shared" si="25"/>
        <v>2.8505972078267855E-6</v>
      </c>
    </row>
    <row r="269" spans="1:8" x14ac:dyDescent="0.3">
      <c r="A269">
        <f>A268+$I$3</f>
        <v>32.5</v>
      </c>
      <c r="B269" s="5">
        <f t="shared" si="22"/>
        <v>0.73269793951583984</v>
      </c>
      <c r="C269" s="5">
        <f t="shared" si="23"/>
        <v>28.716442080741817</v>
      </c>
      <c r="D269" s="5">
        <f>$G$4^C269</f>
        <v>3.9904882028726874E-6</v>
      </c>
      <c r="E269" s="6">
        <f t="shared" si="24"/>
        <v>2.9238224839070848E-6</v>
      </c>
      <c r="F269" s="5">
        <f>(1+$I$2)^-A269</f>
        <v>0.20480840727609717</v>
      </c>
      <c r="G269">
        <f t="shared" ref="G269:G296" si="26">G267</f>
        <v>2</v>
      </c>
      <c r="H269" s="5">
        <f t="shared" si="25"/>
        <v>1.1976468521741045E-6</v>
      </c>
    </row>
    <row r="270" spans="1:8" x14ac:dyDescent="0.3">
      <c r="A270">
        <f>A269+$I$3</f>
        <v>32.625</v>
      </c>
      <c r="B270" s="5">
        <f t="shared" si="22"/>
        <v>0.73182198279501376</v>
      </c>
      <c r="C270" s="5">
        <f t="shared" si="23"/>
        <v>29.106632609426267</v>
      </c>
      <c r="D270" s="5">
        <f>$G$4^C270</f>
        <v>3.3702829898465812E-6</v>
      </c>
      <c r="E270" s="6">
        <f t="shared" si="24"/>
        <v>2.4664471802098323E-6</v>
      </c>
      <c r="F270" s="5">
        <f>(1+$I$2)^-A270</f>
        <v>0.20356312899239734</v>
      </c>
      <c r="G270">
        <f t="shared" si="26"/>
        <v>4</v>
      </c>
      <c r="H270" s="5">
        <f t="shared" si="25"/>
        <v>2.0083108219919553E-6</v>
      </c>
    </row>
    <row r="271" spans="1:8" x14ac:dyDescent="0.3">
      <c r="A271">
        <f>A270+$I$3</f>
        <v>32.75</v>
      </c>
      <c r="B271" s="5">
        <f t="shared" si="22"/>
        <v>0.73094707329997544</v>
      </c>
      <c r="C271" s="5">
        <f t="shared" si="23"/>
        <v>29.501946518906482</v>
      </c>
      <c r="D271" s="5">
        <f>$G$4^C271</f>
        <v>2.8401642702572809E-6</v>
      </c>
      <c r="E271" s="6">
        <f t="shared" si="24"/>
        <v>2.0760097610357201E-6</v>
      </c>
      <c r="F271" s="5">
        <f>(1+$I$2)^-A271</f>
        <v>0.20232542226312966</v>
      </c>
      <c r="G271">
        <f t="shared" si="26"/>
        <v>2</v>
      </c>
      <c r="H271" s="5">
        <f t="shared" si="25"/>
        <v>8.4005910304786191E-7</v>
      </c>
    </row>
    <row r="272" spans="1:8" x14ac:dyDescent="0.3">
      <c r="A272">
        <f>A271+$I$3</f>
        <v>32.875</v>
      </c>
      <c r="B272" s="5">
        <f t="shared" si="22"/>
        <v>0.73007320977874279</v>
      </c>
      <c r="C272" s="5">
        <f t="shared" si="23"/>
        <v>29.902451081524696</v>
      </c>
      <c r="D272" s="5">
        <f>$G$4^C272</f>
        <v>2.388056825226212E-6</v>
      </c>
      <c r="E272" s="6">
        <f t="shared" si="24"/>
        <v>1.7434563115269349E-6</v>
      </c>
      <c r="F272" s="5">
        <f>(1+$I$2)^-A272</f>
        <v>0.20109524105164736</v>
      </c>
      <c r="G272">
        <f t="shared" si="26"/>
        <v>4</v>
      </c>
      <c r="H272" s="5">
        <f t="shared" si="25"/>
        <v>1.4024030689180999E-6</v>
      </c>
    </row>
    <row r="273" spans="1:8" x14ac:dyDescent="0.3">
      <c r="A273">
        <f>A272+$I$3</f>
        <v>33</v>
      </c>
      <c r="B273" s="5">
        <f>$E$5^A273</f>
        <v>0.72920039098083111</v>
      </c>
      <c r="C273" s="5">
        <f>$E$4^(A273)-1</f>
        <v>30.308214452939843</v>
      </c>
      <c r="D273" s="5">
        <f>$G$4^C273</f>
        <v>2.0033514572271278E-6</v>
      </c>
      <c r="E273" s="6">
        <f t="shared" si="24"/>
        <v>1.4608446658820393E-6</v>
      </c>
      <c r="F273" s="5">
        <f>(1+$I$2)^-A273</f>
        <v>0.19987253960121634</v>
      </c>
      <c r="G273">
        <f t="shared" si="26"/>
        <v>2</v>
      </c>
      <c r="H273" s="5">
        <f t="shared" si="25"/>
        <v>5.8396546666546712E-7</v>
      </c>
    </row>
    <row r="274" spans="1:8" x14ac:dyDescent="0.3">
      <c r="A274">
        <f>A273+$I$3</f>
        <v>33.125</v>
      </c>
      <c r="B274" s="5">
        <f t="shared" si="22"/>
        <v>0.72832861565724982</v>
      </c>
      <c r="C274" s="5">
        <f t="shared" ref="C274:C277" si="27">$E$4^(A274)-1</f>
        <v>30.719305683726052</v>
      </c>
      <c r="D274" s="5">
        <f>$G$4^C274</f>
        <v>1.6767485738468181E-6</v>
      </c>
      <c r="E274" s="6">
        <f t="shared" ref="E274:E297" si="28">B274*D274</f>
        <v>1.221223967595121E-6</v>
      </c>
      <c r="F274" s="5">
        <f>(1+$I$2)^-A274</f>
        <v>0.19865727243331227</v>
      </c>
      <c r="G274">
        <f t="shared" si="26"/>
        <v>4</v>
      </c>
      <c r="H274" s="5">
        <f t="shared" ref="H274:H297" si="29">E274*F274*G274</f>
        <v>9.7042008973053795E-7</v>
      </c>
    </row>
    <row r="275" spans="1:8" x14ac:dyDescent="0.3">
      <c r="A275">
        <f>A274+$I$3</f>
        <v>33.25</v>
      </c>
      <c r="B275" s="5">
        <f t="shared" si="22"/>
        <v>0.7274578825605027</v>
      </c>
      <c r="C275" s="5">
        <f t="shared" si="27"/>
        <v>31.13579473112307</v>
      </c>
      <c r="D275" s="5">
        <f>$G$4^C275</f>
        <v>1.4001156250643319E-6</v>
      </c>
      <c r="E275" s="6">
        <f t="shared" si="28"/>
        <v>1.0185251479491736E-6</v>
      </c>
      <c r="F275" s="5">
        <f>(1+$I$2)^-A275</f>
        <v>0.19744939434593106</v>
      </c>
      <c r="G275">
        <f t="shared" si="26"/>
        <v>2</v>
      </c>
      <c r="H275" s="5">
        <f t="shared" si="29"/>
        <v>4.022143471773283E-7</v>
      </c>
    </row>
    <row r="276" spans="1:8" x14ac:dyDescent="0.3">
      <c r="A276">
        <f>A275+$I$3</f>
        <v>33.375</v>
      </c>
      <c r="B276" s="5">
        <f t="shared" si="22"/>
        <v>0.72658819044458411</v>
      </c>
      <c r="C276" s="5">
        <f t="shared" si="27"/>
        <v>31.557752470941388</v>
      </c>
      <c r="D276" s="5">
        <f>$G$4^C276</f>
        <v>1.1663575122687544E-6</v>
      </c>
      <c r="E276" s="6">
        <f t="shared" si="28"/>
        <v>8.4746159425080111E-7</v>
      </c>
      <c r="F276" s="5">
        <f>(1+$I$2)^-A276</f>
        <v>0.19624886041190556</v>
      </c>
      <c r="G276">
        <f t="shared" si="26"/>
        <v>4</v>
      </c>
      <c r="H276" s="5">
        <f t="shared" si="29"/>
        <v>6.6525348845830566E-7</v>
      </c>
    </row>
    <row r="277" spans="1:8" x14ac:dyDescent="0.3">
      <c r="A277">
        <f>A276+$I$3</f>
        <v>33.5</v>
      </c>
      <c r="B277" s="5">
        <f t="shared" si="22"/>
        <v>0.72571953806497835</v>
      </c>
      <c r="C277" s="5">
        <f t="shared" si="27"/>
        <v>31.985250709623429</v>
      </c>
      <c r="D277" s="5">
        <f>$G$4^C277</f>
        <v>9.6929910374425059E-7</v>
      </c>
      <c r="E277" s="6">
        <f t="shared" si="28"/>
        <v>7.0343929781607511E-7</v>
      </c>
      <c r="F277" s="5">
        <f>(1+$I$2)^-A277</f>
        <v>0.19505562597723539</v>
      </c>
      <c r="G277">
        <f t="shared" si="26"/>
        <v>2</v>
      </c>
      <c r="H277" s="5">
        <f t="shared" si="29"/>
        <v>2.744195851450029E-7</v>
      </c>
    </row>
    <row r="278" spans="1:8" x14ac:dyDescent="0.3">
      <c r="A278">
        <f>A277+$I$3</f>
        <v>33.625</v>
      </c>
      <c r="B278" s="5">
        <f>$E$5^A278</f>
        <v>0.72485192417865729</v>
      </c>
      <c r="C278" s="5">
        <f>$E$4^(A278)-1</f>
        <v>32.41836219646315</v>
      </c>
      <c r="D278" s="5">
        <f>$G$4^C278</f>
        <v>8.0357901242962688E-7</v>
      </c>
      <c r="E278" s="6">
        <f t="shared" si="28"/>
        <v>5.824757933892002E-7</v>
      </c>
      <c r="F278" s="5">
        <f>(1+$I$2)^-A278</f>
        <v>0.19386964665942608</v>
      </c>
      <c r="G278">
        <f t="shared" si="26"/>
        <v>4</v>
      </c>
      <c r="H278" s="5">
        <f t="shared" si="29"/>
        <v>4.5169750500813242E-7</v>
      </c>
    </row>
    <row r="279" spans="1:8" x14ac:dyDescent="0.3">
      <c r="A279">
        <f>A278+$I$3</f>
        <v>33.75</v>
      </c>
      <c r="B279" s="5">
        <f t="shared" si="22"/>
        <v>0.72398534754407917</v>
      </c>
      <c r="C279" s="5">
        <f t="shared" ref="C279:C280" si="30">$E$4^(A279)-1</f>
        <v>32.85716063598619</v>
      </c>
      <c r="D279" s="5">
        <f>$G$4^C279</f>
        <v>6.6455381681054036E-7</v>
      </c>
      <c r="E279" s="6">
        <f t="shared" si="28"/>
        <v>4.8112722602532334E-7</v>
      </c>
      <c r="F279" s="5">
        <f>(1+$I$2)^-A279</f>
        <v>0.19269087834583778</v>
      </c>
      <c r="G279">
        <f t="shared" si="26"/>
        <v>2</v>
      </c>
      <c r="H279" s="5">
        <f t="shared" si="29"/>
        <v>1.8541765555783196E-7</v>
      </c>
    </row>
    <row r="280" spans="1:8" x14ac:dyDescent="0.3">
      <c r="A280">
        <f>A279+$I$3</f>
        <v>33.875</v>
      </c>
      <c r="B280" s="5">
        <f t="shared" si="22"/>
        <v>0.72311980692118649</v>
      </c>
      <c r="C280" s="5">
        <f t="shared" si="30"/>
        <v>33.301720700492403</v>
      </c>
      <c r="D280" s="5">
        <f>$G$4^C280</f>
        <v>5.4821193423448634E-7</v>
      </c>
      <c r="E280" s="6">
        <f t="shared" si="28"/>
        <v>3.9642290803553193E-7</v>
      </c>
      <c r="F280" s="5">
        <f>(1+$I$2)^-A280</f>
        <v>0.19151927719204512</v>
      </c>
      <c r="G280">
        <f t="shared" si="26"/>
        <v>4</v>
      </c>
      <c r="H280" s="5">
        <f t="shared" si="29"/>
        <v>3.0369051523733461E-7</v>
      </c>
    </row>
    <row r="281" spans="1:8" x14ac:dyDescent="0.3">
      <c r="A281">
        <f>A280+$I$3</f>
        <v>34</v>
      </c>
      <c r="B281" s="5">
        <f>$E$5^A281</f>
        <v>0.72225530107140412</v>
      </c>
      <c r="C281" s="5">
        <f>$E$4^(A281)-1</f>
        <v>33.752118042763229</v>
      </c>
      <c r="D281" s="5">
        <f>$G$4^C281</f>
        <v>4.5109638718015346E-7</v>
      </c>
      <c r="E281" s="6">
        <f t="shared" si="28"/>
        <v>3.2580675693502444E-7</v>
      </c>
      <c r="F281" s="5">
        <f>(1+$I$2)^-A281</f>
        <v>0.19035479962020604</v>
      </c>
      <c r="G281">
        <f t="shared" si="26"/>
        <v>2</v>
      </c>
      <c r="H281" s="5">
        <f t="shared" si="29"/>
        <v>1.2403775986255151E-7</v>
      </c>
    </row>
    <row r="282" spans="1:8" x14ac:dyDescent="0.3">
      <c r="A282">
        <f>A281+$I$3</f>
        <v>34.125</v>
      </c>
      <c r="B282" s="5">
        <f t="shared" si="22"/>
        <v>0.72139182875763752</v>
      </c>
      <c r="C282" s="5">
        <f t="shared" ref="C282" si="31">$E$4^(A282)-1</f>
        <v>34.208429308935912</v>
      </c>
      <c r="D282" s="5">
        <f>$G$4^C282</f>
        <v>3.7023573651546889E-7</v>
      </c>
      <c r="E282" s="6">
        <f t="shared" si="28"/>
        <v>2.6708503503632494E-7</v>
      </c>
      <c r="F282" s="5">
        <f>(1+$I$2)^-A282</f>
        <v>0.18919740231744023</v>
      </c>
      <c r="G282">
        <f t="shared" si="26"/>
        <v>4</v>
      </c>
      <c r="H282" s="5">
        <f t="shared" si="29"/>
        <v>2.0212717930694074E-7</v>
      </c>
    </row>
    <row r="283" spans="1:8" x14ac:dyDescent="0.3">
      <c r="A283">
        <f>A282+$I$3</f>
        <v>34.25</v>
      </c>
      <c r="B283" s="5">
        <f>$E$5^A283</f>
        <v>0.72052938874427153</v>
      </c>
      <c r="C283" s="5">
        <f>$E$4^(A283)-1</f>
        <v>34.670732151546595</v>
      </c>
      <c r="D283" s="5">
        <f>$G$4^C283</f>
        <v>3.0308249102037185E-7</v>
      </c>
      <c r="E283" s="6">
        <f t="shared" si="28"/>
        <v>2.1837984199399968E-7</v>
      </c>
      <c r="F283" s="5">
        <f>(1+$I$2)^-A283</f>
        <v>0.18804704223422003</v>
      </c>
      <c r="G283">
        <f t="shared" si="26"/>
        <v>2</v>
      </c>
      <c r="H283" s="5">
        <f t="shared" si="29"/>
        <v>8.2131366741095913E-8</v>
      </c>
    </row>
    <row r="284" spans="1:8" x14ac:dyDescent="0.3">
      <c r="A284">
        <f>A283+$I$3</f>
        <v>34.375</v>
      </c>
      <c r="B284" s="5">
        <f t="shared" si="22"/>
        <v>0.71966797979716812</v>
      </c>
      <c r="C284" s="5">
        <f t="shared" ref="C284:C286" si="32">$E$4^(A284)-1</f>
        <v>35.139105242744932</v>
      </c>
      <c r="D284" s="5">
        <f>$G$4^C284</f>
        <v>2.4745833894097952E-7</v>
      </c>
      <c r="E284" s="6">
        <f t="shared" si="28"/>
        <v>1.7808784286961763E-7</v>
      </c>
      <c r="F284" s="5">
        <f>(1+$I$2)^-A284</f>
        <v>0.18690367658276716</v>
      </c>
      <c r="G284">
        <f t="shared" si="26"/>
        <v>4</v>
      </c>
      <c r="H284" s="5">
        <f t="shared" si="29"/>
        <v>1.3314109034810269E-7</v>
      </c>
    </row>
    <row r="285" spans="1:8" x14ac:dyDescent="0.3">
      <c r="A285">
        <f>A284+$I$3</f>
        <v>34.5</v>
      </c>
      <c r="B285" s="5">
        <f t="shared" si="22"/>
        <v>0.71880760068366445</v>
      </c>
      <c r="C285" s="5">
        <f t="shared" si="32"/>
        <v>35.613628287681998</v>
      </c>
      <c r="D285" s="5">
        <f>$G$4^C285</f>
        <v>2.0150558462561896E-7</v>
      </c>
      <c r="E285" s="6">
        <f t="shared" si="28"/>
        <v>1.4484374580910027E-7</v>
      </c>
      <c r="F285" s="5">
        <f>(1+$I$2)^-A285</f>
        <v>0.18576726283546227</v>
      </c>
      <c r="G285">
        <f t="shared" si="26"/>
        <v>2</v>
      </c>
      <c r="H285" s="5">
        <f t="shared" si="29"/>
        <v>5.3814452395584033E-8</v>
      </c>
    </row>
    <row r="286" spans="1:8" x14ac:dyDescent="0.3">
      <c r="A286">
        <f>A285+$I$3</f>
        <v>34.625</v>
      </c>
      <c r="B286" s="5">
        <f t="shared" si="22"/>
        <v>0.71794825017257158</v>
      </c>
      <c r="C286" s="5">
        <f t="shared" si="32"/>
        <v>36.094382038074102</v>
      </c>
      <c r="D286" s="5">
        <f>$G$4^C286</f>
        <v>1.6364421095009454E-7</v>
      </c>
      <c r="E286" s="6">
        <f t="shared" si="28"/>
        <v>1.1748807490249156E-7</v>
      </c>
      <c r="F286" s="5">
        <f>(1+$I$2)^-A286</f>
        <v>0.18463775872326288</v>
      </c>
      <c r="G286">
        <f t="shared" si="26"/>
        <v>4</v>
      </c>
      <c r="H286" s="5">
        <f t="shared" si="29"/>
        <v>8.6770939306827488E-8</v>
      </c>
    </row>
    <row r="287" spans="1:8" x14ac:dyDescent="0.3">
      <c r="A287">
        <f>A286+$I$3</f>
        <v>34.75</v>
      </c>
      <c r="B287" s="5">
        <f>$E$5^A287</f>
        <v>0.71708992703417229</v>
      </c>
      <c r="C287" s="5">
        <f>$E$4^(A287)-1</f>
        <v>36.581448305944676</v>
      </c>
      <c r="D287" s="5">
        <f>$G$4^C287</f>
        <v>1.325340258890457E-7</v>
      </c>
      <c r="E287" s="6">
        <f t="shared" si="28"/>
        <v>9.5038814954320888E-8</v>
      </c>
      <c r="F287" s="5">
        <f>(1+$I$2)^-A287</f>
        <v>0.18351512223413119</v>
      </c>
      <c r="G287">
        <f t="shared" si="26"/>
        <v>2</v>
      </c>
      <c r="H287" s="5">
        <f t="shared" si="29"/>
        <v>3.4882119486658349E-8</v>
      </c>
    </row>
    <row r="288" spans="1:8" x14ac:dyDescent="0.3">
      <c r="A288">
        <f>A287+$I$3</f>
        <v>34.875</v>
      </c>
      <c r="B288" s="5">
        <f t="shared" si="22"/>
        <v>0.71623263004021964</v>
      </c>
      <c r="C288" s="5">
        <f t="shared" ref="C288:C289" si="33">$E$4^(A288)-1</f>
        <v>37.074909977546575</v>
      </c>
      <c r="D288" s="5">
        <f>$G$4^C288</f>
        <v>1.0704138889010747E-7</v>
      </c>
      <c r="E288" s="6">
        <f t="shared" si="28"/>
        <v>7.6666535487919619E-8</v>
      </c>
      <c r="F288" s="5">
        <f>(1+$I$2)^-A288</f>
        <v>0.18239931161147149</v>
      </c>
      <c r="G288">
        <f t="shared" si="26"/>
        <v>4</v>
      </c>
      <c r="H288" s="5">
        <f t="shared" si="29"/>
        <v>5.5935693186531951E-8</v>
      </c>
    </row>
    <row r="289" spans="1:8" x14ac:dyDescent="0.3">
      <c r="A289">
        <f>A288+$I$3</f>
        <v>35</v>
      </c>
      <c r="B289" s="5">
        <f t="shared" si="22"/>
        <v>0.71537635796393539</v>
      </c>
      <c r="C289" s="5">
        <f t="shared" si="33"/>
        <v>37.57485102746719</v>
      </c>
      <c r="D289" s="5">
        <f>$G$4^C289</f>
        <v>8.6210049355870644E-8</v>
      </c>
      <c r="E289" s="6">
        <f t="shared" si="28"/>
        <v>6.1672631128093852E-8</v>
      </c>
      <c r="F289" s="5">
        <f>(1+$I$2)^-A289</f>
        <v>0.18129028535257716</v>
      </c>
      <c r="G289">
        <f t="shared" si="26"/>
        <v>2</v>
      </c>
      <c r="H289" s="5">
        <f t="shared" si="29"/>
        <v>2.2361297791312734E-8</v>
      </c>
    </row>
    <row r="290" spans="1:8" x14ac:dyDescent="0.3">
      <c r="A290">
        <f>A289+$I$3</f>
        <v>35.125</v>
      </c>
      <c r="B290" s="5">
        <f>$E$5^A290</f>
        <v>0.71452110958000692</v>
      </c>
      <c r="C290" s="5">
        <f>$E$4^(A290)-1</f>
        <v>38.081356532918868</v>
      </c>
      <c r="D290" s="5">
        <f>$G$4^C290</f>
        <v>6.9235665272579346E-8</v>
      </c>
      <c r="E290" s="6">
        <f t="shared" si="28"/>
        <v>4.9470344373073348E-8</v>
      </c>
      <c r="F290" s="5">
        <f>(1+$I$2)^-A290</f>
        <v>0.18018800220708592</v>
      </c>
      <c r="G290">
        <f t="shared" si="26"/>
        <v>4</v>
      </c>
      <c r="H290" s="5">
        <f t="shared" si="29"/>
        <v>3.5655850084322564E-8</v>
      </c>
    </row>
    <row r="291" spans="1:8" x14ac:dyDescent="0.3">
      <c r="A291">
        <f>A290+$I$3</f>
        <v>35.25</v>
      </c>
      <c r="B291" s="5">
        <f t="shared" si="22"/>
        <v>0.71366688366458775</v>
      </c>
      <c r="C291" s="5">
        <f t="shared" ref="C291:C293" si="34">$E$4^(A291)-1</f>
        <v>38.594512688216732</v>
      </c>
      <c r="D291" s="5">
        <f>$G$4^C291</f>
        <v>5.5443604620223037E-8</v>
      </c>
      <c r="E291" s="6">
        <f t="shared" si="28"/>
        <v>3.9568264528446113E-8</v>
      </c>
      <c r="F291" s="5">
        <f>(1+$I$2)^-A291</f>
        <v>0.17909242117544763</v>
      </c>
      <c r="G291">
        <f t="shared" si="26"/>
        <v>2</v>
      </c>
      <c r="H291" s="5">
        <f t="shared" si="29"/>
        <v>1.4172752592219992E-8</v>
      </c>
    </row>
    <row r="292" spans="1:8" x14ac:dyDescent="0.3">
      <c r="A292">
        <f>A291+$I$3</f>
        <v>35.375</v>
      </c>
      <c r="B292" s="5">
        <f t="shared" si="22"/>
        <v>0.7128136789952938</v>
      </c>
      <c r="C292" s="5">
        <f t="shared" si="34"/>
        <v>39.114406819446884</v>
      </c>
      <c r="D292" s="5">
        <f>$G$4^C292</f>
        <v>4.4269665469576346E-8</v>
      </c>
      <c r="E292" s="6">
        <f t="shared" si="28"/>
        <v>3.1556023111259636E-8</v>
      </c>
      <c r="F292" s="5">
        <f>(1+$I$2)^-A292</f>
        <v>0.1780035015073973</v>
      </c>
      <c r="G292">
        <f t="shared" si="26"/>
        <v>4</v>
      </c>
      <c r="H292" s="5">
        <f t="shared" si="29"/>
        <v>2.2468330429810275E-8</v>
      </c>
    </row>
    <row r="293" spans="1:8" x14ac:dyDescent="0.3">
      <c r="A293">
        <f>A292+$I$3</f>
        <v>35.5</v>
      </c>
      <c r="B293" s="5">
        <f t="shared" si="22"/>
        <v>0.71196149435120271</v>
      </c>
      <c r="C293" s="5">
        <f t="shared" si="34"/>
        <v>39.641127399327026</v>
      </c>
      <c r="D293" s="5">
        <f>$G$4^C293</f>
        <v>3.5243382467350881E-8</v>
      </c>
      <c r="E293" s="6">
        <f t="shared" si="28"/>
        <v>2.5091931247446112E-8</v>
      </c>
      <c r="F293" s="5">
        <f>(1+$I$2)^-A293</f>
        <v>0.17692120270044026</v>
      </c>
      <c r="G293">
        <f t="shared" si="26"/>
        <v>2</v>
      </c>
      <c r="H293" s="5">
        <f t="shared" si="29"/>
        <v>8.8785893087498498E-9</v>
      </c>
    </row>
    <row r="294" spans="1:8" x14ac:dyDescent="0.3">
      <c r="A294">
        <f>A293+$I$3</f>
        <v>35.625</v>
      </c>
      <c r="B294" s="5">
        <f>$E$5^A294</f>
        <v>0.71111032851285139</v>
      </c>
      <c r="C294" s="5">
        <f>$E$4^(A294)-1</f>
        <v>40.174764062262263</v>
      </c>
      <c r="D294" s="5">
        <f>$G$4^C294</f>
        <v>2.7973617614061889E-8</v>
      </c>
      <c r="E294" s="6">
        <f t="shared" si="28"/>
        <v>1.9892328411228437E-8</v>
      </c>
      <c r="F294" s="5">
        <f>(1+$I$2)^-A294</f>
        <v>0.17584548449834561</v>
      </c>
      <c r="G294">
        <f t="shared" si="26"/>
        <v>4</v>
      </c>
      <c r="H294" s="5">
        <f t="shared" si="29"/>
        <v>1.399190450909068E-8</v>
      </c>
    </row>
    <row r="295" spans="1:8" x14ac:dyDescent="0.3">
      <c r="A295">
        <f>A294+$I$3</f>
        <v>35.75</v>
      </c>
      <c r="B295" s="5">
        <f t="shared" si="22"/>
        <v>0.71026018026223503</v>
      </c>
      <c r="C295" s="5">
        <f t="shared" ref="C295" si="35">$E$4^(A295)-1</f>
        <v>40.715407619598601</v>
      </c>
      <c r="D295" s="5">
        <f>$G$4^C295</f>
        <v>2.21361617654243E-8</v>
      </c>
      <c r="E295" s="6">
        <f t="shared" si="28"/>
        <v>1.5722434245824257E-8</v>
      </c>
      <c r="F295" s="5">
        <f>(1+$I$2)^-A295</f>
        <v>0.17477630688964879</v>
      </c>
      <c r="G295">
        <f t="shared" si="26"/>
        <v>2</v>
      </c>
      <c r="H295" s="5">
        <f t="shared" si="29"/>
        <v>5.4958179856010081E-9</v>
      </c>
    </row>
    <row r="296" spans="1:8" x14ac:dyDescent="0.3">
      <c r="A296">
        <f>A295+$I$3</f>
        <v>35.875</v>
      </c>
      <c r="B296" s="5">
        <f>$E$5^A296</f>
        <v>0.70941104838280478</v>
      </c>
      <c r="C296" s="5">
        <f>$E$4^(A296)-1</f>
        <v>41.263150075076709</v>
      </c>
      <c r="D296" s="5">
        <f>$G$4^C296</f>
        <v>1.7463100081001176E-8</v>
      </c>
      <c r="E296" s="6">
        <f t="shared" si="28"/>
        <v>1.2388516136476887E-8</v>
      </c>
      <c r="F296" s="5">
        <f>(1+$I$2)^-A296</f>
        <v>0.17371363010616334</v>
      </c>
      <c r="G296">
        <f t="shared" si="26"/>
        <v>4</v>
      </c>
      <c r="H296" s="5">
        <f t="shared" si="29"/>
        <v>8.6082164387847267E-9</v>
      </c>
    </row>
    <row r="297" spans="1:8" x14ac:dyDescent="0.3">
      <c r="A297">
        <f>A296+$I$3</f>
        <v>36</v>
      </c>
      <c r="B297" s="5">
        <f>$E$5^A297</f>
        <v>0.70856293165946627</v>
      </c>
      <c r="C297" s="5">
        <f>$E$4^(A297)-1</f>
        <v>41.818084640488578</v>
      </c>
      <c r="D297" s="5">
        <f>$G$4^C297</f>
        <v>1.3733719673890412E-8</v>
      </c>
      <c r="E297" s="6">
        <f t="shared" si="28"/>
        <v>9.7312046747210796E-9</v>
      </c>
      <c r="F297" s="5">
        <f>(1+$I$2)^-A297</f>
        <v>0.17265741462150208</v>
      </c>
      <c r="G297">
        <v>1</v>
      </c>
      <c r="H297" s="5">
        <f t="shared" si="29"/>
        <v>1.6801646402900167E-9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77CE9-6423-403E-9FFF-2DCE2B639B8D}">
  <dimension ref="A1:L297"/>
  <sheetViews>
    <sheetView zoomScaleNormal="100" workbookViewId="0">
      <pane ySplit="8" topLeftCell="A9" activePane="bottomLeft" state="frozen"/>
      <selection pane="bottomLeft" activeCell="N11" sqref="N11"/>
    </sheetView>
  </sheetViews>
  <sheetFormatPr defaultRowHeight="14.4" x14ac:dyDescent="0.3"/>
  <cols>
    <col min="2" max="2" width="9.5546875" bestFit="1" customWidth="1"/>
    <col min="3" max="3" width="9.6640625" bestFit="1" customWidth="1"/>
    <col min="4" max="4" width="11.6640625" customWidth="1"/>
    <col min="5" max="6" width="9.5546875" bestFit="1" customWidth="1"/>
    <col min="7" max="7" width="10.44140625" customWidth="1"/>
    <col min="8" max="8" width="11" customWidth="1"/>
    <col min="9" max="9" width="11.77734375" customWidth="1"/>
    <col min="11" max="11" width="11.33203125" customWidth="1"/>
    <col min="14" max="14" width="15" customWidth="1"/>
  </cols>
  <sheetData>
    <row r="1" spans="1:12" ht="15" thickBot="1" x14ac:dyDescent="0.35">
      <c r="A1" s="13" t="s">
        <v>27</v>
      </c>
      <c r="D1" s="13" t="s">
        <v>28</v>
      </c>
      <c r="K1" s="13" t="s">
        <v>29</v>
      </c>
    </row>
    <row r="2" spans="1:12" x14ac:dyDescent="0.3">
      <c r="A2" s="7" t="s">
        <v>1</v>
      </c>
      <c r="B2" s="8">
        <v>95699</v>
      </c>
      <c r="D2" s="7" t="s">
        <v>0</v>
      </c>
      <c r="E2" s="14">
        <f>$B$2*10^(-7)</f>
        <v>9.5698999999999992E-3</v>
      </c>
      <c r="F2" s="15" t="s">
        <v>12</v>
      </c>
      <c r="G2" s="14">
        <v>72</v>
      </c>
      <c r="H2" s="15" t="s">
        <v>17</v>
      </c>
      <c r="I2" s="8">
        <v>0.125</v>
      </c>
      <c r="K2" s="7" t="s">
        <v>25</v>
      </c>
      <c r="L2" s="26">
        <f>SUM(I9:I55)/6*I2</f>
        <v>0.12726039199361014</v>
      </c>
    </row>
    <row r="3" spans="1:12" ht="16.8" x14ac:dyDescent="0.35">
      <c r="A3" s="9" t="s">
        <v>2</v>
      </c>
      <c r="B3" s="10">
        <v>1</v>
      </c>
      <c r="D3" s="9" t="s">
        <v>5</v>
      </c>
      <c r="E3" s="17">
        <f>2*10^(-5)</f>
        <v>2.0000000000000002E-5</v>
      </c>
      <c r="F3" s="18" t="s">
        <v>11</v>
      </c>
      <c r="G3" s="19">
        <f>$E$4^$G$2</f>
        <v>1833.3883722800442</v>
      </c>
      <c r="H3" s="18" t="s">
        <v>23</v>
      </c>
      <c r="I3" s="28">
        <f>(4+$B$3)%</f>
        <v>0.05</v>
      </c>
      <c r="K3" s="9" t="s">
        <v>25</v>
      </c>
      <c r="L3" s="32">
        <f>SUM(K9:K284)/6*I2</f>
        <v>0.22103102025852275</v>
      </c>
    </row>
    <row r="4" spans="1:12" ht="16.8" x14ac:dyDescent="0.35">
      <c r="A4" s="9" t="s">
        <v>3</v>
      </c>
      <c r="B4" s="10">
        <v>99</v>
      </c>
      <c r="D4" s="9" t="s">
        <v>6</v>
      </c>
      <c r="E4" s="17">
        <v>1.1100000000000001</v>
      </c>
      <c r="F4" s="18" t="s">
        <v>13</v>
      </c>
      <c r="G4" s="29">
        <f>$E$6^$G$3</f>
        <v>0.70373149508090638</v>
      </c>
      <c r="H4" s="18" t="s">
        <v>24</v>
      </c>
      <c r="I4" s="30">
        <f>2*I3+I3^2</f>
        <v>0.10250000000000001</v>
      </c>
      <c r="K4" s="31" t="s">
        <v>20</v>
      </c>
      <c r="L4" s="32">
        <f>(L3-L2^2)/(I5^2)</f>
        <v>86.048109032592805</v>
      </c>
    </row>
    <row r="5" spans="1:12" ht="15" thickBot="1" x14ac:dyDescent="0.35">
      <c r="A5" s="11" t="s">
        <v>4</v>
      </c>
      <c r="B5" s="12">
        <v>74</v>
      </c>
      <c r="D5" s="9" t="s">
        <v>8</v>
      </c>
      <c r="E5" s="19">
        <f>EXP(-$E$2)</f>
        <v>0.99047574576847763</v>
      </c>
      <c r="F5" s="18"/>
      <c r="G5" s="18"/>
      <c r="H5" s="18" t="s">
        <v>22</v>
      </c>
      <c r="I5" s="20">
        <f>LN(1+$I$3)</f>
        <v>4.8790164169432049E-2</v>
      </c>
      <c r="K5" s="33" t="s">
        <v>21</v>
      </c>
      <c r="L5" s="27">
        <f>SQRT(L4)</f>
        <v>9.2762119980406226</v>
      </c>
    </row>
    <row r="6" spans="1:12" ht="15" thickBot="1" x14ac:dyDescent="0.35">
      <c r="D6" s="11" t="s">
        <v>9</v>
      </c>
      <c r="E6" s="21">
        <f>EXP(-$E$3/LN($E$4))</f>
        <v>0.99980837408256906</v>
      </c>
      <c r="F6" s="22"/>
      <c r="G6" s="22"/>
      <c r="H6" s="22"/>
      <c r="I6" s="23"/>
    </row>
    <row r="8" spans="1:12" ht="16.8" x14ac:dyDescent="0.35">
      <c r="A8" s="13" t="s">
        <v>10</v>
      </c>
      <c r="B8" s="13" t="s">
        <v>31</v>
      </c>
      <c r="C8" s="13" t="s">
        <v>32</v>
      </c>
      <c r="D8" s="13" t="s">
        <v>33</v>
      </c>
      <c r="E8" s="13" t="s">
        <v>34</v>
      </c>
      <c r="F8" s="13" t="s">
        <v>37</v>
      </c>
      <c r="G8" s="34" t="s">
        <v>38</v>
      </c>
      <c r="H8" s="13" t="s">
        <v>16</v>
      </c>
      <c r="I8" s="13" t="s">
        <v>18</v>
      </c>
      <c r="J8" s="13" t="s">
        <v>39</v>
      </c>
      <c r="K8" s="13" t="s">
        <v>19</v>
      </c>
    </row>
    <row r="9" spans="1:12" x14ac:dyDescent="0.3">
      <c r="A9">
        <v>0</v>
      </c>
      <c r="B9" s="5">
        <f t="shared" ref="B9:B72" si="0">$E$5^A9</f>
        <v>1</v>
      </c>
      <c r="C9" s="5">
        <f t="shared" ref="C9:C72" si="1">$E$4^A9-1</f>
        <v>0</v>
      </c>
      <c r="D9" s="5">
        <f>$G$4^C9</f>
        <v>1</v>
      </c>
      <c r="E9" s="5">
        <f>B9*D9</f>
        <v>1</v>
      </c>
      <c r="F9" s="5">
        <f>(1+$I$3)^-A9</f>
        <v>1</v>
      </c>
      <c r="G9" s="5">
        <f>$E$2+$E$3*$E$4^($G$2+A9)</f>
        <v>4.6237667445600886E-2</v>
      </c>
      <c r="H9" s="2">
        <v>1</v>
      </c>
      <c r="I9" s="5">
        <f>F9*E9*G9*H9</f>
        <v>4.6237667445600886E-2</v>
      </c>
      <c r="J9" s="5">
        <f>(1+$I$4)^-A9</f>
        <v>1</v>
      </c>
      <c r="K9" s="5">
        <f>J9*E9*G9*H9</f>
        <v>4.6237667445600886E-2</v>
      </c>
    </row>
    <row r="10" spans="1:12" x14ac:dyDescent="0.3">
      <c r="A10">
        <f>A9+$I$2</f>
        <v>0.125</v>
      </c>
      <c r="B10" s="5">
        <f t="shared" si="0"/>
        <v>0.99880447770686398</v>
      </c>
      <c r="C10" s="5">
        <f t="shared" si="1"/>
        <v>1.3130459145286322E-2</v>
      </c>
      <c r="D10" s="5">
        <f>$G$4^C10</f>
        <v>0.99539712878471553</v>
      </c>
      <c r="E10" s="5">
        <f t="shared" ref="E10:E54" si="2">B10*D10</f>
        <v>0.99420710932672984</v>
      </c>
      <c r="F10" s="5">
        <f>(1+$I$3)^-A10</f>
        <v>0.99391978923003355</v>
      </c>
      <c r="G10" s="5">
        <f>$E$2+$E$3*$E$4^($G$2+A10)</f>
        <v>4.6719132067994239E-2</v>
      </c>
      <c r="H10" s="2">
        <v>4</v>
      </c>
      <c r="I10" s="5">
        <f>F10*E10*G10*H10</f>
        <v>0.18466430645882392</v>
      </c>
      <c r="J10" s="5">
        <f>(1+$I$4)^-A10</f>
        <v>0.98787654742307407</v>
      </c>
      <c r="K10" s="5">
        <f t="shared" ref="K10:K73" si="3">J10*E10*G10*H10</f>
        <v>0.18354150855386459</v>
      </c>
    </row>
    <row r="11" spans="1:12" x14ac:dyDescent="0.3">
      <c r="A11">
        <f>A10+$I$2</f>
        <v>0.25</v>
      </c>
      <c r="B11" s="5">
        <f t="shared" si="0"/>
        <v>0.99761038468728136</v>
      </c>
      <c r="C11" s="5">
        <f t="shared" si="1"/>
        <v>2.6433327247938676E-2</v>
      </c>
      <c r="D11" s="5">
        <f>$G$4^C11</f>
        <v>0.99075542485221879</v>
      </c>
      <c r="E11" s="5">
        <f t="shared" si="2"/>
        <v>0.98838790051783287</v>
      </c>
      <c r="F11" s="5">
        <f>(1+$I$3)^-A11</f>
        <v>0.98787654742307407</v>
      </c>
      <c r="G11" s="5">
        <f>$E$2+$E$3*$E$4^($G$2+A11)</f>
        <v>4.7206918541941811E-2</v>
      </c>
      <c r="H11" s="2">
        <v>2</v>
      </c>
      <c r="I11" s="5">
        <f t="shared" ref="I11:I54" si="4">F11*E11*G11*H11</f>
        <v>9.2186163999457241E-2</v>
      </c>
      <c r="J11" s="5">
        <f>(1+$I$4)^-A11</f>
        <v>0.97590007294853309</v>
      </c>
      <c r="K11" s="5">
        <f t="shared" si="3"/>
        <v>9.1068549411961103E-2</v>
      </c>
    </row>
    <row r="12" spans="1:12" x14ac:dyDescent="0.3">
      <c r="A12">
        <f>A11+$I$2</f>
        <v>0.375</v>
      </c>
      <c r="B12" s="5">
        <f t="shared" si="0"/>
        <v>0.99641771923252376</v>
      </c>
      <c r="C12" s="5">
        <f t="shared" si="1"/>
        <v>3.9910868116727949E-2</v>
      </c>
      <c r="D12" s="5">
        <f>$G$4^C12</f>
        <v>0.98607484598955542</v>
      </c>
      <c r="E12" s="5">
        <f t="shared" si="2"/>
        <v>0.98254244903347498</v>
      </c>
      <c r="F12" s="5">
        <f>(1+$I$3)^-A12</f>
        <v>0.98187004980003489</v>
      </c>
      <c r="G12" s="5">
        <f>$E$2+$E$3*$E$4^($G$2+A12)</f>
        <v>4.7701109876257149E-2</v>
      </c>
      <c r="H12">
        <f>H10</f>
        <v>4</v>
      </c>
      <c r="I12" s="5">
        <f t="shared" si="4"/>
        <v>0.18407457676094999</v>
      </c>
      <c r="J12" s="5">
        <f>(1+$I$4)^-A12</f>
        <v>0.96406879469432316</v>
      </c>
      <c r="K12" s="5">
        <f t="shared" si="3"/>
        <v>0.18073731385119432</v>
      </c>
    </row>
    <row r="13" spans="1:12" x14ac:dyDescent="0.3">
      <c r="A13">
        <f>A12+$I$2</f>
        <v>0.5</v>
      </c>
      <c r="B13" s="5">
        <f t="shared" si="0"/>
        <v>0.9952264796359056</v>
      </c>
      <c r="C13" s="5">
        <f t="shared" si="1"/>
        <v>5.3565375285273831E-2</v>
      </c>
      <c r="D13" s="5">
        <f>$G$4^C13</f>
        <v>0.98135535816918007</v>
      </c>
      <c r="E13" s="5">
        <f t="shared" si="2"/>
        <v>0.97667083838254631</v>
      </c>
      <c r="F13" s="5">
        <f>(1+$I$3)^-A13</f>
        <v>0.97590007294853309</v>
      </c>
      <c r="G13" s="5">
        <f>$E$2+$E$3*$E$4^($G$2+A13)</f>
        <v>4.8201790169697695E-2</v>
      </c>
      <c r="H13">
        <f t="shared" ref="H13:H76" si="5">H11</f>
        <v>2</v>
      </c>
      <c r="I13" s="5">
        <f t="shared" si="4"/>
        <v>9.1885447469834833E-2</v>
      </c>
      <c r="J13" s="5">
        <f>(1+$I$4)^-A13</f>
        <v>0.95238095238095233</v>
      </c>
      <c r="K13" s="5">
        <f t="shared" si="3"/>
        <v>8.9671014888720424E-2</v>
      </c>
    </row>
    <row r="14" spans="1:12" x14ac:dyDescent="0.3">
      <c r="A14">
        <f>A13+$I$2</f>
        <v>0.625</v>
      </c>
      <c r="B14" s="5">
        <f t="shared" si="0"/>
        <v>0.99403666419278158</v>
      </c>
      <c r="C14" s="5">
        <f t="shared" si="1"/>
        <v>6.7399172402345497E-2</v>
      </c>
      <c r="D14" s="5">
        <f>$G$4^C14</f>
        <v>0.9765969357673997</v>
      </c>
      <c r="E14" s="5">
        <f t="shared" si="2"/>
        <v>0.97077316029111815</v>
      </c>
      <c r="F14" s="5">
        <f>(1+$I$3)^-A14</f>
        <v>0.96996639481458036</v>
      </c>
      <c r="G14" s="5">
        <f>$E$2+$E$3*$E$4^($G$2+A14)</f>
        <v>4.8709044625276088E-2</v>
      </c>
      <c r="H14">
        <f t="shared" si="5"/>
        <v>4</v>
      </c>
      <c r="I14" s="5">
        <f t="shared" si="4"/>
        <v>0.18346112461728523</v>
      </c>
      <c r="J14" s="5">
        <f>(1+$I$4)^-A14</f>
        <v>0.94083480706959433</v>
      </c>
      <c r="K14" s="5">
        <f t="shared" si="3"/>
        <v>0.17795112563365661</v>
      </c>
    </row>
    <row r="15" spans="1:12" x14ac:dyDescent="0.3">
      <c r="A15">
        <f>A14+$I$2</f>
        <v>0.75</v>
      </c>
      <c r="B15" s="5">
        <f t="shared" si="0"/>
        <v>0.99284827120054464</v>
      </c>
      <c r="C15" s="5">
        <f t="shared" si="1"/>
        <v>8.1414613627286858E-2</v>
      </c>
      <c r="D15" s="5">
        <f>$G$4^C15</f>
        <v>0.97179956178498339</v>
      </c>
      <c r="E15" s="5">
        <f t="shared" si="2"/>
        <v>0.96484951487166759</v>
      </c>
      <c r="F15" s="5">
        <f>(1+$I$3)^-A15</f>
        <v>0.96406879469432316</v>
      </c>
      <c r="G15" s="5">
        <f>$E$2+$E$3*$E$4^($G$2+A15)</f>
        <v>4.9222959564759743E-2</v>
      </c>
      <c r="H15">
        <f t="shared" si="5"/>
        <v>2</v>
      </c>
      <c r="I15" s="5">
        <f t="shared" si="4"/>
        <v>9.1572553908189441E-2</v>
      </c>
      <c r="J15" s="5">
        <f>(1+$I$4)^-A15</f>
        <v>0.92942864090336497</v>
      </c>
      <c r="K15" s="5">
        <f t="shared" si="3"/>
        <v>8.8282241673349124E-2</v>
      </c>
    </row>
    <row r="16" spans="1:12" x14ac:dyDescent="0.3">
      <c r="A16">
        <f>A15+$I$2</f>
        <v>0.875</v>
      </c>
      <c r="B16" s="5">
        <f t="shared" si="0"/>
        <v>0.99166129895862287</v>
      </c>
      <c r="C16" s="5">
        <f t="shared" si="1"/>
        <v>9.5614084030635649E-2</v>
      </c>
      <c r="D16" s="5">
        <f>$G$4^C16</f>
        <v>0.96696322806985735</v>
      </c>
      <c r="E16" s="5">
        <f t="shared" si="2"/>
        <v>0.95890001079297782</v>
      </c>
      <c r="F16" s="5">
        <f>(1+$I$3)^-A16</f>
        <v>0.95820705322583388</v>
      </c>
      <c r="G16" s="5">
        <f>$E$2+$E$3*$E$4^($G$2+A16)</f>
        <v>4.9743622443360412E-2</v>
      </c>
      <c r="H16">
        <f t="shared" si="5"/>
        <v>4</v>
      </c>
      <c r="I16" s="5">
        <f t="shared" si="4"/>
        <v>0.18282268655471795</v>
      </c>
      <c r="J16" s="5">
        <f>(1+$I$4)^-A16</f>
        <v>0.91816075685173626</v>
      </c>
      <c r="K16" s="5">
        <f t="shared" si="3"/>
        <v>0.1751819877464266</v>
      </c>
    </row>
    <row r="17" spans="1:11" x14ac:dyDescent="0.3">
      <c r="A17">
        <f>A16+$I$2</f>
        <v>1</v>
      </c>
      <c r="B17" s="5">
        <f t="shared" si="0"/>
        <v>0.99047574576847763</v>
      </c>
      <c r="C17" s="5">
        <f t="shared" si="1"/>
        <v>0.1100000000000001</v>
      </c>
      <c r="D17" s="5">
        <f>$G$4^C17</f>
        <v>0.96208793554179561</v>
      </c>
      <c r="E17" s="5">
        <f t="shared" si="2"/>
        <v>0.952924765450615</v>
      </c>
      <c r="F17" s="5">
        <f>(1+$I$3)^-A17</f>
        <v>0.95238095238095233</v>
      </c>
      <c r="G17" s="5">
        <f>$E$2+$E$3*$E$4^($G$2+A17)</f>
        <v>5.0271121864616991E-2</v>
      </c>
      <c r="H17">
        <f t="shared" si="5"/>
        <v>2</v>
      </c>
      <c r="I17" s="5">
        <f t="shared" si="4"/>
        <v>9.1246851451008429E-2</v>
      </c>
      <c r="J17" s="5">
        <f>(1+$I$4)^-A17</f>
        <v>0.90702947845804982</v>
      </c>
      <c r="K17" s="5">
        <f t="shared" si="3"/>
        <v>8.6901763286674691E-2</v>
      </c>
    </row>
    <row r="18" spans="1:11" x14ac:dyDescent="0.3">
      <c r="A18">
        <f>A17+$I$2</f>
        <v>1.125</v>
      </c>
      <c r="B18" s="5">
        <f t="shared" si="0"/>
        <v>0.98929160993360088</v>
      </c>
      <c r="C18" s="5">
        <f t="shared" si="1"/>
        <v>0.12457480965126799</v>
      </c>
      <c r="D18" s="5">
        <f>$G$4^C18</f>
        <v>0.95717369441901334</v>
      </c>
      <c r="E18" s="5">
        <f t="shared" si="2"/>
        <v>0.94692390513787827</v>
      </c>
      <c r="F18" s="5">
        <f>(1+$I$3)^-A18</f>
        <v>0.94659027545717467</v>
      </c>
      <c r="G18" s="5">
        <f>$E$2+$E$3*$E$4^($G$2+A18)</f>
        <v>5.0805547595473614E-2</v>
      </c>
      <c r="H18">
        <f t="shared" si="5"/>
        <v>4</v>
      </c>
      <c r="I18" s="5">
        <f t="shared" si="4"/>
        <v>0.18215799903867175</v>
      </c>
      <c r="J18" s="5">
        <f>(1+$I$4)^-A18</f>
        <v>0.89603314959008984</v>
      </c>
      <c r="K18" s="5">
        <f t="shared" si="3"/>
        <v>0.17242899048674404</v>
      </c>
    </row>
    <row r="19" spans="1:11" x14ac:dyDescent="0.3">
      <c r="A19">
        <f>A18+$I$2</f>
        <v>1.25</v>
      </c>
      <c r="B19" s="5">
        <f t="shared" si="0"/>
        <v>0.98810888975951294</v>
      </c>
      <c r="C19" s="5">
        <f t="shared" si="1"/>
        <v>0.1393409932452121</v>
      </c>
      <c r="D19" s="5">
        <f>$G$4^C19</f>
        <v>0.95222052444656291</v>
      </c>
      <c r="E19" s="5">
        <f t="shared" si="2"/>
        <v>0.94089756521711443</v>
      </c>
      <c r="F19" s="5">
        <f>(1+$I$3)^-A19</f>
        <v>0.94083480706959433</v>
      </c>
      <c r="G19" s="5">
        <f>$E$2+$E$3*$E$4^($G$2+A19)</f>
        <v>5.1346990581555424E-2</v>
      </c>
      <c r="H19">
        <f t="shared" si="5"/>
        <v>2</v>
      </c>
      <c r="I19" s="5">
        <f t="shared" si="4"/>
        <v>9.0907708658247002E-2</v>
      </c>
      <c r="J19" s="5">
        <f>(1+$I$4)^-A19</f>
        <v>0.88517013419368096</v>
      </c>
      <c r="K19" s="5">
        <f t="shared" si="3"/>
        <v>8.5529136536620726E-2</v>
      </c>
    </row>
    <row r="20" spans="1:11" x14ac:dyDescent="0.3">
      <c r="A20">
        <f>A19+$I$2</f>
        <v>1.375</v>
      </c>
      <c r="B20" s="5">
        <f t="shared" si="0"/>
        <v>0.98692758355375954</v>
      </c>
      <c r="C20" s="5">
        <f t="shared" si="1"/>
        <v>0.15430106360956808</v>
      </c>
      <c r="D20" s="5">
        <f>$G$4^C20</f>
        <v>0.94722845512642695</v>
      </c>
      <c r="E20" s="5">
        <f t="shared" si="2"/>
        <v>0.93484589029128529</v>
      </c>
      <c r="F20" s="5">
        <f>(1+$I$3)^-A20</f>
        <v>0.93511433314289027</v>
      </c>
      <c r="G20" s="5">
        <f>$E$2+$E$3*$E$4^($G$2+A20)</f>
        <v>5.1895542962645445E-2</v>
      </c>
      <c r="H20">
        <f t="shared" si="5"/>
        <v>4</v>
      </c>
      <c r="I20" s="5">
        <f t="shared" si="4"/>
        <v>0.18146580032147105</v>
      </c>
      <c r="J20" s="5">
        <f>(1+$I$4)^-A20</f>
        <v>0.87443881604927254</v>
      </c>
      <c r="K20" s="5">
        <f t="shared" si="3"/>
        <v>0.16969127085585331</v>
      </c>
    </row>
    <row r="21" spans="1:11" x14ac:dyDescent="0.3">
      <c r="A21">
        <f>A20+$I$2</f>
        <v>1.5</v>
      </c>
      <c r="B21" s="5">
        <f t="shared" si="0"/>
        <v>0.9857476896259102</v>
      </c>
      <c r="C21" s="5">
        <f t="shared" si="1"/>
        <v>0.16945756656665423</v>
      </c>
      <c r="D21" s="5">
        <f>$G$4^C21</f>
        <v>0.94219752594919681</v>
      </c>
      <c r="E21" s="5">
        <f t="shared" si="2"/>
        <v>0.92876903437566938</v>
      </c>
      <c r="F21" s="5">
        <f>(1+$I$3)^-A21</f>
        <v>0.92942864090336497</v>
      </c>
      <c r="G21" s="5">
        <f>$E$2+$E$3*$E$4^($G$2+A21)</f>
        <v>5.2451298088364455E-2</v>
      </c>
      <c r="H21">
        <f t="shared" si="5"/>
        <v>2</v>
      </c>
      <c r="I21" s="5">
        <f t="shared" si="4"/>
        <v>9.055449546928819E-2</v>
      </c>
      <c r="J21" s="5">
        <f>(1+$I$4)^-A21</f>
        <v>0.86383759853147601</v>
      </c>
      <c r="K21" s="5">
        <f t="shared" si="3"/>
        <v>8.4163941651710428E-2</v>
      </c>
    </row>
    <row r="22" spans="1:11" x14ac:dyDescent="0.3">
      <c r="A22">
        <f>A21+$I$2</f>
        <v>1.625</v>
      </c>
      <c r="B22" s="5">
        <f t="shared" si="0"/>
        <v>0.98456920628755518</v>
      </c>
      <c r="C22" s="5">
        <f t="shared" si="1"/>
        <v>0.18481308136660357</v>
      </c>
      <c r="D22" s="5">
        <f>$G$4^C22</f>
        <v>0.93712778662721841</v>
      </c>
      <c r="E22" s="5">
        <f t="shared" si="2"/>
        <v>0.9226671610695738</v>
      </c>
      <c r="F22" s="5">
        <f>(1+$I$3)^-A22</f>
        <v>0.92377751887102888</v>
      </c>
      <c r="G22" s="5">
        <f>$E$2+$E$3*$E$4^($G$2+A22)</f>
        <v>5.3014350534056461E-2</v>
      </c>
      <c r="H22">
        <f t="shared" si="5"/>
        <v>4</v>
      </c>
      <c r="I22" s="5">
        <f t="shared" si="4"/>
        <v>0.18074483241865161</v>
      </c>
      <c r="J22" s="5">
        <f>(1+$I$4)^-A22</f>
        <v>0.85336490437151424</v>
      </c>
      <c r="K22" s="5">
        <f t="shared" si="3"/>
        <v>0.16696801284046189</v>
      </c>
    </row>
    <row r="23" spans="1:11" x14ac:dyDescent="0.3">
      <c r="A23">
        <f>A22+$I$2</f>
        <v>1.75</v>
      </c>
      <c r="B23" s="5">
        <f t="shared" si="0"/>
        <v>0.98339213185230323</v>
      </c>
      <c r="C23" s="5">
        <f t="shared" si="1"/>
        <v>0.20037022112628855</v>
      </c>
      <c r="D23" s="5">
        <f>$G$4^C23</f>
        <v>0.93201929732908062</v>
      </c>
      <c r="E23" s="5">
        <f t="shared" si="2"/>
        <v>0.91654044372793031</v>
      </c>
      <c r="F23" s="5">
        <f>(1+$I$3)^-A23</f>
        <v>0.91816075685173626</v>
      </c>
      <c r="G23" s="5">
        <f>$E$2+$E$3*$E$4^($G$2+A23)</f>
        <v>5.3584796116883285E-2</v>
      </c>
      <c r="H23">
        <f t="shared" si="5"/>
        <v>2</v>
      </c>
      <c r="I23" s="5">
        <f t="shared" si="4"/>
        <v>9.0186584223693425E-2</v>
      </c>
      <c r="J23" s="5">
        <f>(1+$I$4)^-A23</f>
        <v>0.84301917542255322</v>
      </c>
      <c r="K23" s="5">
        <f t="shared" si="3"/>
        <v>8.2805782428699223E-2</v>
      </c>
    </row>
    <row r="24" spans="1:11" x14ac:dyDescent="0.3">
      <c r="A24">
        <f>A23+$I$2</f>
        <v>1.875</v>
      </c>
      <c r="B24" s="5">
        <f t="shared" si="0"/>
        <v>0.98221646463577927</v>
      </c>
      <c r="C24" s="5">
        <f t="shared" si="1"/>
        <v>0.21613163327400553</v>
      </c>
      <c r="D24" s="5">
        <f>$G$4^C24</f>
        <v>0.92687212891531523</v>
      </c>
      <c r="E24" s="5">
        <f t="shared" si="2"/>
        <v>0.91038906563263922</v>
      </c>
      <c r="F24" s="5">
        <f>(1+$I$3)^-A24</f>
        <v>0.9125781459293657</v>
      </c>
      <c r="G24" s="5">
        <f>$E$2+$E$3*$E$4^($G$2+A24)</f>
        <v>5.4162731912130065E-2</v>
      </c>
      <c r="H24">
        <f t="shared" si="5"/>
        <v>4</v>
      </c>
      <c r="I24" s="5">
        <f t="shared" si="4"/>
        <v>0.17999384321641573</v>
      </c>
      <c r="J24" s="5">
        <f>(1+$I$4)^-A24</f>
        <v>0.83279887242787864</v>
      </c>
      <c r="K24" s="5">
        <f t="shared" si="3"/>
        <v>0.1642584477211376</v>
      </c>
    </row>
    <row r="25" spans="1:11" x14ac:dyDescent="0.3">
      <c r="A25">
        <f>A24+$I$2</f>
        <v>2</v>
      </c>
      <c r="B25" s="5">
        <f t="shared" si="0"/>
        <v>0.98104220295562194</v>
      </c>
      <c r="C25" s="5">
        <f t="shared" si="1"/>
        <v>0.2321000000000002</v>
      </c>
      <c r="D25" s="5">
        <f>$G$4^C25</f>
        <v>0.92168636317517105</v>
      </c>
      <c r="E25" s="5">
        <f t="shared" si="2"/>
        <v>0.90421322016352523</v>
      </c>
      <c r="F25" s="5">
        <f>(1+$I$3)^-A25</f>
        <v>0.90702947845804982</v>
      </c>
      <c r="G25" s="5">
        <f>$E$2+$E$3*$E$4^($G$2+A25)</f>
        <v>5.474825626972487E-2</v>
      </c>
      <c r="H25">
        <f t="shared" si="5"/>
        <v>2</v>
      </c>
      <c r="I25" s="5">
        <f t="shared" si="4"/>
        <v>8.9803350748273614E-2</v>
      </c>
      <c r="J25" s="5">
        <f>(1+$I$4)^-A25</f>
        <v>0.82270247479188197</v>
      </c>
      <c r="K25" s="5">
        <f t="shared" si="3"/>
        <v>8.1454286392991945E-2</v>
      </c>
    </row>
    <row r="26" spans="1:11" x14ac:dyDescent="0.3">
      <c r="A26">
        <f>A25+$I$2</f>
        <v>2.125</v>
      </c>
      <c r="B26" s="5">
        <f t="shared" si="0"/>
        <v>0.97986934513148127</v>
      </c>
      <c r="C26" s="5">
        <f t="shared" si="1"/>
        <v>0.24827803871290755</v>
      </c>
      <c r="D26" s="5">
        <f>$G$4^C26</f>
        <v>0.91646209306431647</v>
      </c>
      <c r="E26" s="5">
        <f t="shared" si="2"/>
        <v>0.89801311096875847</v>
      </c>
      <c r="F26" s="5">
        <f>(1+$I$3)^-A26</f>
        <v>0.90151454805445208</v>
      </c>
      <c r="G26" s="5">
        <f>$E$2+$E$3*$E$4^($G$2+A26)</f>
        <v>5.5341468830975724E-2</v>
      </c>
      <c r="H26">
        <f t="shared" si="5"/>
        <v>4</v>
      </c>
      <c r="I26" s="5">
        <f t="shared" si="4"/>
        <v>0.17921158871315399</v>
      </c>
      <c r="J26" s="5">
        <f>(1+$I$4)^-A26</f>
        <v>0.81272848035382295</v>
      </c>
      <c r="K26" s="5">
        <f t="shared" si="3"/>
        <v>0.16156185440485935</v>
      </c>
    </row>
    <row r="27" spans="1:11" x14ac:dyDescent="0.3">
      <c r="A27">
        <f>A26+$I$2</f>
        <v>2.25</v>
      </c>
      <c r="B27" s="5">
        <f t="shared" si="0"/>
        <v>0.97869788948501601</v>
      </c>
      <c r="C27" s="5">
        <f t="shared" si="1"/>
        <v>0.26466850250218554</v>
      </c>
      <c r="D27" s="5">
        <f>$G$4^C27</f>
        <v>0.91119942294331979</v>
      </c>
      <c r="E27" s="5">
        <f t="shared" si="2"/>
        <v>0.89178895213459153</v>
      </c>
      <c r="F27" s="5">
        <f>(1+$I$3)^-A27</f>
        <v>0.89603314959008973</v>
      </c>
      <c r="G27" s="5">
        <f>$E$2+$E$3*$E$4^($G$2+A27)</f>
        <v>5.5942470545526493E-2</v>
      </c>
      <c r="H27">
        <f t="shared" si="5"/>
        <v>2</v>
      </c>
      <c r="I27" s="5">
        <f t="shared" si="4"/>
        <v>8.9404175511864276E-2</v>
      </c>
      <c r="J27" s="5">
        <f>(1+$I$4)^-A27</f>
        <v>0.80287540516433631</v>
      </c>
      <c r="K27" s="5">
        <f t="shared" si="3"/>
        <v>8.0109104970400927E-2</v>
      </c>
    </row>
    <row r="28" spans="1:11" x14ac:dyDescent="0.3">
      <c r="A28">
        <f>A27+$I$2</f>
        <v>2.375</v>
      </c>
      <c r="B28" s="5">
        <f t="shared" si="0"/>
        <v>0.97752783433989154</v>
      </c>
      <c r="C28" s="5">
        <f t="shared" si="1"/>
        <v>0.28127418060662079</v>
      </c>
      <c r="D28" s="5">
        <f>$G$4^C28</f>
        <v>0.90589846881674607</v>
      </c>
      <c r="E28" s="5">
        <f t="shared" si="2"/>
        <v>0.88554096835425755</v>
      </c>
      <c r="F28" s="5">
        <f>(1+$I$3)^-A28</f>
        <v>0.890585079183705</v>
      </c>
      <c r="G28" s="5">
        <f>$E$2+$E$3*$E$4^($G$2+A28)</f>
        <v>5.655136368853645E-2</v>
      </c>
      <c r="H28">
        <f t="shared" si="5"/>
        <v>4</v>
      </c>
      <c r="I28" s="5">
        <f t="shared" si="4"/>
        <v>0.17839683539762985</v>
      </c>
      <c r="J28" s="5">
        <f>(1+$I$4)^-A28</f>
        <v>0.79314178326464635</v>
      </c>
      <c r="K28" s="5">
        <f t="shared" si="3"/>
        <v>0.15887755977872065</v>
      </c>
    </row>
    <row r="29" spans="1:11" x14ac:dyDescent="0.3">
      <c r="A29">
        <f>A28+$I$2</f>
        <v>2.5</v>
      </c>
      <c r="B29" s="5">
        <f t="shared" si="0"/>
        <v>0.9763591780217773</v>
      </c>
      <c r="C29" s="5">
        <f t="shared" si="1"/>
        <v>0.29809789888898619</v>
      </c>
      <c r="D29" s="5">
        <f>$G$4^C29</f>
        <v>0.90055935857270675</v>
      </c>
      <c r="E29" s="5">
        <f t="shared" si="2"/>
        <v>0.87926939509586699</v>
      </c>
      <c r="F29" s="5">
        <f>(1+$I$3)^-A29</f>
        <v>0.88517013419368074</v>
      </c>
      <c r="G29" s="5">
        <f>$E$2+$E$3*$E$4^($G$2+A29)</f>
        <v>5.7168251878084518E-2</v>
      </c>
      <c r="H29">
        <f t="shared" si="5"/>
        <v>2</v>
      </c>
      <c r="I29" s="5">
        <f t="shared" si="4"/>
        <v>8.8988444849013054E-2</v>
      </c>
      <c r="J29" s="5">
        <f>(1+$I$4)^-A29</f>
        <v>0.78352616646845896</v>
      </c>
      <c r="K29" s="5">
        <f t="shared" si="3"/>
        <v>7.8769913668687866E-2</v>
      </c>
    </row>
    <row r="30" spans="1:11" x14ac:dyDescent="0.3">
      <c r="A30">
        <f>A29+$I$2</f>
        <v>2.625</v>
      </c>
      <c r="B30" s="5">
        <f t="shared" si="0"/>
        <v>0.97519191885834433</v>
      </c>
      <c r="C30" s="5">
        <f t="shared" si="1"/>
        <v>0.31514252031693002</v>
      </c>
      <c r="D30" s="5">
        <f>$G$4^C30</f>
        <v>0.89518223222268634</v>
      </c>
      <c r="E30" s="5">
        <f t="shared" si="2"/>
        <v>0.87297447876913747</v>
      </c>
      <c r="F30" s="5">
        <f>(1+$I$3)^-A30</f>
        <v>0.87978811321050365</v>
      </c>
      <c r="G30" s="5">
        <f>$E$2+$E$3*$E$4^($G$2+A30)</f>
        <v>5.7793240092802685E-2</v>
      </c>
      <c r="H30">
        <f t="shared" si="5"/>
        <v>4</v>
      </c>
      <c r="I30" s="5">
        <f t="shared" si="4"/>
        <v>0.1775483627660509</v>
      </c>
      <c r="J30" s="5">
        <f>(1+$I$4)^-A30</f>
        <v>0.77402712414649799</v>
      </c>
      <c r="K30" s="5">
        <f t="shared" si="3"/>
        <v>0.15620493908155797</v>
      </c>
    </row>
    <row r="31" spans="1:11" x14ac:dyDescent="0.3">
      <c r="A31">
        <f>A30+$I$2</f>
        <v>2.75</v>
      </c>
      <c r="B31" s="5">
        <f t="shared" si="0"/>
        <v>0.97402605517926311</v>
      </c>
      <c r="C31" s="5">
        <f t="shared" si="1"/>
        <v>0.33241094545018046</v>
      </c>
      <c r="D31" s="5">
        <f>$G$4^C31</f>
        <v>0.88976724214146363</v>
      </c>
      <c r="E31" s="5">
        <f t="shared" si="2"/>
        <v>0.86665647689078207</v>
      </c>
      <c r="F31" s="5">
        <f>(1+$I$3)^-A31</f>
        <v>0.87443881604927254</v>
      </c>
      <c r="G31" s="5">
        <f>$E$2+$E$3*$E$4^($G$2+A31)</f>
        <v>5.8426434689740459E-2</v>
      </c>
      <c r="H31">
        <f t="shared" si="5"/>
        <v>2</v>
      </c>
      <c r="I31" s="5">
        <f t="shared" si="4"/>
        <v>8.855555225358909E-2</v>
      </c>
      <c r="J31" s="5">
        <f>(1+$I$4)^-A31</f>
        <v>0.76464324301365372</v>
      </c>
      <c r="K31" s="5">
        <f t="shared" si="3"/>
        <v>7.7436412267217938E-2</v>
      </c>
    </row>
    <row r="32" spans="1:11" x14ac:dyDescent="0.3">
      <c r="A32">
        <f>A31+$I$2</f>
        <v>2.875</v>
      </c>
      <c r="B32" s="5">
        <f t="shared" si="0"/>
        <v>0.97286158531620093</v>
      </c>
      <c r="C32" s="5">
        <f t="shared" si="1"/>
        <v>0.34990611293414631</v>
      </c>
      <c r="D32" s="5">
        <f>$G$4^C32</f>
        <v>0.88431455330694042</v>
      </c>
      <c r="E32" s="5">
        <f t="shared" si="2"/>
        <v>0.86031565824837808</v>
      </c>
      <c r="F32" s="5">
        <f>(1+$I$3)^-A32</f>
        <v>0.86912204374225299</v>
      </c>
      <c r="G32" s="5">
        <f>$E$2+$E$3*$E$4^($G$2+A32)</f>
        <v>5.9067943422464381E-2</v>
      </c>
      <c r="H32">
        <f t="shared" si="5"/>
        <v>4</v>
      </c>
      <c r="I32" s="5">
        <f t="shared" si="4"/>
        <v>0.17666496597982648</v>
      </c>
      <c r="J32" s="5">
        <f>(1+$I$4)^-A32</f>
        <v>0.75537312691871084</v>
      </c>
      <c r="K32" s="5">
        <f t="shared" si="3"/>
        <v>0.15354341629004239</v>
      </c>
    </row>
    <row r="33" spans="1:11" x14ac:dyDescent="0.3">
      <c r="A33">
        <f>A32+$I$2</f>
        <v>3</v>
      </c>
      <c r="B33" s="5">
        <f t="shared" si="0"/>
        <v>0.97169850760281984</v>
      </c>
      <c r="C33" s="5">
        <f t="shared" si="1"/>
        <v>0.36763100000000026</v>
      </c>
      <c r="D33" s="5">
        <f>$G$4^C33</f>
        <v>0.8788243435396782</v>
      </c>
      <c r="E33" s="5">
        <f t="shared" si="2"/>
        <v>0.85395230306253311</v>
      </c>
      <c r="F33" s="5">
        <f>(1+$I$3)^-A33</f>
        <v>0.86383759853147601</v>
      </c>
      <c r="G33" s="5">
        <f>$E$2+$E$3*$E$4^($G$2+A33)</f>
        <v>5.9717875459394595E-2</v>
      </c>
      <c r="H33">
        <f t="shared" si="5"/>
        <v>2</v>
      </c>
      <c r="I33" s="5">
        <f t="shared" si="4"/>
        <v>8.8104899743097348E-2</v>
      </c>
      <c r="J33" s="5">
        <f>(1+$I$4)^-A33</f>
        <v>0.74621539663662761</v>
      </c>
      <c r="K33" s="5">
        <f t="shared" si="3"/>
        <v>7.6108325012933686E-2</v>
      </c>
    </row>
    <row r="34" spans="1:11" x14ac:dyDescent="0.3">
      <c r="A34">
        <f>A33+$I$2</f>
        <v>3.125</v>
      </c>
      <c r="B34" s="5">
        <f t="shared" si="0"/>
        <v>0.97053682037477373</v>
      </c>
      <c r="C34" s="5">
        <f t="shared" si="1"/>
        <v>0.38558862297132745</v>
      </c>
      <c r="D34" s="5">
        <f>$G$4^C34</f>
        <v>0.87329680374193697</v>
      </c>
      <c r="E34" s="5">
        <f t="shared" si="2"/>
        <v>0.84756670314715232</v>
      </c>
      <c r="F34" s="5">
        <f>(1+$I$3)^-A34</f>
        <v>0.85858528386138278</v>
      </c>
      <c r="G34" s="5">
        <f>$E$2+$E$3*$E$4^($G$2+A34)</f>
        <v>6.0376341402383064E-2</v>
      </c>
      <c r="H34">
        <f t="shared" si="5"/>
        <v>4</v>
      </c>
      <c r="I34" s="5">
        <f t="shared" si="4"/>
        <v>0.17574545866533525</v>
      </c>
      <c r="J34" s="5">
        <f>(1+$I$4)^-A34</f>
        <v>0.73716868966333138</v>
      </c>
      <c r="K34" s="5">
        <f t="shared" si="3"/>
        <v>0.15089246451552582</v>
      </c>
    </row>
    <row r="35" spans="1:11" x14ac:dyDescent="0.3">
      <c r="A35">
        <f>A34+$I$2</f>
        <v>3.25</v>
      </c>
      <c r="B35" s="5">
        <f t="shared" si="0"/>
        <v>0.96937652196970636</v>
      </c>
      <c r="C35" s="5">
        <f t="shared" si="1"/>
        <v>0.40378203777742594</v>
      </c>
      <c r="D35" s="5">
        <f>$G$4^C35</f>
        <v>0.86773213813600569</v>
      </c>
      <c r="E35" s="5">
        <f t="shared" si="2"/>
        <v>0.84115916206761798</v>
      </c>
      <c r="F35" s="5">
        <f>(1+$I$3)^-A35</f>
        <v>0.85336490437151402</v>
      </c>
      <c r="G35" s="5">
        <f>$E$2+$E$3*$E$4^($G$2+A35)</f>
        <v>6.1043453305534422E-2</v>
      </c>
      <c r="H35">
        <f t="shared" si="5"/>
        <v>2</v>
      </c>
      <c r="I35" s="5">
        <f t="shared" si="4"/>
        <v>8.7635899294230282E-2</v>
      </c>
      <c r="J35" s="5">
        <f>(1+$I$4)^-A35</f>
        <v>0.72823166001300343</v>
      </c>
      <c r="K35" s="5">
        <f t="shared" si="3"/>
        <v>7.478540082073247E-2</v>
      </c>
    </row>
    <row r="36" spans="1:11" x14ac:dyDescent="0.3">
      <c r="A36">
        <f>A35+$I$2</f>
        <v>3.375</v>
      </c>
      <c r="B36" s="5">
        <f t="shared" si="0"/>
        <v>0.96821761072724888</v>
      </c>
      <c r="C36" s="5">
        <f t="shared" si="1"/>
        <v>0.42221434047334916</v>
      </c>
      <c r="D36" s="5">
        <f>$G$4^C36</f>
        <v>0.86213056450159709</v>
      </c>
      <c r="E36" s="5">
        <f t="shared" si="2"/>
        <v>0.83472999529667069</v>
      </c>
      <c r="F36" s="5">
        <f>(1+$I$3)^-A36</f>
        <v>0.84817626588924289</v>
      </c>
      <c r="G36" s="5">
        <f>$E$2+$E$3*$E$4^($G$2+A36)</f>
        <v>6.1719324694275476E-2</v>
      </c>
      <c r="H36">
        <f t="shared" si="5"/>
        <v>4</v>
      </c>
      <c r="I36" s="5">
        <f t="shared" si="4"/>
        <v>0.17478867585648725</v>
      </c>
      <c r="J36" s="5">
        <f>(1+$I$4)^-A36</f>
        <v>0.71940297801781983</v>
      </c>
      <c r="K36" s="5">
        <f t="shared" si="3"/>
        <v>0.14825160640768065</v>
      </c>
    </row>
    <row r="37" spans="1:11" x14ac:dyDescent="0.3">
      <c r="A37">
        <f>A36+$I$2</f>
        <v>3.5</v>
      </c>
      <c r="B37" s="5">
        <f t="shared" si="0"/>
        <v>0.96706008498901763</v>
      </c>
      <c r="C37" s="5">
        <f t="shared" si="1"/>
        <v>0.44088866776677493</v>
      </c>
      <c r="D37" s="5">
        <f>$G$4^C37</f>
        <v>0.85649231441208151</v>
      </c>
      <c r="E37" s="5">
        <f t="shared" si="2"/>
        <v>0.82827953036778801</v>
      </c>
      <c r="F37" s="5">
        <f>(1+$I$3)^-A37</f>
        <v>0.843019175422553</v>
      </c>
      <c r="G37" s="5">
        <f>$E$2+$E$3*$E$4^($G$2+A37)</f>
        <v>6.2404070584673822E-2</v>
      </c>
      <c r="H37">
        <f t="shared" si="5"/>
        <v>2</v>
      </c>
      <c r="I37" s="5">
        <f t="shared" si="4"/>
        <v>8.7147974349902887E-2</v>
      </c>
      <c r="J37" s="5">
        <f>(1+$I$4)^-A37</f>
        <v>0.71068133013012147</v>
      </c>
      <c r="K37" s="5">
        <f t="shared" si="3"/>
        <v>7.3467413476200963E-2</v>
      </c>
    </row>
    <row r="38" spans="1:11" x14ac:dyDescent="0.3">
      <c r="A38">
        <f>A37+$I$2</f>
        <v>3.625</v>
      </c>
      <c r="B38" s="5">
        <f t="shared" si="0"/>
        <v>0.96590394309861127</v>
      </c>
      <c r="C38" s="5">
        <f t="shared" si="1"/>
        <v>0.45980819755179247</v>
      </c>
      <c r="D38" s="5">
        <f>$G$4^C38</f>
        <v>0.85081763346931727</v>
      </c>
      <c r="E38" s="5">
        <f t="shared" si="2"/>
        <v>0.8218081070258425</v>
      </c>
      <c r="F38" s="5">
        <f>(1+$I$3)^-A38</f>
        <v>0.83789344115286057</v>
      </c>
      <c r="G38" s="5">
        <f>$E$2+$E$3*$E$4^($G$2+A38)</f>
        <v>6.3097807503011E-2</v>
      </c>
      <c r="H38">
        <f t="shared" si="5"/>
        <v>4</v>
      </c>
      <c r="I38" s="5">
        <f t="shared" si="4"/>
        <v>0.17379347708027379</v>
      </c>
      <c r="J38" s="5">
        <f>(1+$I$4)^-A38</f>
        <v>0.70206541872698236</v>
      </c>
      <c r="K38" s="5">
        <f t="shared" si="3"/>
        <v>0.14562041456071143</v>
      </c>
    </row>
    <row r="39" spans="1:11" x14ac:dyDescent="0.3">
      <c r="A39">
        <f>A38+$I$2</f>
        <v>3.75</v>
      </c>
      <c r="B39" s="5">
        <f t="shared" si="0"/>
        <v>0.96474918340160898</v>
      </c>
      <c r="C39" s="5">
        <f t="shared" si="1"/>
        <v>0.47897614944970046</v>
      </c>
      <c r="D39" s="5">
        <f>$G$4^C39</f>
        <v>0.84510678153683128</v>
      </c>
      <c r="E39" s="5">
        <f t="shared" si="2"/>
        <v>0.81531607737481993</v>
      </c>
      <c r="F39" s="5">
        <f>(1+$I$3)^-A39</f>
        <v>0.83279887242787853</v>
      </c>
      <c r="G39" s="5">
        <f>$E$2+$E$3*$E$4^($G$2+A39)</f>
        <v>6.3800653505611926E-2</v>
      </c>
      <c r="H39">
        <f t="shared" si="5"/>
        <v>2</v>
      </c>
      <c r="I39" s="5">
        <f t="shared" si="4"/>
        <v>8.6640561397709051E-2</v>
      </c>
      <c r="J39" s="5">
        <f>(1+$I$4)^-A39</f>
        <v>0.69355396191714613</v>
      </c>
      <c r="K39" s="5">
        <f t="shared" si="3"/>
        <v>7.2154161838530489E-2</v>
      </c>
    </row>
    <row r="40" spans="1:11" x14ac:dyDescent="0.3">
      <c r="A40">
        <f>A39+$I$2</f>
        <v>3.875</v>
      </c>
      <c r="B40" s="5">
        <f t="shared" si="0"/>
        <v>0.96359580424556757</v>
      </c>
      <c r="C40" s="5">
        <f t="shared" si="1"/>
        <v>0.49839578535690254</v>
      </c>
      <c r="D40" s="5">
        <f>$G$4^C40</f>
        <v>0.83936003297109352</v>
      </c>
      <c r="E40" s="5">
        <f t="shared" si="2"/>
        <v>0.80880380602236701</v>
      </c>
      <c r="F40" s="5">
        <f>(1+$I$3)^-A40</f>
        <v>0.82773527975452665</v>
      </c>
      <c r="G40" s="5">
        <f>$E$2+$E$3*$E$4^($G$2+A40)</f>
        <v>6.4512728198935471E-2</v>
      </c>
      <c r="H40">
        <f t="shared" si="5"/>
        <v>4</v>
      </c>
      <c r="I40" s="5">
        <f t="shared" si="4"/>
        <v>0.17275874958483545</v>
      </c>
      <c r="J40" s="5">
        <f>(1+$I$4)^-A40</f>
        <v>0.68514569335030451</v>
      </c>
      <c r="K40" s="5">
        <f t="shared" si="3"/>
        <v>0.14299851191764601</v>
      </c>
    </row>
    <row r="41" spans="1:11" x14ac:dyDescent="0.3">
      <c r="A41">
        <f>A40+$I$2</f>
        <v>4</v>
      </c>
      <c r="B41" s="5">
        <f t="shared" si="0"/>
        <v>0.96244380398001972</v>
      </c>
      <c r="C41" s="5">
        <f t="shared" si="1"/>
        <v>0.51807041000000043</v>
      </c>
      <c r="D41" s="5">
        <f>$G$4^C41</f>
        <v>0.83357767685062023</v>
      </c>
      <c r="E41" s="5">
        <f t="shared" si="2"/>
        <v>0.80227167022093859</v>
      </c>
      <c r="F41" s="5">
        <f>(1+$I$3)^-A41</f>
        <v>0.82270247479188197</v>
      </c>
      <c r="G41" s="5">
        <f>$E$2+$E$3*$E$4^($G$2+A41)</f>
        <v>6.5234152759927999E-2</v>
      </c>
      <c r="H41">
        <f t="shared" si="5"/>
        <v>2</v>
      </c>
      <c r="I41" s="5">
        <f t="shared" si="4"/>
        <v>8.6113111619385396E-2</v>
      </c>
      <c r="J41" s="5">
        <f>(1+$I$4)^-A41</f>
        <v>0.67683936202868722</v>
      </c>
      <c r="K41" s="5">
        <f t="shared" si="3"/>
        <v>7.0845470041297945E-2</v>
      </c>
    </row>
    <row r="42" spans="1:11" x14ac:dyDescent="0.3">
      <c r="A42">
        <f>A41+$I$2</f>
        <v>4.125</v>
      </c>
      <c r="B42" s="5">
        <f t="shared" si="0"/>
        <v>0.96129318095647098</v>
      </c>
      <c r="C42" s="5">
        <f t="shared" si="1"/>
        <v>0.53800337149817357</v>
      </c>
      <c r="D42" s="5">
        <f>$G$4^C42</f>
        <v>0.82776001720263093</v>
      </c>
      <c r="E42" s="5">
        <f t="shared" si="2"/>
        <v>0.79572006000530027</v>
      </c>
      <c r="F42" s="5">
        <f>(1+$I$3)^-A42</f>
        <v>0.81770027034417403</v>
      </c>
      <c r="G42" s="5">
        <f>$E$2+$E$3*$E$4^($G$2+A42)</f>
        <v>6.5965049956645205E-2</v>
      </c>
      <c r="H42">
        <f t="shared" si="5"/>
        <v>4</v>
      </c>
      <c r="I42" s="5">
        <f t="shared" si="4"/>
        <v>0.17168341170885751</v>
      </c>
      <c r="J42" s="5">
        <f>(1+$I$4)^-A42</f>
        <v>0.66863373212093558</v>
      </c>
      <c r="K42" s="5">
        <f t="shared" si="3"/>
        <v>0.14038557216794298</v>
      </c>
    </row>
    <row r="43" spans="1:11" x14ac:dyDescent="0.3">
      <c r="A43">
        <f>A42+$I$2</f>
        <v>4.25</v>
      </c>
      <c r="B43" s="5">
        <f t="shared" si="0"/>
        <v>0.96014393352839789</v>
      </c>
      <c r="C43" s="5">
        <f t="shared" si="1"/>
        <v>0.55819806193294297</v>
      </c>
      <c r="D43" s="5">
        <f>$G$4^C43</f>
        <v>0.8219073732269786</v>
      </c>
      <c r="E43" s="5">
        <f t="shared" si="2"/>
        <v>0.78914937832614429</v>
      </c>
      <c r="F43" s="5">
        <f>(1+$I$3)^-A43</f>
        <v>0.81272848035382284</v>
      </c>
      <c r="G43" s="5">
        <f>$E$2+$E$3*$E$4^($G$2+A43)</f>
        <v>6.6705544169143205E-2</v>
      </c>
      <c r="H43">
        <f t="shared" si="5"/>
        <v>2</v>
      </c>
      <c r="I43" s="5">
        <f t="shared" si="4"/>
        <v>8.5565092610494844E-2</v>
      </c>
      <c r="J43" s="5">
        <f>(1+$I$4)^-A43</f>
        <v>0.66052758277823442</v>
      </c>
      <c r="K43" s="5">
        <f t="shared" si="3"/>
        <v>6.9541187688661618E-2</v>
      </c>
    </row>
    <row r="44" spans="1:11" x14ac:dyDescent="0.3">
      <c r="A44">
        <f>A43+$I$2</f>
        <v>4.375</v>
      </c>
      <c r="B44" s="5">
        <f t="shared" si="0"/>
        <v>0.95899606005124549</v>
      </c>
      <c r="C44" s="5">
        <f t="shared" si="1"/>
        <v>0.57865791792541788</v>
      </c>
      <c r="D44" s="5">
        <f>$G$4^C44</f>
        <v>0.81602007951705768</v>
      </c>
      <c r="E44" s="5">
        <f t="shared" si="2"/>
        <v>0.78256004117956235</v>
      </c>
      <c r="F44" s="5">
        <f>(1+$I$3)^-A44</f>
        <v>0.80778691989451701</v>
      </c>
      <c r="G44" s="5">
        <f>$E$2+$E$3*$E$4^($G$2+A44)</f>
        <v>6.7455761410645798E-2</v>
      </c>
      <c r="H44">
        <f t="shared" si="5"/>
        <v>4</v>
      </c>
      <c r="I44" s="5">
        <f t="shared" si="4"/>
        <v>0.17056641639030612</v>
      </c>
      <c r="J44" s="5">
        <f>(1+$I$4)^-A44</f>
        <v>0.652519707952671</v>
      </c>
      <c r="K44" s="5">
        <f t="shared" si="3"/>
        <v>0.13778132013337108</v>
      </c>
    </row>
    <row r="45" spans="1:11" x14ac:dyDescent="0.3">
      <c r="A45">
        <f>A44+$I$2</f>
        <v>4.5</v>
      </c>
      <c r="B45" s="5">
        <f t="shared" si="0"/>
        <v>0.95784955888242462</v>
      </c>
      <c r="C45" s="5">
        <f t="shared" si="1"/>
        <v>0.59938642122112018</v>
      </c>
      <c r="D45" s="5">
        <f>$G$4^C45</f>
        <v>0.81009848627739334</v>
      </c>
      <c r="E45" s="5">
        <f t="shared" si="2"/>
        <v>0.77595247773212117</v>
      </c>
      <c r="F45" s="5">
        <f>(1+$I$3)^-A45</f>
        <v>0.80287540516433631</v>
      </c>
      <c r="G45" s="5">
        <f>$E$2+$E$3*$E$4^($G$2+A45)</f>
        <v>6.8215829348987955E-2</v>
      </c>
      <c r="H45">
        <f t="shared" si="5"/>
        <v>2</v>
      </c>
      <c r="I45" s="5">
        <f t="shared" si="4"/>
        <v>8.4995990169123667E-2</v>
      </c>
      <c r="J45" s="5">
        <f>(1+$I$4)^-A45</f>
        <v>0.64460891621779715</v>
      </c>
      <c r="K45" s="5">
        <f t="shared" si="3"/>
        <v>6.8241190044379091E-2</v>
      </c>
    </row>
    <row r="46" spans="1:11" x14ac:dyDescent="0.3">
      <c r="A46">
        <f>A45+$I$2</f>
        <v>4.625</v>
      </c>
      <c r="B46" s="5">
        <f t="shared" si="0"/>
        <v>0.9567044283813102</v>
      </c>
      <c r="C46" s="5">
        <f t="shared" si="1"/>
        <v>0.62038709928248981</v>
      </c>
      <c r="D46" s="5">
        <f>$G$4^C46</f>
        <v>0.80414295953759773</v>
      </c>
      <c r="E46" s="5">
        <f t="shared" si="2"/>
        <v>0.76932713044127254</v>
      </c>
      <c r="F46" s="5">
        <f>(1+$I$3)^-A46</f>
        <v>0.79799375347891488</v>
      </c>
      <c r="G46" s="5">
        <f>$E$2+$E$3*$E$4^($G$2+A46)</f>
        <v>6.8985877328342216E-2</v>
      </c>
      <c r="H46">
        <f t="shared" si="5"/>
        <v>4</v>
      </c>
      <c r="I46" s="5">
        <f t="shared" si="4"/>
        <v>0.16940675481165657</v>
      </c>
      <c r="J46" s="5">
        <f>(1+$I$4)^-A46</f>
        <v>0.63679403059136719</v>
      </c>
      <c r="K46" s="5">
        <f t="shared" si="3"/>
        <v>0.13518553213683607</v>
      </c>
    </row>
    <row r="47" spans="1:11" x14ac:dyDescent="0.3">
      <c r="A47">
        <f>A46+$I$2</f>
        <v>4.75</v>
      </c>
      <c r="B47" s="5">
        <f t="shared" si="0"/>
        <v>0.95556066690923847</v>
      </c>
      <c r="C47" s="5">
        <f t="shared" si="1"/>
        <v>0.64166352588916764</v>
      </c>
      <c r="D47" s="5">
        <f>$G$4^C47</f>
        <v>0.79815388136237819</v>
      </c>
      <c r="E47" s="5">
        <f t="shared" si="2"/>
        <v>0.76268445517083128</v>
      </c>
      <c r="F47" s="5">
        <f>(1+$I$3)^-A47</f>
        <v>0.79314178326464624</v>
      </c>
      <c r="G47" s="5">
        <f>$E$2+$E$3*$E$4^($G$2+A47)</f>
        <v>6.9766036391229302E-2</v>
      </c>
      <c r="H47">
        <f t="shared" si="5"/>
        <v>2</v>
      </c>
      <c r="I47" s="5">
        <f t="shared" si="4"/>
        <v>8.440531015194018E-2</v>
      </c>
      <c r="J47" s="5">
        <f>(1+$I$4)^-A47</f>
        <v>0.62907388836022327</v>
      </c>
      <c r="K47" s="5">
        <f t="shared" si="3"/>
        <v>6.694537821091541E-2</v>
      </c>
    </row>
    <row r="48" spans="1:11" x14ac:dyDescent="0.3">
      <c r="A48">
        <f>A47+$I$2</f>
        <v>4.875</v>
      </c>
      <c r="B48" s="5">
        <f t="shared" si="0"/>
        <v>0.95441827282950453</v>
      </c>
      <c r="C48" s="5">
        <f t="shared" si="1"/>
        <v>0.66321932174616194</v>
      </c>
      <c r="D48" s="5">
        <f>$G$4^C48</f>
        <v>0.79213165005726771</v>
      </c>
      <c r="E48" s="5">
        <f t="shared" si="2"/>
        <v>0.75602492130124299</v>
      </c>
      <c r="F48" s="5">
        <f>(1+$I$3)^-A48</f>
        <v>0.78831931405193001</v>
      </c>
      <c r="G48" s="5">
        <f>$E$2+$E$3*$E$4^($G$2+A48)</f>
        <v>7.0556439300818341E-2</v>
      </c>
      <c r="H48">
        <f t="shared" si="5"/>
        <v>4</v>
      </c>
      <c r="I48" s="5">
        <f t="shared" si="4"/>
        <v>0.16820346017782858</v>
      </c>
      <c r="J48" s="5">
        <f>(1+$I$4)^-A48</f>
        <v>0.62144734090730569</v>
      </c>
      <c r="K48" s="5">
        <f t="shared" si="3"/>
        <v>0.132598036348547</v>
      </c>
    </row>
    <row r="49" spans="1:11" x14ac:dyDescent="0.3">
      <c r="A49">
        <f>A48+$I$2</f>
        <v>5</v>
      </c>
      <c r="B49" s="5">
        <f t="shared" si="0"/>
        <v>0.95327724450736051</v>
      </c>
      <c r="C49" s="5">
        <f t="shared" si="1"/>
        <v>0.68505815510000057</v>
      </c>
      <c r="D49" s="5">
        <f>$G$4^C49</f>
        <v>0.7860766803697401</v>
      </c>
      <c r="E49" s="5">
        <f t="shared" si="2"/>
        <v>0.74934901183435898</v>
      </c>
      <c r="F49" s="5">
        <f>(1+$I$3)^-A49</f>
        <v>0.78352616646845896</v>
      </c>
      <c r="G49" s="5">
        <f>$E$2+$E$3*$E$4^($G$2+A49)</f>
        <v>7.1357220563520091E-2</v>
      </c>
      <c r="H49">
        <f t="shared" si="5"/>
        <v>2</v>
      </c>
      <c r="I49" s="5">
        <f t="shared" si="4"/>
        <v>8.3792580395472369E-2</v>
      </c>
      <c r="J49" s="5">
        <f>(1+$I$4)^-A49</f>
        <v>0.61391325354075932</v>
      </c>
      <c r="K49" s="5">
        <f t="shared" si="3"/>
        <v>6.5653679295764628E-2</v>
      </c>
    </row>
    <row r="50" spans="1:11" x14ac:dyDescent="0.3">
      <c r="A50">
        <f>A49+$I$2</f>
        <v>5.125</v>
      </c>
      <c r="B50" s="5">
        <f t="shared" si="0"/>
        <v>0.95213758031001272</v>
      </c>
      <c r="C50" s="5">
        <f t="shared" si="1"/>
        <v>0.70718374236297299</v>
      </c>
      <c r="D50" s="5">
        <f>$G$4^C50</f>
        <v>0.77998940368536684</v>
      </c>
      <c r="E50" s="5">
        <f t="shared" si="2"/>
        <v>0.7426572234924349</v>
      </c>
      <c r="F50" s="5">
        <f>(1+$I$3)^-A50</f>
        <v>0.7787621622325468</v>
      </c>
      <c r="G50" s="5">
        <f>$E$2+$E$3*$E$4^($G$2+A50)</f>
        <v>7.2168516451876191E-2</v>
      </c>
      <c r="H50">
        <f t="shared" si="5"/>
        <v>4</v>
      </c>
      <c r="I50" s="5">
        <f t="shared" si="4"/>
        <v>0.1669556116220329</v>
      </c>
      <c r="J50" s="5">
        <f>(1+$I$4)^-A50</f>
        <v>0.6064705053251116</v>
      </c>
      <c r="K50" s="5">
        <f t="shared" si="3"/>
        <v>0.13001871310363167</v>
      </c>
    </row>
    <row r="51" spans="1:11" x14ac:dyDescent="0.3">
      <c r="A51">
        <f>A50+$I$2</f>
        <v>5.25</v>
      </c>
      <c r="B51" s="5">
        <f t="shared" si="0"/>
        <v>0.95099927860661959</v>
      </c>
      <c r="C51" s="5">
        <f t="shared" si="1"/>
        <v>0.72959984874556683</v>
      </c>
      <c r="D51" s="5">
        <f>$G$4^C51</f>
        <v>0.77387026821865834</v>
      </c>
      <c r="E51" s="5">
        <f t="shared" si="2"/>
        <v>0.73595006681105535</v>
      </c>
      <c r="F51" s="5">
        <f>(1+$I$3)^-A51</f>
        <v>0.77402712414649788</v>
      </c>
      <c r="G51" s="5">
        <f>$E$2+$E$3*$E$4^($G$2+A51)</f>
        <v>7.2990465027748919E-2</v>
      </c>
      <c r="H51">
        <f t="shared" si="5"/>
        <v>2</v>
      </c>
      <c r="I51" s="5">
        <f t="shared" si="4"/>
        <v>8.315735269994215E-2</v>
      </c>
      <c r="J51" s="5">
        <f>(1+$I$4)^-A51</f>
        <v>0.5991179889144983</v>
      </c>
      <c r="K51" s="5">
        <f t="shared" si="3"/>
        <v>6.4366046561972257E-2</v>
      </c>
    </row>
    <row r="52" spans="1:11" x14ac:dyDescent="0.3">
      <c r="A52">
        <f>A51+$I$2</f>
        <v>5.375</v>
      </c>
      <c r="B52" s="5">
        <f t="shared" si="0"/>
        <v>0.9498623377682891</v>
      </c>
      <c r="C52" s="5">
        <f t="shared" si="1"/>
        <v>0.75231028889721374</v>
      </c>
      <c r="D52" s="5">
        <f>$G$4^C52</f>
        <v>0.767719739198227</v>
      </c>
      <c r="E52" s="5">
        <f t="shared" si="2"/>
        <v>0.72922806622568914</v>
      </c>
      <c r="F52" s="5">
        <f>(1+$I$3)^-A52</f>
        <v>0.76932087609001609</v>
      </c>
      <c r="G52" s="5">
        <f>$E$2+$E$3*$E$4^($G$2+A52)</f>
        <v>7.3823206165816779E-2</v>
      </c>
      <c r="H52">
        <f t="shared" si="5"/>
        <v>4</v>
      </c>
      <c r="I52" s="5">
        <f t="shared" si="4"/>
        <v>0.16566233823364551</v>
      </c>
      <c r="J52" s="5">
        <f>(1+$I$4)^-A52</f>
        <v>0.59185461038791021</v>
      </c>
      <c r="K52" s="5">
        <f t="shared" si="3"/>
        <v>0.12744749518502882</v>
      </c>
    </row>
    <row r="53" spans="1:11" x14ac:dyDescent="0.3">
      <c r="A53">
        <f>A52+$I$2</f>
        <v>5.5</v>
      </c>
      <c r="B53" s="5">
        <f t="shared" si="0"/>
        <v>0.94872675616807689</v>
      </c>
      <c r="C53" s="5">
        <f t="shared" si="1"/>
        <v>0.77531892755544352</v>
      </c>
      <c r="D53" s="5">
        <f>$G$4^C53</f>
        <v>0.7615382990459022</v>
      </c>
      <c r="E53" s="5">
        <f t="shared" si="2"/>
        <v>0.72249176015157368</v>
      </c>
      <c r="F53" s="5">
        <f>(1+$I$3)^-A53</f>
        <v>0.7646432430136535</v>
      </c>
      <c r="G53" s="5">
        <f>$E$2+$E$3*$E$4^($G$2+A53)</f>
        <v>7.4666881577376637E-2</v>
      </c>
      <c r="H53">
        <f t="shared" si="5"/>
        <v>2</v>
      </c>
      <c r="I53" s="5">
        <f t="shared" si="4"/>
        <v>8.2499204872426693E-2</v>
      </c>
      <c r="J53" s="5">
        <f>(1+$I$4)^-A53</f>
        <v>0.5846792890864374</v>
      </c>
      <c r="K53" s="5">
        <f t="shared" si="3"/>
        <v>6.3082459559700169E-2</v>
      </c>
    </row>
    <row r="54" spans="1:11" x14ac:dyDescent="0.3">
      <c r="A54">
        <f>A53+$I$2</f>
        <v>5.625</v>
      </c>
      <c r="B54" s="5">
        <f t="shared" si="0"/>
        <v>0.94759253218098327</v>
      </c>
      <c r="C54" s="5">
        <f t="shared" si="1"/>
        <v>0.79862968020356395</v>
      </c>
      <c r="D54" s="5">
        <f>$G$4^C54</f>
        <v>0.75532644754941258</v>
      </c>
      <c r="E54" s="5">
        <f t="shared" si="2"/>
        <v>0.7157417010566145</v>
      </c>
      <c r="F54" s="5">
        <f>(1+$I$3)^-A54</f>
        <v>0.75999405093229977</v>
      </c>
      <c r="G54" s="5">
        <f>$E$2+$E$3*$E$4^($G$2+A54)</f>
        <v>7.5521634834459894E-2</v>
      </c>
      <c r="H54">
        <f t="shared" si="5"/>
        <v>4</v>
      </c>
      <c r="I54" s="5">
        <f t="shared" si="4"/>
        <v>0.16432282320107167</v>
      </c>
      <c r="J54" s="5">
        <f>(1+$I$4)^-A54</f>
        <v>0.57759095745248723</v>
      </c>
      <c r="K54" s="5">
        <f t="shared" si="3"/>
        <v>0.12488436806521458</v>
      </c>
    </row>
    <row r="55" spans="1:11" x14ac:dyDescent="0.3">
      <c r="A55">
        <f>A54+$I$2</f>
        <v>5.75</v>
      </c>
      <c r="B55" s="5">
        <f t="shared" si="0"/>
        <v>0.94645966418395178</v>
      </c>
      <c r="C55" s="5">
        <f t="shared" si="1"/>
        <v>0.8222465137369761</v>
      </c>
      <c r="D55" s="5">
        <f>$G$4^C55</f>
        <v>0.74908470202825095</v>
      </c>
      <c r="E55" s="5">
        <f t="shared" ref="E55:E64" si="6">B55*D55</f>
        <v>0.70897845552699401</v>
      </c>
      <c r="F55" s="5">
        <f>(1+$I$3)^-A55</f>
        <v>0.75537312691871061</v>
      </c>
      <c r="G55" s="5">
        <f>$E$2+$E$3*$E$4^($G$2+A55)</f>
        <v>7.6387611394264421E-2</v>
      </c>
      <c r="H55">
        <f t="shared" si="5"/>
        <v>2</v>
      </c>
      <c r="I55" s="5">
        <f t="shared" ref="I55:I64" si="7">F55*E55*G55*H55</f>
        <v>8.1817742825524065E-2</v>
      </c>
      <c r="J55" s="5">
        <f>(1+$I$4)^-A55</f>
        <v>0.57058856087095078</v>
      </c>
      <c r="K55" s="5">
        <f t="shared" si="3"/>
        <v>6.1802924235547049E-2</v>
      </c>
    </row>
    <row r="56" spans="1:11" x14ac:dyDescent="0.3">
      <c r="A56">
        <f>A55+$I$2</f>
        <v>5.875</v>
      </c>
      <c r="B56" s="5">
        <f t="shared" si="0"/>
        <v>0.94532815055586583</v>
      </c>
      <c r="C56" s="5">
        <f t="shared" si="1"/>
        <v>0.84617344713824005</v>
      </c>
      <c r="D56" s="5">
        <f>$G$4^C56</f>
        <v>0.74281359749232057</v>
      </c>
      <c r="E56" s="5">
        <f t="shared" si="6"/>
        <v>0.70220260432516479</v>
      </c>
      <c r="F56" s="5">
        <f>(1+$I$3)^-A56</f>
        <v>0.75078029909707622</v>
      </c>
      <c r="G56" s="5">
        <f>$E$2+$E$3*$E$4^($G$2+A56)</f>
        <v>7.7264958623908364E-2</v>
      </c>
      <c r="H56">
        <f t="shared" si="5"/>
        <v>4</v>
      </c>
      <c r="I56" s="5">
        <f t="shared" si="7"/>
        <v>0.1629363080613116</v>
      </c>
      <c r="J56" s="5">
        <f>(1+$I$4)^-A56</f>
        <v>0.5636710575122954</v>
      </c>
      <c r="K56" s="5">
        <f t="shared" si="3"/>
        <v>0.12232937010004491</v>
      </c>
    </row>
    <row r="57" spans="1:11" x14ac:dyDescent="0.3">
      <c r="A57">
        <f>A56+$I$2</f>
        <v>6</v>
      </c>
      <c r="B57" s="5">
        <f t="shared" si="0"/>
        <v>0.94419798967754731</v>
      </c>
      <c r="C57" s="5">
        <f t="shared" si="1"/>
        <v>0.87041455216100072</v>
      </c>
      <c r="D57" s="5">
        <f>$G$4^C57</f>
        <v>0.73651368679296148</v>
      </c>
      <c r="E57" s="5">
        <f t="shared" si="6"/>
        <v>0.69541474243991297</v>
      </c>
      <c r="F57" s="5">
        <f>(1+$I$3)^-A57</f>
        <v>0.74621539663662761</v>
      </c>
      <c r="G57" s="5">
        <f>$E$2+$E$3*$E$4^($G$2+A57)</f>
        <v>7.8153825825507311E-2</v>
      </c>
      <c r="H57">
        <f t="shared" si="5"/>
        <v>2</v>
      </c>
      <c r="I57" s="5">
        <f t="shared" si="7"/>
        <v>8.1112602727058045E-2</v>
      </c>
      <c r="J57" s="5">
        <f>(1+$I$4)^-A57</f>
        <v>0.5568374181775595</v>
      </c>
      <c r="K57" s="5">
        <f t="shared" si="3"/>
        <v>6.0527473016200824E-2</v>
      </c>
    </row>
    <row r="58" spans="1:11" x14ac:dyDescent="0.3">
      <c r="A58">
        <f>A57+$I$2</f>
        <v>6.125</v>
      </c>
      <c r="B58" s="5">
        <f t="shared" si="0"/>
        <v>0.94306917993175365</v>
      </c>
      <c r="C58" s="5">
        <f t="shared" si="1"/>
        <v>0.89497395402290003</v>
      </c>
      <c r="D58" s="5">
        <f>$G$4^C58</f>
        <v>0.73018554076594</v>
      </c>
      <c r="E58" s="5">
        <f t="shared" si="6"/>
        <v>0.68861547912815912</v>
      </c>
      <c r="F58" s="5">
        <f>(1+$I$3)^-A58</f>
        <v>0.74167824974528251</v>
      </c>
      <c r="G58" s="5">
        <f>$E$2+$E$3*$E$4^($G$2+A58)</f>
        <v>7.9054364261582605E-2</v>
      </c>
      <c r="H58">
        <f t="shared" si="5"/>
        <v>4</v>
      </c>
      <c r="I58" s="5">
        <f t="shared" si="7"/>
        <v>0.16150209704664459</v>
      </c>
      <c r="J58" s="5">
        <f>(1+$I$4)^-A58</f>
        <v>0.55008662614522585</v>
      </c>
      <c r="K58" s="5">
        <f t="shared" si="3"/>
        <v>0.11978259266774816</v>
      </c>
    </row>
    <row r="59" spans="1:11" x14ac:dyDescent="0.3">
      <c r="A59">
        <f>A58+$I$2</f>
        <v>6.25</v>
      </c>
      <c r="B59" s="5">
        <f t="shared" si="0"/>
        <v>0.94194171970317575</v>
      </c>
      <c r="C59" s="5">
        <f t="shared" si="1"/>
        <v>0.91985583210757937</v>
      </c>
      <c r="D59" s="5">
        <f>$G$4^C59</f>
        <v>0.72382974836598402</v>
      </c>
      <c r="E59" s="5">
        <f t="shared" si="6"/>
        <v>0.68180543794817194</v>
      </c>
      <c r="F59" s="5">
        <f>(1+$I$3)^-A59</f>
        <v>0.73716868966333127</v>
      </c>
      <c r="G59" s="5">
        <f>$E$2+$E$3*$E$4^($G$2+A59)</f>
        <v>7.9966727180801334E-2</v>
      </c>
      <c r="H59">
        <f t="shared" si="5"/>
        <v>2</v>
      </c>
      <c r="I59" s="5">
        <f t="shared" si="7"/>
        <v>8.0383453195682686E-2</v>
      </c>
      <c r="J59" s="5">
        <f>(1+$I$4)^-A59</f>
        <v>0.54341767701995314</v>
      </c>
      <c r="K59" s="5">
        <f t="shared" si="3"/>
        <v>5.925616486287516E-2</v>
      </c>
    </row>
    <row r="60" spans="1:11" x14ac:dyDescent="0.3">
      <c r="A60">
        <f>A59+$I$2</f>
        <v>6.375</v>
      </c>
      <c r="B60" s="5">
        <f t="shared" si="0"/>
        <v>0.94081560737843573</v>
      </c>
      <c r="C60" s="5">
        <f t="shared" si="1"/>
        <v>0.94506442067590757</v>
      </c>
      <c r="D60" s="5">
        <f>$G$4^C60</f>
        <v>0.71744691679243233</v>
      </c>
      <c r="E60" s="5">
        <f t="shared" si="6"/>
        <v>0.67498525678385823</v>
      </c>
      <c r="F60" s="5">
        <f>(1+$I$3)^-A60</f>
        <v>0.73268654865715821</v>
      </c>
      <c r="G60" s="5">
        <f>$E$2+$E$3*$E$4^($G$2+A60)</f>
        <v>8.089106984405664E-2</v>
      </c>
      <c r="H60">
        <f t="shared" si="5"/>
        <v>4</v>
      </c>
      <c r="I60" s="5">
        <f t="shared" si="7"/>
        <v>0.16001956151744215</v>
      </c>
      <c r="J60" s="5">
        <f>(1+$I$4)^-A60</f>
        <v>0.53682957858313851</v>
      </c>
      <c r="K60" s="5">
        <f t="shared" si="3"/>
        <v>0.11724418024584655</v>
      </c>
    </row>
    <row r="61" spans="1:11" x14ac:dyDescent="0.3">
      <c r="A61">
        <f>A60+$I$2</f>
        <v>6.5</v>
      </c>
      <c r="B61" s="5">
        <f t="shared" si="0"/>
        <v>0.9396908413460846</v>
      </c>
      <c r="C61" s="5">
        <f t="shared" si="1"/>
        <v>0.97060400958654269</v>
      </c>
      <c r="D61" s="5">
        <f>$G$4^C61</f>
        <v>0.71103767160556675</v>
      </c>
      <c r="E61" s="5">
        <f t="shared" si="6"/>
        <v>0.66815558785979601</v>
      </c>
      <c r="F61" s="5">
        <f>(1+$I$3)^-A61</f>
        <v>0.72823166001300332</v>
      </c>
      <c r="G61" s="5">
        <f>$E$2+$E$3*$E$4^($G$2+A61)</f>
        <v>8.1827549550888085E-2</v>
      </c>
      <c r="H61">
        <f t="shared" si="5"/>
        <v>2</v>
      </c>
      <c r="I61" s="5">
        <f t="shared" si="7"/>
        <v>7.9629997536539154E-2</v>
      </c>
      <c r="J61" s="5">
        <f>(1+$I$4)^-A61</f>
        <v>0.53032135064529462</v>
      </c>
      <c r="K61" s="5">
        <f t="shared" si="3"/>
        <v>5.7989085292865297E-2</v>
      </c>
    </row>
    <row r="62" spans="1:11" x14ac:dyDescent="0.3">
      <c r="A62">
        <f>A61+$I$2</f>
        <v>6.625</v>
      </c>
      <c r="B62" s="5">
        <f t="shared" si="0"/>
        <v>0.93856741999659965</v>
      </c>
      <c r="C62" s="5">
        <f t="shared" si="1"/>
        <v>0.99647894502595613</v>
      </c>
      <c r="D62" s="5">
        <f>$G$4^C62</f>
        <v>0.70460265683318191</v>
      </c>
      <c r="E62" s="5">
        <f t="shared" si="6"/>
        <v>0.66131709774666902</v>
      </c>
      <c r="F62" s="5">
        <f>(1+$I$3)^-A62</f>
        <v>0.72380385803076164</v>
      </c>
      <c r="G62" s="5">
        <f>$E$2+$E$3*$E$4^($G$2+A62)</f>
        <v>8.2776325666250483E-2</v>
      </c>
      <c r="H62">
        <f t="shared" si="5"/>
        <v>4</v>
      </c>
      <c r="I62" s="5">
        <f t="shared" si="7"/>
        <v>0.15848814446868359</v>
      </c>
      <c r="J62" s="5">
        <f>(1+$I$4)^-A62</f>
        <v>0.52389202490021514</v>
      </c>
      <c r="K62" s="5">
        <f t="shared" si="3"/>
        <v>0.11471433041856995</v>
      </c>
    </row>
    <row r="63" spans="1:11" x14ac:dyDescent="0.3">
      <c r="A63">
        <f>A62+$I$2</f>
        <v>6.75</v>
      </c>
      <c r="B63" s="5">
        <f t="shared" si="0"/>
        <v>0.93744534172238259</v>
      </c>
      <c r="C63" s="5">
        <f t="shared" si="1"/>
        <v>1.0226936302480438</v>
      </c>
      <c r="D63" s="5">
        <f>$G$4^C63</f>
        <v>0.69814253506694679</v>
      </c>
      <c r="E63" s="5">
        <f t="shared" si="6"/>
        <v>0.6544704673567644</v>
      </c>
      <c r="F63" s="5">
        <f>(1+$I$3)^-A63</f>
        <v>0.71940297801781972</v>
      </c>
      <c r="G63" s="5">
        <f>$E$2+$E$3*$E$4^($G$2+A63)</f>
        <v>8.3737559647633519E-2</v>
      </c>
      <c r="H63">
        <f t="shared" si="5"/>
        <v>2</v>
      </c>
      <c r="I63" s="5">
        <f t="shared" si="7"/>
        <v>7.8851976010367419E-2</v>
      </c>
      <c r="J63" s="5">
        <f>(1+$I$4)^-A63</f>
        <v>0.51754064478090767</v>
      </c>
      <c r="K63" s="5">
        <f t="shared" si="3"/>
        <v>5.6726346364448003E-2</v>
      </c>
    </row>
    <row r="64" spans="1:11" x14ac:dyDescent="0.3">
      <c r="A64">
        <f>A63+$I$2</f>
        <v>6.875</v>
      </c>
      <c r="B64" s="5">
        <f t="shared" si="0"/>
        <v>0.93632460491775693</v>
      </c>
      <c r="C64" s="5">
        <f t="shared" si="1"/>
        <v>1.0492525263234462</v>
      </c>
      <c r="D64" s="5">
        <f>$G$4^C64</f>
        <v>0.69165798754810182</v>
      </c>
      <c r="E64" s="5">
        <f t="shared" si="6"/>
        <v>0.6476163919291873</v>
      </c>
      <c r="F64" s="5">
        <f>(1+$I$3)^-A64</f>
        <v>0.71502885628292978</v>
      </c>
      <c r="G64" s="5">
        <f>$E$2+$E$3*$E$4^($G$2+A64)</f>
        <v>8.4711415072538321E-2</v>
      </c>
      <c r="H64">
        <f t="shared" si="5"/>
        <v>4</v>
      </c>
      <c r="I64" s="5">
        <f t="shared" si="7"/>
        <v>0.15690736509620243</v>
      </c>
      <c r="J64" s="5">
        <f>(1+$I$4)^-A64</f>
        <v>0.5112662653172747</v>
      </c>
      <c r="K64" s="5">
        <f t="shared" si="3"/>
        <v>0.11219329380710573</v>
      </c>
    </row>
    <row r="65" spans="1:11" x14ac:dyDescent="0.3">
      <c r="A65">
        <f>A64+$I$2</f>
        <v>7</v>
      </c>
      <c r="B65" s="5">
        <f t="shared" si="0"/>
        <v>0.935205207978966</v>
      </c>
      <c r="C65" s="5">
        <f t="shared" si="1"/>
        <v>1.0761601528987108</v>
      </c>
      <c r="D65" s="5">
        <f>$G$4^C65</f>
        <v>0.68514971424203297</v>
      </c>
      <c r="E65" s="5">
        <f t="shared" ref="E65:E81" si="8">B65*D65</f>
        <v>0.64075558100444951</v>
      </c>
      <c r="F65" s="5">
        <f>(1+$I$3)^-A65</f>
        <v>0.71068133013012147</v>
      </c>
      <c r="G65" s="5">
        <f>$E$2+$E$3*$E$4^($G$2+A65)</f>
        <v>8.569805766631311E-2</v>
      </c>
      <c r="H65">
        <f t="shared" si="5"/>
        <v>2</v>
      </c>
      <c r="I65" s="5">
        <f t="shared" ref="I65:I81" si="9">F65*E65*G65*H65</f>
        <v>7.8049168128700039E-2</v>
      </c>
      <c r="J65" s="5">
        <f>(1+$I$4)^-A65</f>
        <v>0.50506795299551888</v>
      </c>
      <c r="K65" s="5">
        <f t="shared" si="3"/>
        <v>5.5468086621254048E-2</v>
      </c>
    </row>
    <row r="66" spans="1:11" x14ac:dyDescent="0.3">
      <c r="A66">
        <f>A65+$I$2</f>
        <v>7.125</v>
      </c>
      <c r="B66" s="5">
        <f t="shared" si="0"/>
        <v>0.93408714930417025</v>
      </c>
      <c r="C66" s="5">
        <f t="shared" si="1"/>
        <v>1.103421088965419</v>
      </c>
      <c r="D66" s="5">
        <f>$G$4^C66</f>
        <v>0.67861843390125764</v>
      </c>
      <c r="E66" s="5">
        <f t="shared" si="8"/>
        <v>0.63388875838808623</v>
      </c>
      <c r="F66" s="5">
        <f>(1+$I$3)^-A66</f>
        <v>0.70636023785265001</v>
      </c>
      <c r="G66" s="5">
        <f>$E$2+$E$3*$E$4^($G$2+A66)</f>
        <v>8.6697655330356699E-2</v>
      </c>
      <c r="H66">
        <f t="shared" si="5"/>
        <v>4</v>
      </c>
      <c r="I66" s="5">
        <f t="shared" si="9"/>
        <v>0.15527682340712171</v>
      </c>
      <c r="J66" s="5">
        <f>(1+$I$4)^-A66</f>
        <v>0.49894478561925248</v>
      </c>
      <c r="K66" s="5">
        <f t="shared" si="3"/>
        <v>0.10968137391485848</v>
      </c>
    </row>
    <row r="67" spans="1:11" x14ac:dyDescent="0.3">
      <c r="A67">
        <f>A66+$I$2</f>
        <v>7.25</v>
      </c>
      <c r="B67" s="5">
        <f t="shared" si="0"/>
        <v>0.93297042729344526</v>
      </c>
      <c r="C67" s="5">
        <f t="shared" si="1"/>
        <v>1.1310399736394134</v>
      </c>
      <c r="D67" s="5">
        <f>$G$4^C67</f>
        <v>0.67206488411635257</v>
      </c>
      <c r="E67" s="5">
        <f t="shared" si="8"/>
        <v>0.62701666210295326</v>
      </c>
      <c r="F67" s="5">
        <f>(1+$I$3)^-A67</f>
        <v>0.70206541872698214</v>
      </c>
      <c r="G67" s="5">
        <f>$E$2+$E$3*$E$4^($G$2+A67)</f>
        <v>8.7710378170689496E-2</v>
      </c>
      <c r="H67">
        <f t="shared" si="5"/>
        <v>2</v>
      </c>
      <c r="I67" s="5">
        <f t="shared" si="9"/>
        <v>7.7221394966952295E-2</v>
      </c>
      <c r="J67" s="5">
        <f>(1+$I$4)^-A67</f>
        <v>0.49289585217229304</v>
      </c>
      <c r="K67" s="5">
        <f t="shared" si="3"/>
        <v>5.421447099215506E-2</v>
      </c>
    </row>
    <row r="68" spans="1:11" x14ac:dyDescent="0.3">
      <c r="A68">
        <f>A67+$I$2</f>
        <v>7.375</v>
      </c>
      <c r="B68" s="5">
        <f t="shared" si="0"/>
        <v>0.93185504034877942</v>
      </c>
      <c r="C68" s="5">
        <f t="shared" si="1"/>
        <v>1.1590215069502579</v>
      </c>
      <c r="D68" s="5">
        <f>$G$4^C68</f>
        <v>0.66548982135434975</v>
      </c>
      <c r="E68" s="5">
        <f t="shared" si="8"/>
        <v>0.62014004432985959</v>
      </c>
      <c r="F68" s="5">
        <f>(1+$I$3)^-A68</f>
        <v>0.69779671300681734</v>
      </c>
      <c r="G68" s="5">
        <f>$E$2+$E$3*$E$4^($G$2+A68)</f>
        <v>8.8736398526902904E-2</v>
      </c>
      <c r="H68">
        <f t="shared" si="5"/>
        <v>4</v>
      </c>
      <c r="I68" s="5">
        <f t="shared" si="9"/>
        <v>0.15359620485727171</v>
      </c>
      <c r="J68" s="5">
        <f>(1+$I$4)^-A68</f>
        <v>0.48692025268311873</v>
      </c>
      <c r="K68" s="5">
        <f t="shared" si="3"/>
        <v>0.10717892687972598</v>
      </c>
    </row>
    <row r="69" spans="1:11" x14ac:dyDescent="0.3">
      <c r="A69">
        <f>A68+$I$2</f>
        <v>7.5</v>
      </c>
      <c r="B69" s="5">
        <f t="shared" si="0"/>
        <v>0.93074098687407125</v>
      </c>
      <c r="C69" s="5">
        <f t="shared" si="1"/>
        <v>1.1873704506410627</v>
      </c>
      <c r="D69" s="5">
        <f>$G$4^C69</f>
        <v>0.65889402098412275</v>
      </c>
      <c r="E69" s="5">
        <f t="shared" si="8"/>
        <v>0.61325967133618742</v>
      </c>
      <c r="F69" s="5">
        <f>(1+$I$3)^-A69</f>
        <v>0.69355396191714602</v>
      </c>
      <c r="G69" s="5">
        <f>$E$2+$E$3*$E$4^($G$2+A69)</f>
        <v>8.9775891001485808E-2</v>
      </c>
      <c r="H69">
        <f t="shared" si="5"/>
        <v>2</v>
      </c>
      <c r="I69" s="5">
        <f t="shared" si="9"/>
        <v>7.6368521486389174E-2</v>
      </c>
      <c r="J69" s="5">
        <f>(1+$I$4)^-A69</f>
        <v>0.48101709809097021</v>
      </c>
      <c r="K69" s="5">
        <f t="shared" si="3"/>
        <v>5.296569064263993E-2</v>
      </c>
    </row>
    <row r="70" spans="1:11" x14ac:dyDescent="0.3">
      <c r="A70">
        <f>A69+$I$2</f>
        <v>7.625</v>
      </c>
      <c r="B70" s="5">
        <f t="shared" si="0"/>
        <v>0.92962826527512799</v>
      </c>
      <c r="C70" s="5">
        <f t="shared" si="1"/>
        <v>1.2160916289788113</v>
      </c>
      <c r="D70" s="5">
        <f>$G$4^C70</f>
        <v>0.65227827728828469</v>
      </c>
      <c r="E70" s="5">
        <f t="shared" si="8"/>
        <v>0.60637632339215697</v>
      </c>
      <c r="F70" s="5">
        <f>(1+$I$3)^-A70</f>
        <v>0.68933700764834438</v>
      </c>
      <c r="G70" s="5">
        <f>$E$2+$E$3*$E$4^($G$2+A70)</f>
        <v>9.0829032489538053E-2</v>
      </c>
      <c r="H70">
        <f t="shared" si="5"/>
        <v>4</v>
      </c>
      <c r="I70" s="5">
        <f t="shared" si="9"/>
        <v>0.15186528499669955</v>
      </c>
      <c r="J70" s="5">
        <f>(1+$I$4)^-A70</f>
        <v>0.47518551011357385</v>
      </c>
      <c r="K70" s="5">
        <f t="shared" si="3"/>
        <v>0.10468636112528794</v>
      </c>
    </row>
    <row r="71" spans="1:11" x14ac:dyDescent="0.3">
      <c r="A71">
        <f>A70+$I$2</f>
        <v>7.75</v>
      </c>
      <c r="B71" s="5">
        <f t="shared" si="0"/>
        <v>0.9285168739596622</v>
      </c>
      <c r="C71" s="5">
        <f t="shared" si="1"/>
        <v>1.2451899295753286</v>
      </c>
      <c r="D71" s="5">
        <f>$G$4^C71</f>
        <v>0.64564340346111271</v>
      </c>
      <c r="E71" s="5">
        <f t="shared" si="8"/>
        <v>0.59949079467438937</v>
      </c>
      <c r="F71" s="5">
        <f>(1+$I$3)^-A71</f>
        <v>0.6851456933503044</v>
      </c>
      <c r="G71" s="5">
        <f>$E$2+$E$3*$E$4^($G$2+A71)</f>
        <v>9.1896002208873229E-2</v>
      </c>
      <c r="H71">
        <f t="shared" si="5"/>
        <v>2</v>
      </c>
      <c r="I71" s="5">
        <f t="shared" si="9"/>
        <v>7.54904588550874E-2</v>
      </c>
      <c r="J71" s="5">
        <f>(1+$I$4)^-A71</f>
        <v>0.46942462111646954</v>
      </c>
      <c r="K71" s="5">
        <f t="shared" si="3"/>
        <v>5.1721962773601506E-2</v>
      </c>
    </row>
    <row r="72" spans="1:11" x14ac:dyDescent="0.3">
      <c r="A72">
        <f>A71+$I$2</f>
        <v>7.875</v>
      </c>
      <c r="B72" s="5">
        <f t="shared" si="0"/>
        <v>0.92740681133729053</v>
      </c>
      <c r="C72" s="5">
        <f t="shared" si="1"/>
        <v>1.2746703042190259</v>
      </c>
      <c r="D72" s="5">
        <f>$G$4^C72</f>
        <v>0.63899023159201673</v>
      </c>
      <c r="E72" s="5">
        <f t="shared" si="8"/>
        <v>0.59260389315642903</v>
      </c>
      <c r="F72" s="5">
        <f>(1+$I$3)^-A72</f>
        <v>0.68097986312659975</v>
      </c>
      <c r="G72" s="5">
        <f>$E$2+$E$3*$E$4^($G$2+A72)</f>
        <v>9.2976981730517549E-2</v>
      </c>
      <c r="H72">
        <f t="shared" si="5"/>
        <v>4</v>
      </c>
      <c r="I72" s="5">
        <f t="shared" si="9"/>
        <v>0.15008393410262785</v>
      </c>
      <c r="J72" s="5">
        <f>(1+$I$4)^-A72</f>
        <v>0.46373357398392262</v>
      </c>
      <c r="K72" s="5">
        <f t="shared" si="3"/>
        <v>0.10220413690270913</v>
      </c>
    </row>
    <row r="73" spans="1:11" x14ac:dyDescent="0.3">
      <c r="A73">
        <f>A72+$I$2</f>
        <v>8</v>
      </c>
      <c r="B73" s="5">
        <f t="shared" ref="B73:B136" si="10">$E$5^A73</f>
        <v>0.92629807581953061</v>
      </c>
      <c r="C73" s="5">
        <f t="shared" ref="C73:C136" si="11">$E$4^A73-1</f>
        <v>1.3045377697175695</v>
      </c>
      <c r="D73" s="5">
        <f>$G$4^C73</f>
        <v>0.63231961263406544</v>
      </c>
      <c r="E73" s="5">
        <f t="shared" si="8"/>
        <v>0.58571644048588578</v>
      </c>
      <c r="F73" s="5">
        <f>(1+$I$3)^-A73</f>
        <v>0.67683936202868722</v>
      </c>
      <c r="G73" s="5">
        <f>$E$2+$E$3*$E$4^($G$2+A73)</f>
        <v>9.4072155009607555E-2</v>
      </c>
      <c r="H73">
        <f t="shared" si="5"/>
        <v>2</v>
      </c>
      <c r="I73" s="5">
        <f t="shared" si="9"/>
        <v>7.4587166757132256E-2</v>
      </c>
      <c r="J73" s="5">
        <f>(1+$I$4)^-A73</f>
        <v>0.45811152199140021</v>
      </c>
      <c r="K73" s="5">
        <f t="shared" si="3"/>
        <v>5.0483530363424699E-2</v>
      </c>
    </row>
    <row r="74" spans="1:11" x14ac:dyDescent="0.3">
      <c r="A74">
        <f>A73+$I$2</f>
        <v>8.125</v>
      </c>
      <c r="B74" s="5">
        <f t="shared" si="10"/>
        <v>0.92519066581979936</v>
      </c>
      <c r="C74" s="5">
        <f t="shared" si="11"/>
        <v>1.3347974087516157</v>
      </c>
      <c r="D74" s="5">
        <f>$G$4^C74</f>
        <v>0.62563241635708389</v>
      </c>
      <c r="E74" s="5">
        <f t="shared" si="8"/>
        <v>0.57882927184786037</v>
      </c>
      <c r="F74" s="5">
        <f>(1+$I$3)^-A74</f>
        <v>0.67272403605014286</v>
      </c>
      <c r="G74" s="5">
        <f>$E$2+$E$3*$E$4^($G$2+A74)</f>
        <v>9.518170841669582E-2</v>
      </c>
      <c r="H74">
        <f t="shared" si="5"/>
        <v>4</v>
      </c>
      <c r="I74" s="5">
        <f t="shared" si="9"/>
        <v>0.148252121777455</v>
      </c>
      <c r="J74" s="5">
        <f>(1+$I$4)^-A74</f>
        <v>0.45255762867959409</v>
      </c>
      <c r="K74" s="5">
        <f t="shared" ref="K74:K137" si="12">J74*E74*G74*H74</f>
        <v>9.9732765715126848E-2</v>
      </c>
    </row>
    <row r="75" spans="1:11" x14ac:dyDescent="0.3">
      <c r="A75">
        <f>A74+$I$2</f>
        <v>8.25</v>
      </c>
      <c r="B75" s="5">
        <f t="shared" si="10"/>
        <v>0.92408457975341052</v>
      </c>
      <c r="C75" s="5">
        <f t="shared" si="11"/>
        <v>1.3654543707397488</v>
      </c>
      <c r="D75" s="5">
        <f>$G$4^C75</f>
        <v>0.61892953128483941</v>
      </c>
      <c r="E75" s="5">
        <f t="shared" si="8"/>
        <v>0.57194323581432616</v>
      </c>
      <c r="F75" s="5">
        <f>(1+$I$3)^-A75</f>
        <v>0.66863373212093535</v>
      </c>
      <c r="G75" s="5">
        <f>$E$2+$E$3*$E$4^($G$2+A75)</f>
        <v>9.6305830769465334E-2</v>
      </c>
      <c r="H75">
        <f t="shared" si="5"/>
        <v>2</v>
      </c>
      <c r="I75" s="5">
        <f t="shared" si="9"/>
        <v>7.3658655678393761E-2</v>
      </c>
      <c r="J75" s="5">
        <f>(1+$I$4)^-A75</f>
        <v>0.44707106772997102</v>
      </c>
      <c r="K75" s="5">
        <f t="shared" si="12"/>
        <v>4.9250661849255375E-2</v>
      </c>
    </row>
    <row r="76" spans="1:11" x14ac:dyDescent="0.3">
      <c r="A76">
        <f>A75+$I$2</f>
        <v>8.375</v>
      </c>
      <c r="B76" s="5">
        <f t="shared" si="10"/>
        <v>0.92297981603757207</v>
      </c>
      <c r="C76" s="5">
        <f t="shared" si="11"/>
        <v>1.3965138727147863</v>
      </c>
      <c r="D76" s="5">
        <f>$G$4^C76</f>
        <v>0.61221186461582833</v>
      </c>
      <c r="E76" s="5">
        <f t="shared" si="8"/>
        <v>0.56505919417913619</v>
      </c>
      <c r="F76" s="5">
        <f>(1+$I$3)^-A76</f>
        <v>0.66456829810173079</v>
      </c>
      <c r="G76" s="5">
        <f>$E$2+$E$3*$E$4^($G$2+A76)</f>
        <v>9.744471336486224E-2</v>
      </c>
      <c r="H76">
        <f t="shared" si="5"/>
        <v>4</v>
      </c>
      <c r="I76" s="5">
        <f t="shared" si="9"/>
        <v>0.14636992148758413</v>
      </c>
      <c r="J76" s="5">
        <f>(1+$I$4)^-A76</f>
        <v>0.44165102284183105</v>
      </c>
      <c r="K76" s="5">
        <f t="shared" si="12"/>
        <v>9.7272809616287759E-2</v>
      </c>
    </row>
    <row r="77" spans="1:11" x14ac:dyDescent="0.3">
      <c r="A77">
        <f>A76+$I$2</f>
        <v>8.5</v>
      </c>
      <c r="B77" s="5">
        <f t="shared" si="10"/>
        <v>0.92187637309138459</v>
      </c>
      <c r="C77" s="5">
        <f t="shared" si="11"/>
        <v>1.4279812002115793</v>
      </c>
      <c r="D77" s="5">
        <f>$G$4^C77</f>
        <v>0.60548034212718571</v>
      </c>
      <c r="E77" s="5">
        <f t="shared" si="8"/>
        <v>0.55817802177834064</v>
      </c>
      <c r="F77" s="5">
        <f>(1+$I$3)^-A77</f>
        <v>0.66052758277823431</v>
      </c>
      <c r="G77" s="5">
        <f>$E$2+$E$3*$E$4^($G$2+A77)</f>
        <v>9.8598550011649272E-2</v>
      </c>
      <c r="H77">
        <f t="shared" ref="H77:H140" si="13">H75</f>
        <v>2</v>
      </c>
      <c r="I77" s="5">
        <f t="shared" si="9"/>
        <v>7.2704989156327754E-2</v>
      </c>
      <c r="J77" s="5">
        <f>(1+$I$4)^-A77</f>
        <v>0.43629668761085727</v>
      </c>
      <c r="K77" s="5">
        <f t="shared" si="12"/>
        <v>4.8023650743346927E-2</v>
      </c>
    </row>
    <row r="78" spans="1:11" x14ac:dyDescent="0.3">
      <c r="A78">
        <f>A77+$I$2</f>
        <v>8.625</v>
      </c>
      <c r="B78" s="5">
        <f t="shared" si="10"/>
        <v>0.92077424933583851</v>
      </c>
      <c r="C78" s="5">
        <f t="shared" si="11"/>
        <v>1.4598617081664806</v>
      </c>
      <c r="D78" s="5">
        <f>$G$4^C78</f>
        <v>0.59873590806123622</v>
      </c>
      <c r="E78" s="5">
        <f t="shared" si="8"/>
        <v>0.55130060629549638</v>
      </c>
      <c r="F78" s="5">
        <f>(1+$I$3)^-A78</f>
        <v>0.65651143585556604</v>
      </c>
      <c r="G78" s="5">
        <f>$E$2+$E$3*$E$4^($G$2+A78)</f>
        <v>9.9767537063387091E-2</v>
      </c>
      <c r="H78">
        <f t="shared" si="13"/>
        <v>4</v>
      </c>
      <c r="I78" s="5">
        <f t="shared" si="9"/>
        <v>0.14443751501706761</v>
      </c>
      <c r="J78" s="5">
        <f>(1+$I$4)^-A78</f>
        <v>0.43100726540913725</v>
      </c>
      <c r="K78" s="5">
        <f t="shared" si="12"/>
        <v>9.4824880375265014E-2</v>
      </c>
    </row>
    <row r="79" spans="1:11" x14ac:dyDescent="0.3">
      <c r="A79">
        <f>A78+$I$2</f>
        <v>8.75</v>
      </c>
      <c r="B79" s="5">
        <f t="shared" si="10"/>
        <v>0.91967344319381195</v>
      </c>
      <c r="C79" s="5">
        <f t="shared" si="11"/>
        <v>1.4921608218286151</v>
      </c>
      <c r="D79" s="5">
        <f>$G$4^C79</f>
        <v>0.59197952499421436</v>
      </c>
      <c r="E79" s="5">
        <f t="shared" si="8"/>
        <v>0.54442784805166633</v>
      </c>
      <c r="F79" s="5">
        <f>(1+$I$3)^-A79</f>
        <v>0.65251970795267089</v>
      </c>
      <c r="G79" s="5">
        <f>$E$2+$E$3*$E$4^($G$2+A79)</f>
        <v>0.10095187345184931</v>
      </c>
      <c r="H79">
        <f t="shared" si="13"/>
        <v>2</v>
      </c>
      <c r="I79" s="5">
        <f t="shared" si="9"/>
        <v>7.1726285980343418E-2</v>
      </c>
      <c r="J79" s="5">
        <f>(1+$I$4)^-A79</f>
        <v>0.42578196926663903</v>
      </c>
      <c r="K79" s="5">
        <f t="shared" si="12"/>
        <v>4.6802815180423452E-2</v>
      </c>
    </row>
    <row r="80" spans="1:11" x14ac:dyDescent="0.3">
      <c r="A80">
        <f>A79+$I$2</f>
        <v>8.875</v>
      </c>
      <c r="B80" s="5">
        <f t="shared" si="10"/>
        <v>0.91857395309006862</v>
      </c>
      <c r="C80" s="5">
        <f t="shared" si="11"/>
        <v>1.524884037683119</v>
      </c>
      <c r="D80" s="5">
        <f>$G$4^C80</f>
        <v>0.58521217368668221</v>
      </c>
      <c r="E80" s="5">
        <f t="shared" si="8"/>
        <v>0.53756065977980749</v>
      </c>
      <c r="F80" s="5">
        <f>(1+$I$3)^-A80</f>
        <v>0.64855225059676158</v>
      </c>
      <c r="G80" s="5">
        <f>$E$2+$E$3*$E$4^($G$2+A80)</f>
        <v>0.10215176072087448</v>
      </c>
      <c r="H80">
        <f t="shared" si="13"/>
        <v>4</v>
      </c>
      <c r="I80" s="5">
        <f t="shared" si="9"/>
        <v>0.1424551968082578</v>
      </c>
      <c r="J80" s="5">
        <f>(1+$I$4)^-A80</f>
        <v>0.42062002175412483</v>
      </c>
      <c r="K80" s="5">
        <f t="shared" si="12"/>
        <v>9.2389638499200247E-2</v>
      </c>
    </row>
    <row r="81" spans="1:11" x14ac:dyDescent="0.3">
      <c r="A81">
        <f>A80+$I$2</f>
        <v>9</v>
      </c>
      <c r="B81" s="5">
        <f t="shared" si="10"/>
        <v>0.91747577745125541</v>
      </c>
      <c r="C81" s="5">
        <f t="shared" si="11"/>
        <v>1.5580369243865024</v>
      </c>
      <c r="D81" s="5">
        <f>$G$4^C81</f>
        <v>0.57843485291518226</v>
      </c>
      <c r="E81" s="5">
        <f t="shared" si="8"/>
        <v>0.53069996638325945</v>
      </c>
      <c r="F81" s="5">
        <f>(1+$I$3)^-A81</f>
        <v>0.64460891621779726</v>
      </c>
      <c r="G81" s="5">
        <f>$E$2+$E$3*$E$4^($G$2+A81)</f>
        <v>0.10336740306066441</v>
      </c>
      <c r="H81">
        <f t="shared" si="13"/>
        <v>2</v>
      </c>
      <c r="I81" s="5">
        <f t="shared" si="9"/>
        <v>7.0722722328385917E-2</v>
      </c>
      <c r="J81" s="5">
        <f>(1+$I$4)^-A81</f>
        <v>0.41552065486748313</v>
      </c>
      <c r="K81" s="5">
        <f t="shared" si="12"/>
        <v>4.5588497392073053E-2</v>
      </c>
    </row>
    <row r="82" spans="1:11" x14ac:dyDescent="0.3">
      <c r="A82">
        <f>A81+$I$2</f>
        <v>9.125</v>
      </c>
      <c r="B82" s="5">
        <f t="shared" si="10"/>
        <v>0.91637891470590016</v>
      </c>
      <c r="C82" s="5">
        <f t="shared" si="11"/>
        <v>1.5916251237142935</v>
      </c>
      <c r="D82" s="5">
        <f>$G$4^C82</f>
        <v>0.57164857928466906</v>
      </c>
      <c r="E82" s="5">
        <f t="shared" ref="E82:E124" si="14">B82*D82</f>
        <v>0.52384670467805472</v>
      </c>
      <c r="F82" s="5">
        <f>(1+$I$3)^-A82</f>
        <v>0.64068955814299311</v>
      </c>
      <c r="G82" s="5">
        <f>$E$2+$E$3*$E$4^($G$2+A82)</f>
        <v>0.10459900734253236</v>
      </c>
      <c r="H82">
        <f t="shared" si="13"/>
        <v>4</v>
      </c>
      <c r="I82" s="5">
        <f t="shared" ref="I82:I124" si="15">F82*E82*G82*H82</f>
        <v>0.14042337815986677</v>
      </c>
      <c r="J82" s="5">
        <f>(1+$I$4)^-A82</f>
        <v>0.41048310991346404</v>
      </c>
      <c r="K82" s="5">
        <f t="shared" si="12"/>
        <v>8.9967792106191546E-2</v>
      </c>
    </row>
    <row r="83" spans="1:11" x14ac:dyDescent="0.3">
      <c r="A83">
        <f>A82+$I$2</f>
        <v>9.25</v>
      </c>
      <c r="B83" s="5">
        <f t="shared" si="10"/>
        <v>0.91528336328440951</v>
      </c>
      <c r="C83" s="5">
        <f t="shared" si="11"/>
        <v>1.6256543515211215</v>
      </c>
      <c r="D83" s="5">
        <f>$G$4^C83</f>
        <v>0.56485438702127244</v>
      </c>
      <c r="E83" s="5">
        <f t="shared" si="14"/>
        <v>0.51700182311878373</v>
      </c>
      <c r="F83" s="5">
        <f>(1+$I$3)^-A83</f>
        <v>0.63679403059136708</v>
      </c>
      <c r="G83" s="5">
        <f>$E$2+$E$3*$E$4^($G$2+A83)</f>
        <v>0.10584678315410656</v>
      </c>
      <c r="H83">
        <f t="shared" si="13"/>
        <v>2</v>
      </c>
      <c r="I83" s="5">
        <f t="shared" si="15"/>
        <v>6.9694533824499333E-2</v>
      </c>
      <c r="J83" s="5">
        <f>(1+$I$4)^-A83</f>
        <v>0.40550663739679904</v>
      </c>
      <c r="K83" s="5">
        <f t="shared" si="12"/>
        <v>4.4381063104289319E-2</v>
      </c>
    </row>
    <row r="84" spans="1:11" x14ac:dyDescent="0.3">
      <c r="A84">
        <f>A83+$I$2</f>
        <v>9.375</v>
      </c>
      <c r="B84" s="5">
        <f t="shared" si="10"/>
        <v>0.91418912161906651</v>
      </c>
      <c r="C84" s="5">
        <f t="shared" si="11"/>
        <v>1.6601303987134126</v>
      </c>
      <c r="D84" s="5">
        <f>$G$4^C84</f>
        <v>0.55805332774495142</v>
      </c>
      <c r="E84" s="5">
        <f t="shared" si="14"/>
        <v>0.51016628150775423</v>
      </c>
      <c r="F84" s="5">
        <f>(1+$I$3)^-A84</f>
        <v>0.63292218866831496</v>
      </c>
      <c r="G84" s="5">
        <f>$E$2+$E$3*$E$4^($G$2+A84)</f>
        <v>0.10711094283499711</v>
      </c>
      <c r="H84">
        <f t="shared" si="13"/>
        <v>4</v>
      </c>
      <c r="I84" s="5">
        <f t="shared" si="15"/>
        <v>0.13834259125111725</v>
      </c>
      <c r="J84" s="5">
        <f>(1+$I$4)^-A84</f>
        <v>0.40059049690869025</v>
      </c>
      <c r="K84" s="5">
        <f t="shared" si="12"/>
        <v>8.7560095640703259E-2</v>
      </c>
    </row>
    <row r="85" spans="1:11" x14ac:dyDescent="0.3">
      <c r="A85">
        <f>A84+$I$2</f>
        <v>9.5</v>
      </c>
      <c r="B85" s="5">
        <f t="shared" si="10"/>
        <v>0.91309618814402849</v>
      </c>
      <c r="C85" s="5">
        <f t="shared" si="11"/>
        <v>1.6950591322348534</v>
      </c>
      <c r="D85" s="5">
        <f>$G$4^C85</f>
        <v>0.55124647022161288</v>
      </c>
      <c r="E85" s="5">
        <f t="shared" si="14"/>
        <v>0.50334105068720547</v>
      </c>
      <c r="F85" s="5">
        <f>(1+$I$3)^-A85</f>
        <v>0.62907388836022304</v>
      </c>
      <c r="G85" s="5">
        <f>$E$2+$E$3*$E$4^($G$2+A85)</f>
        <v>0.1083917015129307</v>
      </c>
      <c r="H85">
        <f t="shared" si="13"/>
        <v>2</v>
      </c>
      <c r="I85" s="5">
        <f t="shared" si="15"/>
        <v>6.8642017501286581E-2</v>
      </c>
      <c r="J85" s="5">
        <f>(1+$I$4)^-A85</f>
        <v>0.39573395701665059</v>
      </c>
      <c r="K85" s="5">
        <f t="shared" si="12"/>
        <v>4.3180900854424858E-2</v>
      </c>
    </row>
    <row r="86" spans="1:11" x14ac:dyDescent="0.3">
      <c r="A86">
        <f>A85+$I$2</f>
        <v>9.625</v>
      </c>
      <c r="B86" s="5">
        <f t="shared" si="10"/>
        <v>0.91200456129532481</v>
      </c>
      <c r="C86" s="5">
        <f t="shared" si="11"/>
        <v>1.7304464960647938</v>
      </c>
      <c r="D86" s="5">
        <f>$G$4^C86</f>
        <v>0.54443490009427864</v>
      </c>
      <c r="E86" s="5">
        <f t="shared" si="14"/>
        <v>0.49652711221434659</v>
      </c>
      <c r="F86" s="5">
        <f>(1+$I$3)^-A86</f>
        <v>0.62524898652911043</v>
      </c>
      <c r="G86" s="5">
        <f>$E$2+$E$3*$E$4^($G$2+A86)</f>
        <v>0.1096892771403597</v>
      </c>
      <c r="H86">
        <f t="shared" si="13"/>
        <v>4</v>
      </c>
      <c r="I86" s="5">
        <f t="shared" si="15"/>
        <v>0.1362134929589762</v>
      </c>
      <c r="J86" s="5">
        <f>(1+$I$4)^-A86</f>
        <v>0.39093629515568001</v>
      </c>
      <c r="K86" s="5">
        <f t="shared" si="12"/>
        <v>8.5167348424190048E-2</v>
      </c>
    </row>
    <row r="87" spans="1:11" x14ac:dyDescent="0.3">
      <c r="A87">
        <f>A86+$I$2</f>
        <v>9.75</v>
      </c>
      <c r="B87" s="5">
        <f t="shared" si="10"/>
        <v>0.9109142395108546</v>
      </c>
      <c r="C87" s="5">
        <f t="shared" si="11"/>
        <v>1.766298512229763</v>
      </c>
      <c r="D87" s="5">
        <f>$G$4^C87</f>
        <v>0.53761971959289678</v>
      </c>
      <c r="E87" s="5">
        <f t="shared" si="14"/>
        <v>0.48972545801900247</v>
      </c>
      <c r="F87" s="5">
        <f>(1+$I$3)^-A87</f>
        <v>0.62144734090730558</v>
      </c>
      <c r="G87" s="5">
        <f>$E$2+$E$3*$E$4^($G$2+A87)</f>
        <v>0.11100389053155277</v>
      </c>
      <c r="H87">
        <f t="shared" si="13"/>
        <v>2</v>
      </c>
      <c r="I87" s="5">
        <f t="shared" si="15"/>
        <v>6.7565533650360665E-2</v>
      </c>
      <c r="J87" s="5">
        <f>(1+$I$4)^-A87</f>
        <v>0.38619679752076097</v>
      </c>
      <c r="K87" s="5">
        <f t="shared" si="12"/>
        <v>4.198842122399972E-2</v>
      </c>
    </row>
    <row r="88" spans="1:11" x14ac:dyDescent="0.3">
      <c r="A88">
        <f>A87+$I$2</f>
        <v>9.875</v>
      </c>
      <c r="B88" s="5">
        <f t="shared" si="10"/>
        <v>0.90982522123038434</v>
      </c>
      <c r="C88" s="5">
        <f t="shared" si="11"/>
        <v>1.8026212818282623</v>
      </c>
      <c r="D88" s="5">
        <f>$G$4^C88</f>
        <v>0.53080204722241042</v>
      </c>
      <c r="E88" s="5">
        <f t="shared" si="14"/>
        <v>0.48293709004367047</v>
      </c>
      <c r="F88" s="5">
        <f>(1+$I$3)^-A88</f>
        <v>0.61766881009215391</v>
      </c>
      <c r="G88" s="5">
        <f>$E$2+$E$3*$E$4^($G$2+A88)</f>
        <v>0.11233576540017071</v>
      </c>
      <c r="H88">
        <f t="shared" si="13"/>
        <v>4</v>
      </c>
      <c r="I88" s="5">
        <f t="shared" si="15"/>
        <v>0.13403686843388912</v>
      </c>
      <c r="J88" s="5">
        <f>(1+$I$4)^-A88</f>
        <v>0.3815147589606574</v>
      </c>
      <c r="K88" s="5">
        <f t="shared" si="12"/>
        <v>8.27903930340389E-2</v>
      </c>
    </row>
    <row r="89" spans="1:11" x14ac:dyDescent="0.3">
      <c r="A89">
        <f>A88+$I$2</f>
        <v>10</v>
      </c>
      <c r="B89" s="5">
        <f t="shared" si="10"/>
        <v>0.90873750489554606</v>
      </c>
      <c r="C89" s="5">
        <f t="shared" si="11"/>
        <v>1.839420986069018</v>
      </c>
      <c r="D89" s="5">
        <f>$G$4^C89</f>
        <v>0.52398301742870956</v>
      </c>
      <c r="E89" s="5">
        <f t="shared" si="14"/>
        <v>0.47616301986580495</v>
      </c>
      <c r="F89" s="5">
        <f>(1+$I$3)^-A89</f>
        <v>0.61391325354075932</v>
      </c>
      <c r="G89" s="5">
        <f>$E$2+$E$3*$E$4^($G$2+A89)</f>
        <v>0.11368512839733749</v>
      </c>
      <c r="H89">
        <f t="shared" si="13"/>
        <v>2</v>
      </c>
      <c r="I89" s="5">
        <f t="shared" si="15"/>
        <v>6.6465507543115296E-2</v>
      </c>
      <c r="J89" s="5">
        <f>(1+$I$4)^-A89</f>
        <v>0.37688948287300061</v>
      </c>
      <c r="K89" s="5">
        <f t="shared" si="12"/>
        <v>4.0804055984031785E-2</v>
      </c>
    </row>
    <row r="90" spans="1:11" x14ac:dyDescent="0.3">
      <c r="A90">
        <f>A89+$I$2</f>
        <v>10.125</v>
      </c>
      <c r="B90" s="5">
        <f t="shared" si="10"/>
        <v>0.90765108894983459</v>
      </c>
      <c r="C90" s="5">
        <f t="shared" si="11"/>
        <v>1.8767038873228663</v>
      </c>
      <c r="D90" s="5">
        <f>$G$4^C90</f>
        <v>0.51716378024211185</v>
      </c>
      <c r="E90" s="5">
        <f t="shared" si="14"/>
        <v>0.46940426830216575</v>
      </c>
      <c r="F90" s="5">
        <f>(1+$I$3)^-A90</f>
        <v>0.61018053156475538</v>
      </c>
      <c r="G90" s="5">
        <f>$E$2+$E$3*$E$4^($G$2+A90)</f>
        <v>0.11505220915021094</v>
      </c>
      <c r="H90">
        <f t="shared" si="13"/>
        <v>4</v>
      </c>
      <c r="I90" s="5">
        <f t="shared" si="15"/>
        <v>0.13181363439793264</v>
      </c>
      <c r="J90" s="5">
        <f>(1+$I$4)^-A90</f>
        <v>0.37232028110064763</v>
      </c>
      <c r="K90" s="5">
        <f t="shared" si="12"/>
        <v>8.0430113504412912E-2</v>
      </c>
    </row>
    <row r="91" spans="1:11" x14ac:dyDescent="0.3">
      <c r="A91">
        <f>A90+$I$2</f>
        <v>10.25</v>
      </c>
      <c r="B91" s="5">
        <f t="shared" si="10"/>
        <v>0.90656597183860599</v>
      </c>
      <c r="C91" s="5">
        <f t="shared" si="11"/>
        <v>1.9144763301884455</v>
      </c>
      <c r="D91" s="5">
        <f>$G$4^C91</f>
        <v>0.51034550089803576</v>
      </c>
      <c r="E91" s="5">
        <f t="shared" si="14"/>
        <v>0.46266186499508793</v>
      </c>
      <c r="F91" s="5">
        <f>(1+$I$3)^-A91</f>
        <v>0.60647050532511138</v>
      </c>
      <c r="G91" s="5">
        <f>$E$2+$E$3*$E$4^($G$2+A91)</f>
        <v>0.11643724030105831</v>
      </c>
      <c r="H91">
        <f t="shared" si="13"/>
        <v>2</v>
      </c>
      <c r="I91" s="5">
        <f t="shared" si="15"/>
        <v>6.5342431003430526E-2</v>
      </c>
      <c r="J91" s="5">
        <f>(1+$I$4)^-A91</f>
        <v>0.36780647382929621</v>
      </c>
      <c r="K91" s="5">
        <f t="shared" si="12"/>
        <v>3.9628257149821759E-2</v>
      </c>
    </row>
    <row r="92" spans="1:11" x14ac:dyDescent="0.3">
      <c r="A92">
        <f>A91+$I$2</f>
        <v>10.375</v>
      </c>
      <c r="B92" s="5">
        <f t="shared" si="10"/>
        <v>0.90548215200907445</v>
      </c>
      <c r="C92" s="5">
        <f t="shared" si="11"/>
        <v>1.9527447425718889</v>
      </c>
      <c r="D92" s="5">
        <f>$G$4^C92</f>
        <v>0.5035293594345478</v>
      </c>
      <c r="E92" s="5">
        <f t="shared" si="14"/>
        <v>0.45593684798054507</v>
      </c>
      <c r="F92" s="5">
        <f>(1+$I$3)^-A92</f>
        <v>0.60278303682696655</v>
      </c>
      <c r="G92" s="5">
        <f>$E$2+$E$3*$E$4^($G$2+A92)</f>
        <v>0.11784045754684683</v>
      </c>
      <c r="H92">
        <f t="shared" si="13"/>
        <v>4</v>
      </c>
      <c r="I92" s="5">
        <f t="shared" si="15"/>
        <v>0.12954484212797376</v>
      </c>
      <c r="J92" s="5">
        <f>(1+$I$4)^-A92</f>
        <v>0.36334738948634038</v>
      </c>
      <c r="K92" s="5">
        <f t="shared" si="12"/>
        <v>7.8087433343170032E-2</v>
      </c>
    </row>
    <row r="93" spans="1:11" x14ac:dyDescent="0.3">
      <c r="A93">
        <f>A92+$I$2</f>
        <v>10.5</v>
      </c>
      <c r="B93" s="5">
        <f t="shared" si="10"/>
        <v>0.90439962791031081</v>
      </c>
      <c r="C93" s="5">
        <f t="shared" si="11"/>
        <v>1.9915156367806874</v>
      </c>
      <c r="D93" s="5">
        <f>$G$4^C93</f>
        <v>0.49671655026649131</v>
      </c>
      <c r="E93" s="5">
        <f t="shared" si="14"/>
        <v>0.44923026323790793</v>
      </c>
      <c r="F93" s="5">
        <f>(1+$I$3)^-A93</f>
        <v>0.59911798891449808</v>
      </c>
      <c r="G93" s="5">
        <f>$E$2+$E$3*$E$4^($G$2+A93)</f>
        <v>0.11926209967935308</v>
      </c>
      <c r="H93">
        <f t="shared" si="13"/>
        <v>2</v>
      </c>
      <c r="I93" s="5">
        <f t="shared" si="15"/>
        <v>6.4196863813296506E-2</v>
      </c>
      <c r="J93" s="5">
        <f>(1+$I$4)^-A93</f>
        <v>0.35894236464095292</v>
      </c>
      <c r="K93" s="5">
        <f t="shared" si="12"/>
        <v>3.8461495942440152E-2</v>
      </c>
    </row>
    <row r="94" spans="1:11" x14ac:dyDescent="0.3">
      <c r="A94">
        <f>A93+$I$2</f>
        <v>10.625</v>
      </c>
      <c r="B94" s="5">
        <f t="shared" si="10"/>
        <v>0.9033183979932401</v>
      </c>
      <c r="C94" s="5">
        <f t="shared" si="11"/>
        <v>2.0307956106319214</v>
      </c>
      <c r="D94" s="5">
        <f>$G$4^C94</f>
        <v>0.48990828173592305</v>
      </c>
      <c r="E94" s="5">
        <f t="shared" si="14"/>
        <v>0.44254316422131496</v>
      </c>
      <c r="F94" s="5">
        <f>(1+$I$3)^-A94</f>
        <v>0.59547522526581953</v>
      </c>
      <c r="G94" s="5">
        <f>$E$2+$E$3*$E$4^($G$2+A94)</f>
        <v>0.12070240862579931</v>
      </c>
      <c r="H94">
        <f t="shared" si="13"/>
        <v>4</v>
      </c>
      <c r="I94" s="5">
        <f t="shared" si="15"/>
        <v>0.12723168008522087</v>
      </c>
      <c r="J94" s="5">
        <f>(1+$I$4)^-A94</f>
        <v>0.35459074390537865</v>
      </c>
      <c r="K94" s="5">
        <f t="shared" si="12"/>
        <v>7.5763313359695605E-2</v>
      </c>
    </row>
    <row r="95" spans="1:11" x14ac:dyDescent="0.3">
      <c r="A95">
        <f>A94+$I$2</f>
        <v>10.75</v>
      </c>
      <c r="B95" s="5">
        <f t="shared" si="10"/>
        <v>0.90223846071063929</v>
      </c>
      <c r="C95" s="5">
        <f t="shared" si="11"/>
        <v>2.0705913485750371</v>
      </c>
      <c r="D95" s="5">
        <f>$G$4^C95</f>
        <v>0.48310577563861207</v>
      </c>
      <c r="E95" s="5">
        <f t="shared" si="14"/>
        <v>0.43587661137260081</v>
      </c>
      <c r="F95" s="5">
        <f>(1+$I$3)^-A95</f>
        <v>0.59185461038790999</v>
      </c>
      <c r="G95" s="5">
        <f>$E$2+$E$3*$E$4^($G$2+A95)</f>
        <v>0.12216162949002357</v>
      </c>
      <c r="H95">
        <f t="shared" si="13"/>
        <v>2</v>
      </c>
      <c r="I95" s="5">
        <f t="shared" si="15"/>
        <v>6.3029434931791237E-2</v>
      </c>
      <c r="J95" s="5">
        <f>(1+$I$4)^-A95</f>
        <v>0.35029187983742494</v>
      </c>
      <c r="K95" s="5">
        <f t="shared" si="12"/>
        <v>3.7304261654525446E-2</v>
      </c>
    </row>
    <row r="96" spans="1:11" x14ac:dyDescent="0.3">
      <c r="A96">
        <f>A95+$I$2</f>
        <v>10.875</v>
      </c>
      <c r="B96" s="5">
        <f t="shared" si="10"/>
        <v>0.901159814517135</v>
      </c>
      <c r="C96" s="5">
        <f t="shared" si="11"/>
        <v>2.1109096228293711</v>
      </c>
      <c r="D96" s="5">
        <f>$G$4^C96</f>
        <v>0.47631026672637944</v>
      </c>
      <c r="E96" s="5">
        <f t="shared" si="14"/>
        <v>0.42923167161575121</v>
      </c>
      <c r="F96" s="5">
        <f>(1+$I$3)^-A96</f>
        <v>0.58825600961157509</v>
      </c>
      <c r="G96" s="5">
        <f>$E$2+$E$3*$E$4^($G$2+A96)</f>
        <v>0.1236400105941895</v>
      </c>
      <c r="H96">
        <f t="shared" si="13"/>
        <v>4</v>
      </c>
      <c r="I96" s="5">
        <f t="shared" si="15"/>
        <v>0.12487547615157608</v>
      </c>
      <c r="J96" s="5">
        <f>(1+$I$4)^-A96</f>
        <v>0.34604513284413374</v>
      </c>
      <c r="K96" s="5">
        <f t="shared" si="12"/>
        <v>7.3458749299271611E-2</v>
      </c>
    </row>
    <row r="97" spans="1:11" x14ac:dyDescent="0.3">
      <c r="A97">
        <f>A96+$I$2</f>
        <v>11</v>
      </c>
      <c r="B97" s="5">
        <f t="shared" si="10"/>
        <v>0.9000824578692016</v>
      </c>
      <c r="C97" s="5">
        <f t="shared" si="11"/>
        <v>2.1517572945366101</v>
      </c>
      <c r="D97" s="5">
        <f>$G$4^C97</f>
        <v>0.46952300218508608</v>
      </c>
      <c r="E97" s="5">
        <f t="shared" si="14"/>
        <v>0.42260941783287881</v>
      </c>
      <c r="F97" s="5">
        <f>(1+$I$3)^-A97</f>
        <v>0.5846792890864374</v>
      </c>
      <c r="G97" s="5">
        <f>$E$2+$E$3*$E$4^($G$2+A97)</f>
        <v>0.12513780352104462</v>
      </c>
      <c r="H97">
        <f t="shared" si="13"/>
        <v>2</v>
      </c>
      <c r="I97" s="5">
        <f t="shared" si="15"/>
        <v>6.18408435074057E-2</v>
      </c>
      <c r="J97" s="5">
        <f>(1+$I$4)^-A97</f>
        <v>0.3418498710866219</v>
      </c>
      <c r="K97" s="5">
        <f t="shared" si="12"/>
        <v>3.6157060418415599E-2</v>
      </c>
    </row>
    <row r="98" spans="1:11" x14ac:dyDescent="0.3">
      <c r="A98">
        <f>A97+$I$2</f>
        <v>11.125</v>
      </c>
      <c r="B98" s="5">
        <f t="shared" si="10"/>
        <v>0.8990063892251583</v>
      </c>
      <c r="C98" s="5">
        <f t="shared" si="11"/>
        <v>2.1931413149283814</v>
      </c>
      <c r="D98" s="5">
        <f>$G$4^C98</f>
        <v>0.46274524108810644</v>
      </c>
      <c r="E98" s="5">
        <f t="shared" si="14"/>
        <v>0.41601092832174391</v>
      </c>
      <c r="F98" s="5">
        <f>(1+$I$3)^-A98</f>
        <v>0.58112431577595747</v>
      </c>
      <c r="G98" s="5">
        <f>$E$2+$E$3*$E$4^($G$2+A98)</f>
        <v>0.12665526315673417</v>
      </c>
      <c r="H98">
        <f t="shared" si="13"/>
        <v>4</v>
      </c>
      <c r="I98" s="5">
        <f t="shared" si="15"/>
        <v>0.12247769943241424</v>
      </c>
      <c r="J98" s="5">
        <f>(1+$I$4)^-A98</f>
        <v>0.33770547038607496</v>
      </c>
      <c r="K98" s="5">
        <f t="shared" si="12"/>
        <v>7.1174769280475142E-2</v>
      </c>
    </row>
    <row r="99" spans="1:11" x14ac:dyDescent="0.3">
      <c r="A99">
        <f>A98+$I$2</f>
        <v>11.25</v>
      </c>
      <c r="B99" s="5">
        <f t="shared" si="10"/>
        <v>0.89793160704516795</v>
      </c>
      <c r="C99" s="5">
        <f t="shared" si="11"/>
        <v>2.2350687265091747</v>
      </c>
      <c r="D99" s="5">
        <f>$G$4^C99</f>
        <v>0.45597825382515561</v>
      </c>
      <c r="E99" s="5">
        <f t="shared" si="14"/>
        <v>0.40943728623487147</v>
      </c>
      <c r="F99" s="5">
        <f>(1+$I$3)^-A99</f>
        <v>0.57759095745248701</v>
      </c>
      <c r="G99" s="5">
        <f>$E$2+$E$3*$E$4^($G$2+A99)</f>
        <v>0.12819264773417474</v>
      </c>
      <c r="H99">
        <f t="shared" si="13"/>
        <v>2</v>
      </c>
      <c r="I99" s="5">
        <f t="shared" si="15"/>
        <v>6.0631859663386967E-2</v>
      </c>
      <c r="J99" s="5">
        <f>(1+$I$4)^-A99</f>
        <v>0.33361131413088091</v>
      </c>
      <c r="K99" s="5">
        <f t="shared" si="12"/>
        <v>3.5020413875100534E-2</v>
      </c>
    </row>
    <row r="100" spans="1:11" x14ac:dyDescent="0.3">
      <c r="A100">
        <f>A99+$I$2</f>
        <v>11.375</v>
      </c>
      <c r="B100" s="5">
        <f t="shared" si="10"/>
        <v>0.89685810979123404</v>
      </c>
      <c r="C100" s="5">
        <f t="shared" si="11"/>
        <v>2.2775466642547966</v>
      </c>
      <c r="D100" s="5">
        <f>$G$4^C100</f>
        <v>0.44922332150637106</v>
      </c>
      <c r="E100" s="5">
        <f t="shared" si="14"/>
        <v>0.40288957900034378</v>
      </c>
      <c r="F100" s="5">
        <f>(1+$I$3)^-A100</f>
        <v>0.57407908269234909</v>
      </c>
      <c r="G100" s="5">
        <f>$E$2+$E$3*$E$4^($G$2+A100)</f>
        <v>0.12975021887699997</v>
      </c>
      <c r="H100">
        <f t="shared" si="13"/>
        <v>4</v>
      </c>
      <c r="I100" s="5">
        <f t="shared" si="15"/>
        <v>0.12003996158491517</v>
      </c>
      <c r="J100" s="5">
        <f>(1+$I$4)^-A100</f>
        <v>0.32956679318488918</v>
      </c>
      <c r="K100" s="5">
        <f t="shared" si="12"/>
        <v>6.8912431033092969E-2</v>
      </c>
    </row>
    <row r="101" spans="1:11" x14ac:dyDescent="0.3">
      <c r="A101">
        <f>A100+$I$2</f>
        <v>11.5</v>
      </c>
      <c r="B101" s="5">
        <f t="shared" si="10"/>
        <v>0.89578589592719882</v>
      </c>
      <c r="C101" s="5">
        <f t="shared" si="11"/>
        <v>2.3205823568265638</v>
      </c>
      <c r="D101" s="5">
        <f>$G$4^C101</f>
        <v>0.44248173534158447</v>
      </c>
      <c r="E101" s="5">
        <f t="shared" si="14"/>
        <v>0.39636889772438294</v>
      </c>
      <c r="F101" s="5">
        <f>(1+$I$3)^-A101</f>
        <v>0.57058856087095067</v>
      </c>
      <c r="G101" s="5">
        <f>$E$2+$E$3*$E$4^($G$2+A101)</f>
        <v>0.13132824164408177</v>
      </c>
      <c r="H101">
        <f t="shared" si="13"/>
        <v>2</v>
      </c>
      <c r="I101" s="5">
        <f t="shared" si="15"/>
        <v>5.9403325035585784E-2</v>
      </c>
      <c r="J101" s="5">
        <f>(1+$I$4)^-A101</f>
        <v>0.32557130579678262</v>
      </c>
      <c r="K101" s="5">
        <f t="shared" si="12"/>
        <v>3.3894857743004214E-2</v>
      </c>
    </row>
    <row r="102" spans="1:11" x14ac:dyDescent="0.3">
      <c r="A102">
        <f>A101+$I$2</f>
        <v>11.625</v>
      </c>
      <c r="B102" s="5">
        <f t="shared" si="10"/>
        <v>0.89471496391874106</v>
      </c>
      <c r="C102" s="5">
        <f t="shared" si="11"/>
        <v>2.3641831278014336</v>
      </c>
      <c r="D102" s="5">
        <f>$G$4^C102</f>
        <v>0.43575479599475664</v>
      </c>
      <c r="E102" s="5">
        <f t="shared" si="14"/>
        <v>0.38987633657586707</v>
      </c>
      <c r="F102" s="5">
        <f>(1+$I$3)^-A102</f>
        <v>0.5671192621579233</v>
      </c>
      <c r="G102" s="5">
        <f>$E$2+$E$3*$E$4^($G$2+A102)</f>
        <v>0.13292698457463722</v>
      </c>
      <c r="H102">
        <f t="shared" si="13"/>
        <v>4</v>
      </c>
      <c r="I102" s="5">
        <f t="shared" si="15"/>
        <v>0.11756401763084424</v>
      </c>
      <c r="J102" s="5">
        <f>(1+$I$4)^-A102</f>
        <v>0.32162425751054757</v>
      </c>
      <c r="K102" s="5">
        <f t="shared" si="12"/>
        <v>6.6672818935125527E-2</v>
      </c>
    </row>
    <row r="103" spans="1:11" x14ac:dyDescent="0.3">
      <c r="A103">
        <f>A102+$I$2</f>
        <v>11.75</v>
      </c>
      <c r="B103" s="5">
        <f t="shared" si="10"/>
        <v>0.89364531223337385</v>
      </c>
      <c r="C103" s="5">
        <f t="shared" si="11"/>
        <v>2.408356396918292</v>
      </c>
      <c r="D103" s="5">
        <f>$G$4^C103</f>
        <v>0.42904381291358396</v>
      </c>
      <c r="E103" s="5">
        <f t="shared" si="14"/>
        <v>0.38341299215295699</v>
      </c>
      <c r="F103" s="5">
        <f>(1+$I$3)^-A103</f>
        <v>0.56367105751229518</v>
      </c>
      <c r="G103" s="5">
        <f>$E$2+$E$3*$E$4^($G$2+A103)</f>
        <v>0.13454671973392621</v>
      </c>
      <c r="H103">
        <f t="shared" si="13"/>
        <v>2</v>
      </c>
      <c r="I103" s="5">
        <f t="shared" si="15"/>
        <v>5.815615304226375E-2</v>
      </c>
      <c r="J103" s="5">
        <f>(1+$I$4)^-A103</f>
        <v>0.31772506107702941</v>
      </c>
      <c r="K103" s="5">
        <f t="shared" si="12"/>
        <v>3.2780940286179713E-2</v>
      </c>
    </row>
    <row r="104" spans="1:11" x14ac:dyDescent="0.3">
      <c r="A104">
        <f>A103+$I$2</f>
        <v>11.875</v>
      </c>
      <c r="B104" s="5">
        <f t="shared" si="10"/>
        <v>0.89257693934044235</v>
      </c>
      <c r="C104" s="5">
        <f t="shared" si="11"/>
        <v>2.4531096813406026</v>
      </c>
      <c r="D104" s="5">
        <f>$G$4^C104</f>
        <v>0.42235010363432784</v>
      </c>
      <c r="E104" s="5">
        <f t="shared" si="14"/>
        <v>0.37697996283204699</v>
      </c>
      <c r="F104" s="5">
        <f>(1+$I$3)^-A104</f>
        <v>0.56024381867769046</v>
      </c>
      <c r="G104" s="5">
        <f>$E$2+$E$3*$E$4^($G$2+A104)</f>
        <v>0.13618772275955038</v>
      </c>
      <c r="H104">
        <f t="shared" si="13"/>
        <v>4</v>
      </c>
      <c r="I104" s="5">
        <f t="shared" si="15"/>
        <v>0.1150517662127909</v>
      </c>
      <c r="J104" s="5">
        <f>(1+$I$4)^-A104</f>
        <v>0.31387313636656117</v>
      </c>
      <c r="K104" s="5">
        <f t="shared" si="12"/>
        <v>6.4457040848666908E-2</v>
      </c>
    </row>
    <row r="105" spans="1:11" x14ac:dyDescent="0.3">
      <c r="A105">
        <f>A104+$I$2</f>
        <v>12</v>
      </c>
      <c r="B105" s="5">
        <f t="shared" si="10"/>
        <v>0.89150984371112174</v>
      </c>
      <c r="C105" s="5">
        <f t="shared" si="11"/>
        <v>2.4984505969356374</v>
      </c>
      <c r="D105" s="5">
        <f>$G$4^C105</f>
        <v>0.41567499306195582</v>
      </c>
      <c r="E105" s="5">
        <f t="shared" si="14"/>
        <v>0.37057834809928586</v>
      </c>
      <c r="F105" s="5">
        <f>(1+$I$3)^-A105</f>
        <v>0.5568374181775595</v>
      </c>
      <c r="G105" s="5">
        <f>$E$2+$E$3*$E$4^($G$2+A105)</f>
        <v>0.13785027290835952</v>
      </c>
      <c r="H105">
        <f t="shared" si="13"/>
        <v>2</v>
      </c>
      <c r="I105" s="5">
        <f t="shared" si="15"/>
        <v>5.6891328865454158E-2</v>
      </c>
      <c r="J105" s="5">
        <f>(1+$I$4)^-A105</f>
        <v>0.31006791028265024</v>
      </c>
      <c r="K105" s="5">
        <f t="shared" si="12"/>
        <v>3.1679220682129958E-2</v>
      </c>
    </row>
    <row r="106" spans="1:11" x14ac:dyDescent="0.3">
      <c r="A106">
        <f>A105+$I$2</f>
        <v>12.125</v>
      </c>
      <c r="B106" s="5">
        <f t="shared" si="10"/>
        <v>0.89044402381841492</v>
      </c>
      <c r="C106" s="5">
        <f t="shared" si="11"/>
        <v>2.5443868595705035</v>
      </c>
      <c r="D106" s="5">
        <f>$G$4^C106</f>
        <v>0.40901981272573057</v>
      </c>
      <c r="E106" s="5">
        <f t="shared" si="14"/>
        <v>0.36420924786495407</v>
      </c>
      <c r="F106" s="5">
        <f>(1+$I$3)^-A106</f>
        <v>0.55345172931043563</v>
      </c>
      <c r="G106" s="5">
        <f>$E$2+$E$3*$E$4^($G$2+A106)</f>
        <v>0.13953465310397498</v>
      </c>
      <c r="H106">
        <f t="shared" si="13"/>
        <v>4</v>
      </c>
      <c r="I106" s="5">
        <f t="shared" si="15"/>
        <v>0.11250524925333133</v>
      </c>
      <c r="J106" s="5">
        <f>(1+$I$4)^-A106</f>
        <v>0.30630881667671195</v>
      </c>
      <c r="K106" s="5">
        <f t="shared" si="12"/>
        <v>6.2266224755757875E-2</v>
      </c>
    </row>
    <row r="107" spans="1:11" x14ac:dyDescent="0.3">
      <c r="A107">
        <f>A106+$I$2</f>
        <v>12.25</v>
      </c>
      <c r="B107" s="5">
        <f t="shared" si="10"/>
        <v>0.88937947813715035</v>
      </c>
      <c r="C107" s="5">
        <f t="shared" si="11"/>
        <v>2.5909262864251836</v>
      </c>
      <c r="D107" s="5">
        <f>$G$4^C107</f>
        <v>0.40238590001042401</v>
      </c>
      <c r="E107" s="5">
        <f t="shared" si="14"/>
        <v>0.35787376176101848</v>
      </c>
      <c r="F107" s="5">
        <f>(1+$I$3)^-A107</f>
        <v>0.55008662614522574</v>
      </c>
      <c r="G107" s="5">
        <f>$E$2+$E$3*$E$4^($G$2+A107)</f>
        <v>0.14124114998493398</v>
      </c>
      <c r="H107">
        <f t="shared" si="13"/>
        <v>2</v>
      </c>
      <c r="I107" s="5">
        <f t="shared" si="15"/>
        <v>5.5609909123803591E-2</v>
      </c>
      <c r="J107" s="5">
        <f>(1+$I$4)^-A107</f>
        <v>0.30259529626383752</v>
      </c>
      <c r="K107" s="5">
        <f t="shared" si="12"/>
        <v>3.0590267290155744E-2</v>
      </c>
    </row>
    <row r="108" spans="1:11" x14ac:dyDescent="0.3">
      <c r="A108">
        <f>A107+$I$2</f>
        <v>12.375</v>
      </c>
      <c r="B108" s="5">
        <f t="shared" si="10"/>
        <v>0.88831620514397969</v>
      </c>
      <c r="C108" s="5">
        <f t="shared" si="11"/>
        <v>2.6380767973228241</v>
      </c>
      <c r="D108" s="5">
        <f>$G$4^C108</f>
        <v>0.39577459736338183</v>
      </c>
      <c r="E108" s="5">
        <f t="shared" si="14"/>
        <v>0.35157298842222584</v>
      </c>
      <c r="F108" s="5">
        <f>(1+$I$3)^-A108</f>
        <v>0.54674198351652292</v>
      </c>
      <c r="G108" s="5">
        <f>$E$2+$E$3*$E$4^($G$2+A108)</f>
        <v>0.14297005395347001</v>
      </c>
      <c r="H108">
        <f t="shared" si="13"/>
        <v>4</v>
      </c>
      <c r="I108" s="5">
        <f t="shared" si="15"/>
        <v>0.1099266509774544</v>
      </c>
      <c r="J108" s="5">
        <f>(1+$I$4)^-A108</f>
        <v>0.29892679653958204</v>
      </c>
      <c r="K108" s="5">
        <f t="shared" si="12"/>
        <v>6.0101515196741985E-2</v>
      </c>
    </row>
    <row r="109" spans="1:11" x14ac:dyDescent="0.3">
      <c r="A109">
        <f>A108+$I$2</f>
        <v>12.5</v>
      </c>
      <c r="B109" s="5">
        <f t="shared" si="10"/>
        <v>0.88725420331737614</v>
      </c>
      <c r="C109" s="5">
        <f t="shared" si="11"/>
        <v>2.685846416077486</v>
      </c>
      <c r="D109" s="5">
        <f>$G$4^C109</f>
        <v>0.38918725147771077</v>
      </c>
      <c r="E109" s="5">
        <f t="shared" si="14"/>
        <v>0.34530802475113559</v>
      </c>
      <c r="F109" s="5">
        <f>(1+$I$3)^-A109</f>
        <v>0.54341767701995292</v>
      </c>
      <c r="G109" s="5">
        <f>$E$2+$E$3*$E$4^($G$2+A109)</f>
        <v>0.14472165922493077</v>
      </c>
      <c r="H109">
        <f t="shared" si="13"/>
        <v>2</v>
      </c>
      <c r="I109" s="5">
        <f t="shared" si="15"/>
        <v>5.4313021217354811E-2</v>
      </c>
      <c r="J109" s="5">
        <f>(1+$I$4)^-A109</f>
        <v>0.29530277169776203</v>
      </c>
      <c r="K109" s="5">
        <f t="shared" si="12"/>
        <v>2.9514655821870382E-2</v>
      </c>
    </row>
    <row r="110" spans="1:11" x14ac:dyDescent="0.3">
      <c r="A110">
        <f>A109+$I$2</f>
        <v>12.625</v>
      </c>
      <c r="B110" s="5">
        <f t="shared" si="10"/>
        <v>0.88619347113763158</v>
      </c>
      <c r="C110" s="5">
        <f t="shared" si="11"/>
        <v>2.734243271859591</v>
      </c>
      <c r="D110" s="5">
        <f>$G$4^C110</f>
        <v>0.38262521245191206</v>
      </c>
      <c r="E110" s="5">
        <f t="shared" si="14"/>
        <v>0.33907996516753369</v>
      </c>
      <c r="F110" s="5">
        <f>(1+$I$3)^-A110</f>
        <v>0.54011358300754597</v>
      </c>
      <c r="G110" s="5">
        <f>$E$2+$E$3*$E$4^($G$2+A110)</f>
        <v>0.14649626387784737</v>
      </c>
      <c r="H110">
        <f t="shared" si="13"/>
        <v>4</v>
      </c>
      <c r="I110" s="5">
        <f t="shared" si="15"/>
        <v>0.10731829625987463</v>
      </c>
      <c r="J110" s="5">
        <f>(1+$I$4)^-A110</f>
        <v>0.29172268254924949</v>
      </c>
      <c r="K110" s="5">
        <f t="shared" si="12"/>
        <v>5.7964069515186248E-2</v>
      </c>
    </row>
    <row r="111" spans="1:11" x14ac:dyDescent="0.3">
      <c r="A111">
        <f>A110+$I$2</f>
        <v>12.75</v>
      </c>
      <c r="B111" s="5">
        <f t="shared" si="10"/>
        <v>0.88513400708685497</v>
      </c>
      <c r="C111" s="5">
        <f t="shared" si="11"/>
        <v>2.7832756005793038</v>
      </c>
      <c r="D111" s="5">
        <f>$G$4^C111</f>
        <v>0.37608983292633197</v>
      </c>
      <c r="E111" s="5">
        <f t="shared" si="14"/>
        <v>0.33288990084271003</v>
      </c>
      <c r="F111" s="5">
        <f>(1+$I$3)^-A111</f>
        <v>0.53682957858313829</v>
      </c>
      <c r="G111" s="5">
        <f>$E$2+$E$3*$E$4^($G$2+A111)</f>
        <v>0.1482941699046581</v>
      </c>
      <c r="H111">
        <f t="shared" si="13"/>
        <v>2</v>
      </c>
      <c r="I111" s="5">
        <f t="shared" si="15"/>
        <v>5.3001862325497875E-2</v>
      </c>
      <c r="J111" s="5">
        <f>(1+$I$4)^-A111</f>
        <v>0.28818599644175003</v>
      </c>
      <c r="K111" s="5">
        <f t="shared" si="12"/>
        <v>2.8452967416318559E-2</v>
      </c>
    </row>
    <row r="112" spans="1:11" x14ac:dyDescent="0.3">
      <c r="A112">
        <f>A111+$I$2</f>
        <v>12.875</v>
      </c>
      <c r="B112" s="5">
        <f t="shared" si="10"/>
        <v>0.88407580964896981</v>
      </c>
      <c r="C112" s="5">
        <f t="shared" si="11"/>
        <v>2.8329517462880691</v>
      </c>
      <c r="D112" s="5">
        <f>$G$4^C112</f>
        <v>0.36958246719685767</v>
      </c>
      <c r="E112" s="5">
        <f t="shared" si="14"/>
        <v>0.32673891891912576</v>
      </c>
      <c r="F112" s="5">
        <f>(1+$I$3)^-A112</f>
        <v>0.53356554159780045</v>
      </c>
      <c r="G112" s="5">
        <f>$E$2+$E$3*$E$4^($G$2+A112)</f>
        <v>0.15011568326310096</v>
      </c>
      <c r="H112">
        <f t="shared" si="13"/>
        <v>4</v>
      </c>
      <c r="I112" s="5">
        <f t="shared" si="15"/>
        <v>0.10468264826062648</v>
      </c>
      <c r="J112" s="5">
        <f>(1+$I$4)^-A112</f>
        <v>0.28469218718055433</v>
      </c>
      <c r="K112" s="5">
        <f t="shared" si="12"/>
        <v>5.5855053915073248E-2</v>
      </c>
    </row>
    <row r="113" spans="1:11" x14ac:dyDescent="0.3">
      <c r="A113">
        <f>A112+$I$2</f>
        <v>13</v>
      </c>
      <c r="B113" s="5">
        <f t="shared" si="10"/>
        <v>0.88301887730971229</v>
      </c>
      <c r="C113" s="5">
        <f t="shared" si="11"/>
        <v>2.8832801625985578</v>
      </c>
      <c r="D113" s="5">
        <f>$G$4^C113</f>
        <v>0.36310447030633536</v>
      </c>
      <c r="E113" s="5">
        <f t="shared" si="14"/>
        <v>0.32062810171603801</v>
      </c>
      <c r="F113" s="5">
        <f>(1+$I$3)^-A113</f>
        <v>0.53032135064529462</v>
      </c>
      <c r="G113" s="5">
        <f>$E$2+$E$3*$E$4^($G$2+A113)</f>
        <v>0.1519611139282791</v>
      </c>
      <c r="H113">
        <f t="shared" si="13"/>
        <v>2</v>
      </c>
      <c r="I113" s="5">
        <f t="shared" si="15"/>
        <v>5.167769804031408E-2</v>
      </c>
      <c r="J113" s="5">
        <f>(1+$I$4)^-A113</f>
        <v>0.28124073495024959</v>
      </c>
      <c r="K113" s="5">
        <f t="shared" si="12"/>
        <v>2.7405786622979062E-2</v>
      </c>
    </row>
    <row r="114" spans="1:11" x14ac:dyDescent="0.3">
      <c r="A114">
        <f>A113+$I$2</f>
        <v>13.125</v>
      </c>
      <c r="B114" s="5">
        <f t="shared" si="10"/>
        <v>0.88196320855662858</v>
      </c>
      <c r="C114" s="5">
        <f t="shared" si="11"/>
        <v>2.9342694141232597</v>
      </c>
      <c r="D114" s="5">
        <f>$G$4^C114</f>
        <v>0.35665719711424654</v>
      </c>
      <c r="E114" s="5">
        <f t="shared" si="14"/>
        <v>0.31455852592169481</v>
      </c>
      <c r="F114" s="5">
        <f>(1+$I$3)^-A114</f>
        <v>0.5270968850575577</v>
      </c>
      <c r="G114" s="5">
        <f>$E$2+$E$3*$E$4^($G$2+A114)</f>
        <v>0.15383077594541225</v>
      </c>
      <c r="H114">
        <f t="shared" si="13"/>
        <v>4</v>
      </c>
      <c r="I114" s="5">
        <f t="shared" si="15"/>
        <v>0.10202230531458339</v>
      </c>
      <c r="J114" s="5">
        <f>(1+$I$4)^-A114</f>
        <v>0.27783112623738043</v>
      </c>
      <c r="K114" s="5">
        <f t="shared" si="12"/>
        <v>5.377563933770807E-2</v>
      </c>
    </row>
    <row r="115" spans="1:11" x14ac:dyDescent="0.3">
      <c r="A115">
        <f>A114+$I$2</f>
        <v>13.25</v>
      </c>
      <c r="B115" s="5">
        <f t="shared" si="10"/>
        <v>0.88090880187907339</v>
      </c>
      <c r="C115" s="5">
        <f t="shared" si="11"/>
        <v>2.9859281779319549</v>
      </c>
      <c r="D115" s="5">
        <f>$G$4^C115</f>
        <v>0.35024200134523414</v>
      </c>
      <c r="E115" s="5">
        <f t="shared" si="14"/>
        <v>0.30853126177275902</v>
      </c>
      <c r="F115" s="5">
        <f>(1+$I$3)^-A115</f>
        <v>0.52389202490021491</v>
      </c>
      <c r="G115" s="5">
        <f>$E$2+$E$3*$E$4^($G$2+A115)</f>
        <v>0.15572498748327676</v>
      </c>
      <c r="H115">
        <f t="shared" si="13"/>
        <v>2</v>
      </c>
      <c r="I115" s="5">
        <f t="shared" si="15"/>
        <v>5.0341860618802275E-2</v>
      </c>
      <c r="J115" s="5">
        <f>(1+$I$4)^-A115</f>
        <v>0.27446285375404766</v>
      </c>
      <c r="K115" s="5">
        <f t="shared" si="12"/>
        <v>2.6373699296828736E-2</v>
      </c>
    </row>
    <row r="116" spans="1:11" x14ac:dyDescent="0.3">
      <c r="A116">
        <f>A115+$I$2</f>
        <v>13.375</v>
      </c>
      <c r="B116" s="5">
        <f t="shared" si="10"/>
        <v>0.87985565576820723</v>
      </c>
      <c r="C116" s="5">
        <f t="shared" si="11"/>
        <v>3.0382652450283363</v>
      </c>
      <c r="D116" s="5">
        <f>$G$4^C116</f>
        <v>0.3438602346171245</v>
      </c>
      <c r="E116" s="5">
        <f t="shared" si="14"/>
        <v>0.30254737222165967</v>
      </c>
      <c r="F116" s="5">
        <f>(1+$I$3)^-A116</f>
        <v>0.52070665096811708</v>
      </c>
      <c r="G116" s="5">
        <f>$E$2+$E$3*$E$4^($G$2+A116)</f>
        <v>0.15764407088835175</v>
      </c>
      <c r="H116">
        <f t="shared" si="13"/>
        <v>4</v>
      </c>
      <c r="I116" s="5">
        <f t="shared" si="15"/>
        <v>9.9339997043341913E-2</v>
      </c>
      <c r="J116" s="5">
        <f>(1+$I$4)^-A116</f>
        <v>0.27113541636243271</v>
      </c>
      <c r="K116" s="5">
        <f t="shared" si="12"/>
        <v>5.1726997167621268E-2</v>
      </c>
    </row>
    <row r="117" spans="1:11" x14ac:dyDescent="0.3">
      <c r="A117">
        <f>A116+$I$2</f>
        <v>13.5</v>
      </c>
      <c r="B117" s="5">
        <f t="shared" si="10"/>
        <v>0.87880376871699462</v>
      </c>
      <c r="C117" s="5">
        <f t="shared" si="11"/>
        <v>3.0912895218460097</v>
      </c>
      <c r="D117" s="5">
        <f>$G$4^C117</f>
        <v>0.33751324544915612</v>
      </c>
      <c r="E117" s="5">
        <f t="shared" si="14"/>
        <v>0.29660791209262244</v>
      </c>
      <c r="F117" s="5">
        <f>(1+$I$3)^-A117</f>
        <v>0.51754064478090755</v>
      </c>
      <c r="G117" s="5">
        <f>$E$2+$E$3*$E$4^($G$2+A117)</f>
        <v>0.1595883527396732</v>
      </c>
      <c r="H117">
        <f t="shared" si="13"/>
        <v>2</v>
      </c>
      <c r="I117" s="5">
        <f t="shared" si="15"/>
        <v>4.8995746839003269E-2</v>
      </c>
      <c r="J117" s="5">
        <f>(1+$I$4)^-A117</f>
        <v>0.2678483190002377</v>
      </c>
      <c r="K117" s="5">
        <f t="shared" si="12"/>
        <v>2.5357290410579884E-2</v>
      </c>
    </row>
    <row r="118" spans="1:11" x14ac:dyDescent="0.3">
      <c r="A118">
        <f>A117+$I$2</f>
        <v>13.625</v>
      </c>
      <c r="B118" s="5">
        <f t="shared" si="10"/>
        <v>0.87775313922020148</v>
      </c>
      <c r="C118" s="5">
        <f t="shared" si="11"/>
        <v>3.1450100317641461</v>
      </c>
      <c r="D118" s="5">
        <f>$G$4^C118</f>
        <v>0.33120237825117954</v>
      </c>
      <c r="E118" s="5">
        <f t="shared" si="14"/>
        <v>0.29071392722716943</v>
      </c>
      <c r="F118" s="5">
        <f>(1+$I$3)^-A118</f>
        <v>0.51439388857861523</v>
      </c>
      <c r="G118" s="5">
        <f>$E$2+$E$3*$E$4^($G$2+A118)</f>
        <v>0.16155816390441061</v>
      </c>
      <c r="H118">
        <f t="shared" si="13"/>
        <v>4</v>
      </c>
      <c r="I118" s="5">
        <f t="shared" si="15"/>
        <v>9.6638579661244506E-2</v>
      </c>
      <c r="J118" s="5">
        <f>(1+$I$4)^-A118</f>
        <v>0.26460107260702898</v>
      </c>
      <c r="K118" s="5">
        <f t="shared" si="12"/>
        <v>4.9710294778661866E-2</v>
      </c>
    </row>
    <row r="119" spans="1:11" x14ac:dyDescent="0.3">
      <c r="A119">
        <f>A118+$I$2</f>
        <v>13.75</v>
      </c>
      <c r="B119" s="5">
        <f t="shared" si="10"/>
        <v>0.87670376577439368</v>
      </c>
      <c r="C119" s="5">
        <f t="shared" si="11"/>
        <v>3.1994359166430275</v>
      </c>
      <c r="D119" s="5">
        <f>$G$4^C119</f>
        <v>0.3249289722946585</v>
      </c>
      <c r="E119" s="5">
        <f t="shared" si="14"/>
        <v>0.28486645361993074</v>
      </c>
      <c r="F119" s="5">
        <f>(1+$I$3)^-A119</f>
        <v>0.51126626531727459</v>
      </c>
      <c r="G119" s="5">
        <f>$E$2+$E$3*$E$4^($G$2+A119)</f>
        <v>0.16355383959417052</v>
      </c>
      <c r="H119">
        <f t="shared" si="13"/>
        <v>2</v>
      </c>
      <c r="I119" s="5">
        <f t="shared" si="15"/>
        <v>4.7640815446857276E-2</v>
      </c>
      <c r="J119" s="5">
        <f>(1+$I$4)^-A119</f>
        <v>0.26139319405147393</v>
      </c>
      <c r="K119" s="5">
        <f t="shared" si="12"/>
        <v>2.4357141790184257E-2</v>
      </c>
    </row>
    <row r="120" spans="1:11" x14ac:dyDescent="0.3">
      <c r="A120">
        <f>A119+$I$2</f>
        <v>13.875</v>
      </c>
      <c r="B120" s="5">
        <f t="shared" si="10"/>
        <v>0.87565564687793407</v>
      </c>
      <c r="C120" s="5">
        <f t="shared" si="11"/>
        <v>3.2545764383797566</v>
      </c>
      <c r="D120" s="5">
        <f>$G$4^C120</f>
        <v>0.31869436066636092</v>
      </c>
      <c r="E120" s="5">
        <f t="shared" si="14"/>
        <v>0.2790665165456519</v>
      </c>
      <c r="F120" s="5">
        <f>(1+$I$3)^-A120</f>
        <v>0.50815765866457185</v>
      </c>
      <c r="G120" s="5">
        <f>$E$2+$E$3*$E$4^($G$2+A120)</f>
        <v>0.16557571942204211</v>
      </c>
      <c r="H120">
        <f t="shared" si="13"/>
        <v>4</v>
      </c>
      <c r="I120" s="5">
        <f t="shared" si="15"/>
        <v>9.3921030451245863E-2</v>
      </c>
      <c r="J120" s="5">
        <f>(1+$I$4)^-A120</f>
        <v>0.25822420605945967</v>
      </c>
      <c r="K120" s="5">
        <f t="shared" si="12"/>
        <v>4.7726690933469089E-2</v>
      </c>
    </row>
    <row r="121" spans="1:11" x14ac:dyDescent="0.3">
      <c r="A121">
        <f>A120+$I$2</f>
        <v>14</v>
      </c>
      <c r="B121" s="5">
        <f t="shared" si="10"/>
        <v>0.87460878103098105</v>
      </c>
      <c r="C121" s="5">
        <f t="shared" si="11"/>
        <v>3.3104409804843993</v>
      </c>
      <c r="D121" s="5">
        <f>$G$4^C121</f>
        <v>0.31249986920569067</v>
      </c>
      <c r="E121" s="5">
        <f t="shared" si="14"/>
        <v>0.27331512967833016</v>
      </c>
      <c r="F121" s="5">
        <f>(1+$I$3)^-A121</f>
        <v>0.50506795299551888</v>
      </c>
      <c r="G121" s="5">
        <f>$E$2+$E$3*$E$4^($G$2+A121)</f>
        <v>0.16762414746038981</v>
      </c>
      <c r="H121">
        <f t="shared" si="13"/>
        <v>2</v>
      </c>
      <c r="I121" s="5">
        <f t="shared" si="15"/>
        <v>4.6278584182734318E-2</v>
      </c>
      <c r="J121" s="5">
        <f>(1+$I$4)^-A121</f>
        <v>0.25509363714308358</v>
      </c>
      <c r="K121" s="5">
        <f t="shared" si="12"/>
        <v>2.3373829780704413E-2</v>
      </c>
    </row>
    <row r="122" spans="1:11" x14ac:dyDescent="0.3">
      <c r="A122">
        <f>A121+$I$2</f>
        <v>14.125</v>
      </c>
      <c r="B122" s="5">
        <f t="shared" si="10"/>
        <v>0.87356316673548606</v>
      </c>
      <c r="C122" s="5">
        <f t="shared" si="11"/>
        <v>3.3670390496768183</v>
      </c>
      <c r="D122" s="5">
        <f>$G$4^C122</f>
        <v>0.30634681542667652</v>
      </c>
      <c r="E122" s="5">
        <f t="shared" si="14"/>
        <v>0.26761329420345897</v>
      </c>
      <c r="F122" s="5">
        <f>(1+$I$3)^-A122</f>
        <v>0.50199703338815027</v>
      </c>
      <c r="G122" s="5">
        <f>$E$2+$E$3*$E$4^($G$2+A122)</f>
        <v>0.16969947229940763</v>
      </c>
      <c r="H122">
        <f t="shared" si="13"/>
        <v>4</v>
      </c>
      <c r="I122" s="5">
        <f t="shared" si="15"/>
        <v>9.119044139083736E-2</v>
      </c>
      <c r="J122" s="5">
        <f>(1+$I$4)^-A122</f>
        <v>0.2520010215305038</v>
      </c>
      <c r="K122" s="5">
        <f t="shared" si="12"/>
        <v>4.5777331051556368E-2</v>
      </c>
    </row>
    <row r="123" spans="1:11" x14ac:dyDescent="0.3">
      <c r="A123">
        <f>A122+$I$2</f>
        <v>14.25</v>
      </c>
      <c r="B123" s="5">
        <f t="shared" si="10"/>
        <v>0.87251880249519131</v>
      </c>
      <c r="C123" s="5">
        <f t="shared" si="11"/>
        <v>3.4243802775044694</v>
      </c>
      <c r="D123" s="5">
        <f>$G$4^C123</f>
        <v>0.3002365074256948</v>
      </c>
      <c r="E123" s="5">
        <f t="shared" si="14"/>
        <v>0.26196199792440583</v>
      </c>
      <c r="F123" s="5">
        <f>(1+$I$3)^-A123</f>
        <v>0.49894478561925226</v>
      </c>
      <c r="G123" s="5">
        <f>$E$2+$E$3*$E$4^($G$2+A123)</f>
        <v>0.17180204710643726</v>
      </c>
      <c r="H123">
        <f t="shared" si="13"/>
        <v>2</v>
      </c>
      <c r="I123" s="5">
        <f t="shared" si="15"/>
        <v>4.4910626378992777E-2</v>
      </c>
      <c r="J123" s="5">
        <f>(1+$I$4)^-A123</f>
        <v>0.24894589909664189</v>
      </c>
      <c r="K123" s="5">
        <f t="shared" si="12"/>
        <v>2.2407922850692909E-2</v>
      </c>
    </row>
    <row r="124" spans="1:11" x14ac:dyDescent="0.3">
      <c r="A124">
        <f>A123+$I$2</f>
        <v>14.375</v>
      </c>
      <c r="B124" s="5">
        <f t="shared" si="10"/>
        <v>0.87147568681562804</v>
      </c>
      <c r="C124" s="5">
        <f t="shared" si="11"/>
        <v>3.4824744219814532</v>
      </c>
      <c r="D124" s="5">
        <f>$G$4^C124</f>
        <v>0.29417024277606607</v>
      </c>
      <c r="E124" s="5">
        <f t="shared" si="14"/>
        <v>0.2563622143639922</v>
      </c>
      <c r="F124" s="5">
        <f>(1+$I$3)^-A124</f>
        <v>0.49591109616011142</v>
      </c>
      <c r="G124" s="5">
        <f>$E$2+$E$3*$E$4^($G$2+A124)</f>
        <v>0.17393222968607047</v>
      </c>
      <c r="H124">
        <f t="shared" si="13"/>
        <v>4</v>
      </c>
      <c r="I124" s="5">
        <f t="shared" si="15"/>
        <v>8.8450011913380741E-2</v>
      </c>
      <c r="J124" s="5">
        <f>(1+$I$4)^-A124</f>
        <v>0.24592781529472352</v>
      </c>
      <c r="K124" s="5">
        <f t="shared" si="12"/>
        <v>4.3863342363339594E-2</v>
      </c>
    </row>
    <row r="125" spans="1:11" x14ac:dyDescent="0.3">
      <c r="A125">
        <f>A124+$I$2</f>
        <v>14.5</v>
      </c>
      <c r="B125" s="5">
        <f t="shared" si="10"/>
        <v>0.87043381820411392</v>
      </c>
      <c r="C125" s="5">
        <f t="shared" si="11"/>
        <v>3.5413313692490709</v>
      </c>
      <c r="D125" s="5">
        <f>$G$4^C125</f>
        <v>0.28814930741073347</v>
      </c>
      <c r="E125" s="5">
        <f t="shared" ref="E125:E188" si="16">B125*D125</f>
        <v>0.25081490186239569</v>
      </c>
      <c r="F125" s="5">
        <f>(1+$I$3)^-A125</f>
        <v>0.49289585217229281</v>
      </c>
      <c r="G125" s="5">
        <f>$E$2+$E$3*$E$4^($G$2+A125)</f>
        <v>0.17609038254103729</v>
      </c>
      <c r="H125">
        <f t="shared" si="13"/>
        <v>2</v>
      </c>
      <c r="I125" s="5">
        <f t="shared" ref="I125:I188" si="17">F125*E125*G125*H125</f>
        <v>4.3538567122635242E-2</v>
      </c>
      <c r="J125" s="5">
        <f>(1+$I$4)^-A125</f>
        <v>0.24294632108865097</v>
      </c>
      <c r="K125" s="5">
        <f t="shared" si="12"/>
        <v>2.145997914427189E-2</v>
      </c>
    </row>
    <row r="126" spans="1:11" x14ac:dyDescent="0.3">
      <c r="A126">
        <f>A125+$I$2</f>
        <v>14.625</v>
      </c>
      <c r="B126" s="5">
        <f t="shared" si="10"/>
        <v>0.86939319516975144</v>
      </c>
      <c r="C126" s="5">
        <f t="shared" si="11"/>
        <v>3.6009611352582036</v>
      </c>
      <c r="D126" s="5">
        <f>$G$4^C126</f>
        <v>0.28217497449428608</v>
      </c>
      <c r="E126" s="5">
        <f t="shared" si="16"/>
        <v>0.24532100267253049</v>
      </c>
      <c r="F126" s="5">
        <f>(1+$I$3)^-A126</f>
        <v>0.48989894150344299</v>
      </c>
      <c r="G126" s="5">
        <f>$E$2+$E$3*$E$4^($G$2+A126)</f>
        <v>0.17827687293389582</v>
      </c>
      <c r="H126">
        <f t="shared" si="13"/>
        <v>4</v>
      </c>
      <c r="I126" s="5">
        <f t="shared" si="17"/>
        <v>8.5703040795939128E-2</v>
      </c>
      <c r="J126" s="5">
        <f>(1+$I$4)^-A126</f>
        <v>0.24000097288619404</v>
      </c>
      <c r="K126" s="5">
        <f t="shared" si="12"/>
        <v>4.1985828969557E-2</v>
      </c>
    </row>
    <row r="127" spans="1:11" x14ac:dyDescent="0.3">
      <c r="A127">
        <f>A126+$I$2</f>
        <v>14.75</v>
      </c>
      <c r="B127" s="5">
        <f t="shared" si="10"/>
        <v>0.86835381622342522</v>
      </c>
      <c r="C127" s="5">
        <f t="shared" si="11"/>
        <v>3.6613738674737615</v>
      </c>
      <c r="D127" s="5">
        <f>$G$4^C127</f>
        <v>0.2762485032856653</v>
      </c>
      <c r="E127" s="5">
        <f t="shared" si="16"/>
        <v>0.23988144205411688</v>
      </c>
      <c r="F127" s="5">
        <f>(1+$I$3)^-A127</f>
        <v>0.4869202526831185</v>
      </c>
      <c r="G127" s="5">
        <f>$E$2+$E$3*$E$4^($G$2+A127)</f>
        <v>0.18049207294952935</v>
      </c>
      <c r="H127">
        <f t="shared" si="13"/>
        <v>2</v>
      </c>
      <c r="I127" s="5">
        <f t="shared" si="17"/>
        <v>4.21640789801613E-2</v>
      </c>
      <c r="J127" s="5">
        <f>(1+$I$4)^-A127</f>
        <v>0.23709133247299222</v>
      </c>
      <c r="K127" s="5">
        <f t="shared" si="12"/>
        <v>2.0530543991171126E-2</v>
      </c>
    </row>
    <row r="128" spans="1:11" x14ac:dyDescent="0.3">
      <c r="A128">
        <f>A127+$I$2</f>
        <v>14.875</v>
      </c>
      <c r="B128" s="5">
        <f t="shared" si="10"/>
        <v>0.86731567987780045</v>
      </c>
      <c r="C128" s="5">
        <f t="shared" si="11"/>
        <v>3.7225798466015307</v>
      </c>
      <c r="D128" s="5">
        <f>$G$4^C128</f>
        <v>0.2703711379929416</v>
      </c>
      <c r="E128" s="5">
        <f t="shared" si="16"/>
        <v>0.23449712736768275</v>
      </c>
      <c r="F128" s="5">
        <f>(1+$I$3)^-A128</f>
        <v>0.48395967491863978</v>
      </c>
      <c r="G128" s="5">
        <f>$E$2+$E$3*$E$4^($G$2+A128)</f>
        <v>0.18273635955846645</v>
      </c>
      <c r="H128">
        <f t="shared" si="13"/>
        <v>4</v>
      </c>
      <c r="I128" s="5">
        <f t="shared" si="17"/>
        <v>8.2952917171059654E-2</v>
      </c>
      <c r="J128" s="5">
        <f>(1+$I$4)^-A128</f>
        <v>0.23421696694735578</v>
      </c>
      <c r="K128" s="5">
        <f t="shared" si="12"/>
        <v>4.014586682765893E-2</v>
      </c>
    </row>
    <row r="129" spans="1:11" x14ac:dyDescent="0.3">
      <c r="A129">
        <f>A128+$I$2</f>
        <v>15</v>
      </c>
      <c r="B129" s="5">
        <f t="shared" si="10"/>
        <v>0.86627878464732011</v>
      </c>
      <c r="C129" s="5">
        <f t="shared" si="11"/>
        <v>3.7845894883376827</v>
      </c>
      <c r="D129" s="5">
        <f>$G$4^C129</f>
        <v>0.26454410662162403</v>
      </c>
      <c r="E129" s="5">
        <f t="shared" si="16"/>
        <v>0.22916894716979153</v>
      </c>
      <c r="F129" s="5">
        <f>(1+$I$3)^-A129</f>
        <v>0.48101709809097021</v>
      </c>
      <c r="G129" s="5">
        <f>$E$2+$E$3*$E$4^($G$2+A129)</f>
        <v>0.18501011468103268</v>
      </c>
      <c r="H129">
        <f t="shared" si="13"/>
        <v>2</v>
      </c>
      <c r="I129" s="5">
        <f t="shared" si="17"/>
        <v>4.0788877285043559E-2</v>
      </c>
      <c r="J129" s="5">
        <f>(1+$I$4)^-A129</f>
        <v>0.23137744865585813</v>
      </c>
      <c r="K129" s="5">
        <f t="shared" si="12"/>
        <v>1.962014738604035E-2</v>
      </c>
    </row>
    <row r="130" spans="1:11" x14ac:dyDescent="0.3">
      <c r="A130">
        <f>A129+$I$2</f>
        <v>15.125</v>
      </c>
      <c r="B130" s="5">
        <f t="shared" si="10"/>
        <v>0.86524312904820355</v>
      </c>
      <c r="C130" s="5">
        <f t="shared" si="11"/>
        <v>3.8474133451412698</v>
      </c>
      <c r="D130" s="5">
        <f>$G$4^C130</f>
        <v>0.25876861981801658</v>
      </c>
      <c r="E130" s="5">
        <f t="shared" si="16"/>
        <v>0.22389777031082564</v>
      </c>
      <c r="F130" s="5">
        <f>(1+$I$3)^-A130</f>
        <v>0.4780924127506192</v>
      </c>
      <c r="G130" s="5">
        <f>$E$2+$E$3*$E$4^($G$2+A130)</f>
        <v>0.18731372525234252</v>
      </c>
      <c r="H130">
        <f t="shared" si="13"/>
        <v>4</v>
      </c>
      <c r="I130" s="5">
        <f t="shared" si="17"/>
        <v>8.0203110666917307E-2</v>
      </c>
      <c r="J130" s="5">
        <f>(1+$I$4)^-A130</f>
        <v>0.22857235512970864</v>
      </c>
      <c r="K130" s="5">
        <f t="shared" si="12"/>
        <v>3.8344498688851453E-2</v>
      </c>
    </row>
    <row r="131" spans="1:11" x14ac:dyDescent="0.3">
      <c r="A131">
        <f>A130+$I$2</f>
        <v>15.25</v>
      </c>
      <c r="B131" s="5">
        <f t="shared" si="10"/>
        <v>0.8642087115984437</v>
      </c>
      <c r="C131" s="5">
        <f t="shared" si="11"/>
        <v>3.9110621080299612</v>
      </c>
      <c r="D131" s="5">
        <f>$G$4^C131</f>
        <v>0.25304586970920456</v>
      </c>
      <c r="E131" s="5">
        <f t="shared" si="16"/>
        <v>0.21868444503669932</v>
      </c>
      <c r="F131" s="5">
        <f>(1+$I$3)^-A131</f>
        <v>0.47518551011357363</v>
      </c>
      <c r="G131" s="5">
        <f>$E$2+$E$3*$E$4^($G$2+A131)</f>
        <v>0.18964758328814538</v>
      </c>
      <c r="H131">
        <f t="shared" si="13"/>
        <v>2</v>
      </c>
      <c r="I131" s="5">
        <f t="shared" si="17"/>
        <v>3.9414714991886278E-2</v>
      </c>
      <c r="J131" s="5">
        <f>(1+$I$4)^-A131</f>
        <v>0.22580126902189737</v>
      </c>
      <c r="K131" s="5">
        <f t="shared" si="12"/>
        <v>1.8729301449400614E-2</v>
      </c>
    </row>
    <row r="132" spans="1:11" x14ac:dyDescent="0.3">
      <c r="A132">
        <f>A131+$I$2</f>
        <v>15.375</v>
      </c>
      <c r="B132" s="5">
        <f t="shared" si="10"/>
        <v>0.8631755308178054</v>
      </c>
      <c r="C132" s="5">
        <f t="shared" si="11"/>
        <v>3.9755466083994131</v>
      </c>
      <c r="D132" s="5">
        <f>$G$4^C132</f>
        <v>0.24737702874130099</v>
      </c>
      <c r="E132" s="5">
        <f t="shared" si="16"/>
        <v>0.213529798095904</v>
      </c>
      <c r="F132" s="5">
        <f>(1+$I$3)^-A132</f>
        <v>0.47229628205724894</v>
      </c>
      <c r="G132" s="5">
        <f>$E$2+$E$3*$E$4^($G$2+A132)</f>
        <v>0.19201208595153796</v>
      </c>
      <c r="H132">
        <f t="shared" si="13"/>
        <v>4</v>
      </c>
      <c r="I132" s="5">
        <f t="shared" si="17"/>
        <v>7.7457160687780149E-2</v>
      </c>
      <c r="J132" s="5">
        <f>(1+$I$4)^-A132</f>
        <v>0.22306377804510069</v>
      </c>
      <c r="K132" s="5">
        <f t="shared" si="12"/>
        <v>3.6582729011549513E-2</v>
      </c>
    </row>
    <row r="133" spans="1:11" x14ac:dyDescent="0.3">
      <c r="A133">
        <f>A132+$I$2</f>
        <v>15.5</v>
      </c>
      <c r="B133" s="5">
        <f t="shared" si="10"/>
        <v>0.86214358522782319</v>
      </c>
      <c r="C133" s="5">
        <f t="shared" si="11"/>
        <v>4.040877819866469</v>
      </c>
      <c r="D133" s="5">
        <f>$G$4^C133</f>
        <v>0.2417632485176589</v>
      </c>
      <c r="E133" s="5">
        <f t="shared" si="16"/>
        <v>0.20843463385333966</v>
      </c>
      <c r="F133" s="5">
        <f>(1+$I$3)^-A133</f>
        <v>0.46942462111646938</v>
      </c>
      <c r="G133" s="5">
        <f>$E$2+$E$3*$E$4^($G$2+A133)</f>
        <v>0.19440763562055144</v>
      </c>
      <c r="H133">
        <f t="shared" si="13"/>
        <v>2</v>
      </c>
      <c r="I133" s="5">
        <f t="shared" si="17"/>
        <v>3.8043377105235573E-2</v>
      </c>
      <c r="J133" s="5">
        <f>(1+$I$4)^-A133</f>
        <v>0.22035947491034097</v>
      </c>
      <c r="K133" s="5">
        <f t="shared" si="12"/>
        <v>1.7858497883616185E-2</v>
      </c>
    </row>
    <row r="134" spans="1:11" x14ac:dyDescent="0.3">
      <c r="A134">
        <f>A133+$I$2</f>
        <v>15.625</v>
      </c>
      <c r="B134" s="5">
        <f t="shared" si="10"/>
        <v>0.8611128733517992</v>
      </c>
      <c r="C134" s="5">
        <f t="shared" si="11"/>
        <v>4.107066860136606</v>
      </c>
      <c r="D134" s="5">
        <f>$G$4^C134</f>
        <v>0.23620565863879156</v>
      </c>
      <c r="E134" s="5">
        <f t="shared" si="16"/>
        <v>0.20339973341240403</v>
      </c>
      <c r="F134" s="5">
        <f>(1+$I$3)^-A134</f>
        <v>0.46657042047946956</v>
      </c>
      <c r="G134" s="5">
        <f>$E$2+$E$3*$E$4^($G$2+A134)</f>
        <v>0.1968346399566244</v>
      </c>
      <c r="H134">
        <f t="shared" si="13"/>
        <v>4</v>
      </c>
      <c r="I134" s="5">
        <f t="shared" si="17"/>
        <v>7.4718664854855246E-2</v>
      </c>
      <c r="J134" s="5">
        <f>(1+$I$4)^-A134</f>
        <v>0.2176879572663892</v>
      </c>
      <c r="K134" s="5">
        <f t="shared" si="12"/>
        <v>3.4861518878994406E-2</v>
      </c>
    </row>
    <row r="135" spans="1:11" x14ac:dyDescent="0.3">
      <c r="A135">
        <f>A134+$I$2</f>
        <v>15.75</v>
      </c>
      <c r="B135" s="5">
        <f t="shared" si="10"/>
        <v>0.86008339371480069</v>
      </c>
      <c r="C135" s="5">
        <f t="shared" si="11"/>
        <v>4.1741249928958748</v>
      </c>
      <c r="D135" s="5">
        <f>$G$4^C135</f>
        <v>0.23070536554581339</v>
      </c>
      <c r="E135" s="5">
        <f t="shared" si="16"/>
        <v>0.19842585374685684</v>
      </c>
      <c r="F135" s="5">
        <f>(1+$I$3)^-A135</f>
        <v>0.4637335739839224</v>
      </c>
      <c r="G135" s="5">
        <f>$E$2+$E$3*$E$4^($G$2+A135)</f>
        <v>0.1992935119739776</v>
      </c>
      <c r="H135">
        <f t="shared" si="13"/>
        <v>2</v>
      </c>
      <c r="I135" s="5">
        <f t="shared" si="17"/>
        <v>3.6676674695194283E-2</v>
      </c>
      <c r="J135" s="5">
        <f>(1+$I$4)^-A135</f>
        <v>0.21504882763990227</v>
      </c>
      <c r="K135" s="5">
        <f t="shared" si="12"/>
        <v>1.7008205438248152E-2</v>
      </c>
    </row>
    <row r="136" spans="1:11" x14ac:dyDescent="0.3">
      <c r="A136">
        <f>A135+$I$2</f>
        <v>15.875</v>
      </c>
      <c r="B136" s="5">
        <f t="shared" si="10"/>
        <v>0.85905514484365864</v>
      </c>
      <c r="C136" s="5">
        <f t="shared" si="11"/>
        <v>4.2420636297276992</v>
      </c>
      <c r="D136" s="5">
        <f>$G$4^C136</f>
        <v>0.22526345136925499</v>
      </c>
      <c r="E136" s="5">
        <f t="shared" si="16"/>
        <v>0.19351372684399781</v>
      </c>
      <c r="F136" s="5">
        <f>(1+$I$3)^-A136</f>
        <v>0.46091397611299029</v>
      </c>
      <c r="G136" s="5">
        <f>$E$2+$E$3*$E$4^($G$2+A136)</f>
        <v>0.20178467010989781</v>
      </c>
      <c r="H136">
        <f t="shared" si="13"/>
        <v>4</v>
      </c>
      <c r="I136" s="5">
        <f t="shared" si="17"/>
        <v>7.1991266636180232E-2</v>
      </c>
      <c r="J136" s="5">
        <f>(1+$I$4)^-A136</f>
        <v>0.21244169337628641</v>
      </c>
      <c r="K136" s="5">
        <f t="shared" si="12"/>
        <v>3.3181780950692324E-2</v>
      </c>
    </row>
    <row r="137" spans="1:11" x14ac:dyDescent="0.3">
      <c r="A137">
        <f>A136+$I$2</f>
        <v>16</v>
      </c>
      <c r="B137" s="5">
        <f t="shared" ref="B137:B200" si="18">$E$5^A137</f>
        <v>0.85802812526696493</v>
      </c>
      <c r="C137" s="5">
        <f t="shared" ref="C137:C200" si="19">$E$4^A137-1</f>
        <v>4.3108943320548292</v>
      </c>
      <c r="D137" s="5">
        <f>$G$4^C137</f>
        <v>0.21988097278516242</v>
      </c>
      <c r="E137" s="5">
        <f t="shared" si="16"/>
        <v>0.18866405886072946</v>
      </c>
      <c r="F137" s="5">
        <f>(1+$I$3)^-A137</f>
        <v>0.45811152199140021</v>
      </c>
      <c r="G137" s="5">
        <f>$E$2+$E$3*$E$4^($G$2+A137)</f>
        <v>0.20430853829594633</v>
      </c>
      <c r="H137">
        <f t="shared" si="13"/>
        <v>2</v>
      </c>
      <c r="I137" s="5">
        <f t="shared" si="17"/>
        <v>3.5316438516413487E-2</v>
      </c>
      <c r="J137" s="5">
        <f>(1+$I$4)^-A137</f>
        <v>0.20986616658127716</v>
      </c>
      <c r="K137" s="5">
        <f t="shared" si="12"/>
        <v>1.617886740006989E-2</v>
      </c>
    </row>
    <row r="138" spans="1:11" x14ac:dyDescent="0.3">
      <c r="A138">
        <f>A137+$I$2</f>
        <v>16.125</v>
      </c>
      <c r="B138" s="5">
        <f t="shared" si="18"/>
        <v>0.85700233351507049</v>
      </c>
      <c r="C138" s="5">
        <f t="shared" si="19"/>
        <v>4.3806288131068092</v>
      </c>
      <c r="D138" s="5">
        <f>$G$4^C138</f>
        <v>0.21455895988043328</v>
      </c>
      <c r="E138" s="5">
        <f t="shared" si="16"/>
        <v>0.1838775292940977</v>
      </c>
      <c r="F138" s="5">
        <f>(1+$I$3)^-A138</f>
        <v>0.45532610738154211</v>
      </c>
      <c r="G138" s="5">
        <f>$E$2+$E$3*$E$4^($G$2+A138)</f>
        <v>0.20686554603010021</v>
      </c>
      <c r="H138">
        <f t="shared" si="13"/>
        <v>4</v>
      </c>
      <c r="I138" s="5">
        <f t="shared" si="17"/>
        <v>6.9278642203298976E-2</v>
      </c>
      <c r="J138" s="5">
        <f>(1+$I$4)^-A138</f>
        <v>0.20732186406322778</v>
      </c>
      <c r="K138" s="5">
        <f t="shared" ref="K138:K201" si="20">J138*E138*G138*H138</f>
        <v>3.1544374479106768E-2</v>
      </c>
    </row>
    <row r="139" spans="1:11" x14ac:dyDescent="0.3">
      <c r="A139">
        <f>A138+$I$2</f>
        <v>16.25</v>
      </c>
      <c r="B139" s="5">
        <f t="shared" si="18"/>
        <v>0.85597776812008375</v>
      </c>
      <c r="C139" s="5">
        <f t="shared" si="19"/>
        <v>4.4512789399132586</v>
      </c>
      <c r="D139" s="5">
        <f>$G$4^C139</f>
        <v>0.20929841502938967</v>
      </c>
      <c r="E139" s="5">
        <f t="shared" si="16"/>
        <v>0.17915479016792796</v>
      </c>
      <c r="F139" s="5">
        <f>(1+$I$3)^-A139</f>
        <v>0.45255762867959387</v>
      </c>
      <c r="G139" s="5">
        <f>$E$2+$E$3*$E$4^($G$2+A139)</f>
        <v>0.20945612844984141</v>
      </c>
      <c r="H139">
        <f t="shared" si="13"/>
        <v>2</v>
      </c>
      <c r="I139" s="5">
        <f t="shared" si="17"/>
        <v>3.396451225167172E-2</v>
      </c>
      <c r="J139" s="5">
        <f>(1+$I$4)^-A139</f>
        <v>0.20480840727609734</v>
      </c>
      <c r="K139" s="5">
        <f t="shared" si="20"/>
        <v>1.5370899123875582E-2</v>
      </c>
    </row>
    <row r="140" spans="1:11" x14ac:dyDescent="0.3">
      <c r="A140">
        <f>A139+$I$2</f>
        <v>16.375</v>
      </c>
      <c r="B140" s="5">
        <f t="shared" si="18"/>
        <v>0.85495442761586737</v>
      </c>
      <c r="C140" s="5">
        <f t="shared" si="19"/>
        <v>4.5228567353233489</v>
      </c>
      <c r="D140" s="5">
        <f>$G$4^C140</f>
        <v>0.20410031178362473</v>
      </c>
      <c r="E140" s="5">
        <f t="shared" si="16"/>
        <v>0.17449646523718895</v>
      </c>
      <c r="F140" s="5">
        <f>(1+$I$3)^-A140</f>
        <v>0.44980598291166568</v>
      </c>
      <c r="G140" s="5">
        <f>$E$2+$E$3*$E$4^($G$2+A140)</f>
        <v>0.21208072640620718</v>
      </c>
      <c r="H140">
        <f t="shared" si="13"/>
        <v>4</v>
      </c>
      <c r="I140" s="5">
        <f t="shared" si="17"/>
        <v>6.6584486561906533E-2</v>
      </c>
      <c r="J140" s="5">
        <f>(1+$I$4)^-A140</f>
        <v>0.20232542226312986</v>
      </c>
      <c r="K140" s="5">
        <f t="shared" si="20"/>
        <v>2.9950100424646988E-2</v>
      </c>
    </row>
    <row r="141" spans="1:11" x14ac:dyDescent="0.3">
      <c r="A141">
        <f>A140+$I$2</f>
        <v>16.5</v>
      </c>
      <c r="B141" s="5">
        <f t="shared" si="18"/>
        <v>0.85393231053803731</v>
      </c>
      <c r="C141" s="5">
        <f t="shared" si="19"/>
        <v>4.5953743800517817</v>
      </c>
      <c r="D141" s="5">
        <f>$G$4^C141</f>
        <v>0.19896559377720133</v>
      </c>
      <c r="E141" s="5">
        <f t="shared" si="16"/>
        <v>0.16990314921173807</v>
      </c>
      <c r="F141" s="5">
        <f>(1+$I$3)^-A141</f>
        <v>0.44707106772997074</v>
      </c>
      <c r="G141" s="5">
        <f>$E$2+$E$3*$E$4^($G$2+A141)</f>
        <v>0.21473978653881215</v>
      </c>
      <c r="H141">
        <f t="shared" ref="H141:H204" si="21">H139</f>
        <v>2</v>
      </c>
      <c r="I141" s="5">
        <f t="shared" si="17"/>
        <v>3.2622745406059028E-2</v>
      </c>
      <c r="J141" s="5">
        <f>(1+$I$4)^-A141</f>
        <v>0.19987253960121634</v>
      </c>
      <c r="K141" s="5">
        <f t="shared" si="20"/>
        <v>1.4584685620969826E-2</v>
      </c>
    </row>
    <row r="142" spans="1:11" x14ac:dyDescent="0.3">
      <c r="A142">
        <f>A141+$I$2</f>
        <v>16.625</v>
      </c>
      <c r="B142" s="5">
        <f t="shared" si="18"/>
        <v>0.85291141542395987</v>
      </c>
      <c r="C142" s="5">
        <f t="shared" si="19"/>
        <v>4.6688442147516334</v>
      </c>
      <c r="D142" s="5">
        <f>$G$4^C142</f>
        <v>0.19389517364931205</v>
      </c>
      <c r="E142" s="5">
        <f t="shared" si="16"/>
        <v>0.16537540700110923</v>
      </c>
      <c r="F142" s="5">
        <f>(1+$I$3)^-A142</f>
        <v>0.44435278140901857</v>
      </c>
      <c r="G142" s="5">
        <f>$E$2+$E$3*$E$4^($G$2+A142)</f>
        <v>0.21743376135185313</v>
      </c>
      <c r="H142">
        <f t="shared" si="21"/>
        <v>4</v>
      </c>
      <c r="I142" s="5">
        <f t="shared" si="17"/>
        <v>6.3912499013418639E-2</v>
      </c>
      <c r="J142" s="5">
        <f>(1+$I$4)^-A142</f>
        <v>0.19744939434593123</v>
      </c>
      <c r="K142" s="5">
        <f t="shared" si="20"/>
        <v>2.8399696703413753E-2</v>
      </c>
    </row>
    <row r="143" spans="1:11" x14ac:dyDescent="0.3">
      <c r="A143">
        <f>A142+$I$2</f>
        <v>16.75</v>
      </c>
      <c r="B143" s="5">
        <f t="shared" si="18"/>
        <v>0.85189174081275043</v>
      </c>
      <c r="C143" s="5">
        <f t="shared" si="19"/>
        <v>4.7432787421144225</v>
      </c>
      <c r="D143" s="5">
        <f>$G$4^C143</f>
        <v>0.18888993198653994</v>
      </c>
      <c r="E143" s="5">
        <f t="shared" si="16"/>
        <v>0.16091377298201553</v>
      </c>
      <c r="F143" s="5">
        <f>(1+$I$3)^-A143</f>
        <v>0.44165102284183089</v>
      </c>
      <c r="G143" s="5">
        <f>$E$2+$E$3*$E$4^($G$2+A143)</f>
        <v>0.22016310929111521</v>
      </c>
      <c r="H143">
        <f t="shared" si="21"/>
        <v>2</v>
      </c>
      <c r="I143" s="5">
        <f t="shared" si="17"/>
        <v>3.1292985882726561E-2</v>
      </c>
      <c r="J143" s="5">
        <f>(1+$I$4)^-A143</f>
        <v>0.19505562597723561</v>
      </c>
      <c r="K143" s="5">
        <f t="shared" si="20"/>
        <v>1.3820579222881173E-2</v>
      </c>
    </row>
    <row r="144" spans="1:11" x14ac:dyDescent="0.3">
      <c r="A144">
        <f>A143+$I$2</f>
        <v>16.875</v>
      </c>
      <c r="B144" s="5">
        <f t="shared" si="18"/>
        <v>0.85087328524527028</v>
      </c>
      <c r="C144" s="5">
        <f t="shared" si="19"/>
        <v>4.8186906289977465</v>
      </c>
      <c r="D144" s="5">
        <f>$G$4^C144</f>
        <v>0.1839507162868847</v>
      </c>
      <c r="E144" s="5">
        <f t="shared" si="16"/>
        <v>0.15651875029024223</v>
      </c>
      <c r="F144" s="5">
        <f>(1+$I$3)^-A144</f>
        <v>0.4389656915361812</v>
      </c>
      <c r="G144" s="5">
        <f>$E$2+$E$3*$E$4^($G$2+A144)</f>
        <v>0.22292829482198664</v>
      </c>
      <c r="H144">
        <f t="shared" si="21"/>
        <v>4</v>
      </c>
      <c r="I144" s="5">
        <f t="shared" si="17"/>
        <v>6.1266368014388832E-2</v>
      </c>
      <c r="J144" s="5">
        <f>(1+$I$4)^-A144</f>
        <v>0.19269087834583798</v>
      </c>
      <c r="K144" s="5">
        <f t="shared" si="20"/>
        <v>2.6893833603346393E-2</v>
      </c>
    </row>
    <row r="145" spans="1:11" x14ac:dyDescent="0.3">
      <c r="A145">
        <f>A144+$I$2</f>
        <v>17</v>
      </c>
      <c r="B145" s="5">
        <f t="shared" si="18"/>
        <v>0.84985604726412578</v>
      </c>
      <c r="C145" s="5">
        <f t="shared" si="19"/>
        <v>4.8950927085808607</v>
      </c>
      <c r="D145" s="5">
        <f>$G$4^C145</f>
        <v>0.17907833994774092</v>
      </c>
      <c r="E145" s="5">
        <f t="shared" si="16"/>
        <v>0.1521908101386085</v>
      </c>
      <c r="F145" s="5">
        <f>(1+$I$3)^-A145</f>
        <v>0.43629668761085727</v>
      </c>
      <c r="G145" s="5">
        <f>$E$2+$E$3*$E$4^($G$2+A145)</f>
        <v>0.22572978850850045</v>
      </c>
      <c r="H145">
        <f t="shared" si="21"/>
        <v>2</v>
      </c>
      <c r="I145" s="5">
        <f t="shared" si="17"/>
        <v>2.9977072276180353E-2</v>
      </c>
      <c r="J145" s="5">
        <f>(1+$I$4)^-A145</f>
        <v>0.19035479962020604</v>
      </c>
      <c r="K145" s="5">
        <f t="shared" si="20"/>
        <v>1.3078897338368754E-2</v>
      </c>
    </row>
    <row r="146" spans="1:11" x14ac:dyDescent="0.3">
      <c r="A146">
        <f>A145+$I$2</f>
        <v>17.125</v>
      </c>
      <c r="B146" s="5">
        <f t="shared" si="18"/>
        <v>0.8488400254136651</v>
      </c>
      <c r="C146" s="5">
        <f t="shared" si="19"/>
        <v>4.9724979825485578</v>
      </c>
      <c r="D146" s="5">
        <f>$G$4^C146</f>
        <v>0.17427358128002871</v>
      </c>
      <c r="E146" s="5">
        <f t="shared" si="16"/>
        <v>0.14793039116266998</v>
      </c>
      <c r="F146" s="5">
        <f>(1+$I$3)^-A146</f>
        <v>0.43364391179194484</v>
      </c>
      <c r="G146" s="5">
        <f>$E$2+$E$3*$E$4^($G$2+A146)</f>
        <v>0.22856806709341129</v>
      </c>
      <c r="H146">
        <f t="shared" si="21"/>
        <v>4</v>
      </c>
      <c r="I146" s="5">
        <f t="shared" si="17"/>
        <v>5.8649755510779708E-2</v>
      </c>
      <c r="J146" s="5">
        <f>(1+$I$4)^-A146</f>
        <v>0.18804704223422017</v>
      </c>
      <c r="K146" s="5">
        <f t="shared" si="20"/>
        <v>2.5433109405335701E-2</v>
      </c>
    </row>
    <row r="147" spans="1:11" x14ac:dyDescent="0.3">
      <c r="A147">
        <f>A146+$I$2</f>
        <v>17.25</v>
      </c>
      <c r="B147" s="5">
        <f t="shared" si="18"/>
        <v>0.84782521823997692</v>
      </c>
      <c r="C147" s="5">
        <f t="shared" si="19"/>
        <v>5.0509196233037166</v>
      </c>
      <c r="D147" s="5">
        <f>$G$4^C147</f>
        <v>0.16953718255069128</v>
      </c>
      <c r="E147" s="5">
        <f t="shared" si="16"/>
        <v>0.14373789879583063</v>
      </c>
      <c r="F147" s="5">
        <f>(1+$I$3)^-A147</f>
        <v>0.43100726540913703</v>
      </c>
      <c r="G147" s="5">
        <f>$E$2+$E$3*$E$4^($G$2+A147)</f>
        <v>0.23144361357932405</v>
      </c>
      <c r="H147">
        <f t="shared" si="21"/>
        <v>2</v>
      </c>
      <c r="I147" s="5">
        <f t="shared" si="17"/>
        <v>2.8676825924142051E-2</v>
      </c>
      <c r="J147" s="5">
        <f>(1+$I$4)^-A147</f>
        <v>0.18576726283546247</v>
      </c>
      <c r="K147" s="5">
        <f t="shared" si="20"/>
        <v>1.2359920322178326E-2</v>
      </c>
    </row>
    <row r="148" spans="1:11" x14ac:dyDescent="0.3">
      <c r="A148">
        <f>A147+$I$2</f>
        <v>17.375</v>
      </c>
      <c r="B148" s="5">
        <f t="shared" si="18"/>
        <v>0.84681162429088819</v>
      </c>
      <c r="C148" s="5">
        <f t="shared" si="19"/>
        <v>5.1303709762089174</v>
      </c>
      <c r="D148" s="5">
        <f>$G$4^C148</f>
        <v>0.16486984905577512</v>
      </c>
      <c r="E148" s="5">
        <f t="shared" si="16"/>
        <v>0.13961370467551448</v>
      </c>
      <c r="F148" s="5">
        <f>(1+$I$3)^-A148</f>
        <v>0.42838665039206253</v>
      </c>
      <c r="G148" s="5">
        <f>$E$2+$E$3*$E$4^($G$2+A148)</f>
        <v>0.23435691731089001</v>
      </c>
      <c r="H148">
        <f t="shared" si="21"/>
        <v>4</v>
      </c>
      <c r="I148" s="5">
        <f t="shared" si="17"/>
        <v>5.6066280834146665E-2</v>
      </c>
      <c r="J148" s="5">
        <f>(1+$I$4)^-A148</f>
        <v>0.18351512223413141</v>
      </c>
      <c r="K148" s="5">
        <f t="shared" si="20"/>
        <v>2.4018046246480809E-2</v>
      </c>
    </row>
    <row r="149" spans="1:11" x14ac:dyDescent="0.3">
      <c r="A149">
        <f>A148+$I$2</f>
        <v>17.5</v>
      </c>
      <c r="B149" s="5">
        <f t="shared" si="18"/>
        <v>0.84579924211596169</v>
      </c>
      <c r="C149" s="5">
        <f t="shared" si="19"/>
        <v>5.210865561857478</v>
      </c>
      <c r="D149" s="5">
        <f>$G$4^C149</f>
        <v>0.16027224822631325</v>
      </c>
      <c r="E149" s="5">
        <f t="shared" si="16"/>
        <v>0.13555814608203703</v>
      </c>
      <c r="F149" s="5">
        <f>(1+$I$3)^-A149</f>
        <v>0.42578196926663886</v>
      </c>
      <c r="G149" s="5">
        <f>$E$2+$E$3*$E$4^($G$2+A149)</f>
        <v>0.2373084740580815</v>
      </c>
      <c r="H149">
        <f t="shared" si="21"/>
        <v>2</v>
      </c>
      <c r="I149" s="5">
        <f t="shared" si="17"/>
        <v>2.7394042763995215E-2</v>
      </c>
      <c r="J149" s="5">
        <f>(1+$I$4)^-A149</f>
        <v>0.18129028535257716</v>
      </c>
      <c r="K149" s="5">
        <f t="shared" si="20"/>
        <v>1.166388947422841E-2</v>
      </c>
    </row>
    <row r="150" spans="1:11" x14ac:dyDescent="0.3">
      <c r="A150">
        <f>A149+$I$2</f>
        <v>17.625</v>
      </c>
      <c r="B150" s="5">
        <f t="shared" si="18"/>
        <v>0.8447880702664945</v>
      </c>
      <c r="C150" s="5">
        <f t="shared" si="19"/>
        <v>5.2924170783743136</v>
      </c>
      <c r="D150" s="5">
        <f>$G$4^C150</f>
        <v>0.15574500876922365</v>
      </c>
      <c r="E150" s="5">
        <f t="shared" si="16"/>
        <v>0.13157152541179071</v>
      </c>
      <c r="F150" s="5">
        <f>(1+$I$3)^-A150</f>
        <v>0.42319312515144625</v>
      </c>
      <c r="G150" s="5">
        <f>$E$2+$E$3*$E$4^($G$2+A150)</f>
        <v>0.24029878610055705</v>
      </c>
      <c r="H150">
        <f t="shared" si="21"/>
        <v>4</v>
      </c>
      <c r="I150" s="5">
        <f t="shared" si="17"/>
        <v>5.3519504256699039E-2</v>
      </c>
      <c r="J150" s="5">
        <f>(1+$I$4)^-A150</f>
        <v>0.17909242117544782</v>
      </c>
      <c r="K150" s="5">
        <f t="shared" si="20"/>
        <v>2.2649086262948617E-2</v>
      </c>
    </row>
    <row r="151" spans="1:11" x14ac:dyDescent="0.3">
      <c r="A151">
        <f>A150+$I$2</f>
        <v>17.75</v>
      </c>
      <c r="B151" s="5">
        <f t="shared" si="18"/>
        <v>0.84377810729551561</v>
      </c>
      <c r="C151" s="5">
        <f t="shared" si="19"/>
        <v>5.3750394037470093</v>
      </c>
      <c r="D151" s="5">
        <f>$G$4^C151</f>
        <v>0.15128871984542247</v>
      </c>
      <c r="E151" s="5">
        <f t="shared" si="16"/>
        <v>0.12765410968633209</v>
      </c>
      <c r="F151" s="5">
        <f>(1+$I$3)^-A151</f>
        <v>0.42062002175412466</v>
      </c>
      <c r="G151" s="5">
        <f>$E$2+$E$3*$E$4^($G$2+A151)</f>
        <v>0.24332836231313751</v>
      </c>
      <c r="H151">
        <f t="shared" si="21"/>
        <v>2</v>
      </c>
      <c r="I151" s="5">
        <f t="shared" si="17"/>
        <v>2.613048504472263E-2</v>
      </c>
      <c r="J151" s="5">
        <f>(1+$I$4)^-A151</f>
        <v>0.17692120270044043</v>
      </c>
      <c r="K151" s="5">
        <f t="shared" si="20"/>
        <v>1.0991005187957068E-2</v>
      </c>
    </row>
    <row r="152" spans="1:11" x14ac:dyDescent="0.3">
      <c r="A152">
        <f>A151+$I$2</f>
        <v>17.875</v>
      </c>
      <c r="B152" s="5">
        <f t="shared" si="18"/>
        <v>0.84276935175778378</v>
      </c>
      <c r="C152" s="5">
        <f t="shared" si="19"/>
        <v>5.4587465981875001</v>
      </c>
      <c r="D152" s="5">
        <f>$G$4^C152</f>
        <v>0.1469039302873365</v>
      </c>
      <c r="E152" s="5">
        <f t="shared" si="16"/>
        <v>0.12380613009892924</v>
      </c>
      <c r="F152" s="5">
        <f>(1+$I$3)^-A152</f>
        <v>0.41806256336779157</v>
      </c>
      <c r="G152" s="5">
        <f>$E$2+$E$3*$E$4^($G$2+A152)</f>
        <v>0.2463977182524052</v>
      </c>
      <c r="H152">
        <f t="shared" si="21"/>
        <v>4</v>
      </c>
      <c r="I152" s="5">
        <f t="shared" si="17"/>
        <v>5.1012910311792503E-2</v>
      </c>
      <c r="J152" s="5">
        <f>(1+$I$4)^-A152</f>
        <v>0.17477630688964896</v>
      </c>
      <c r="K152" s="5">
        <f t="shared" si="20"/>
        <v>2.1326588049799249E-2</v>
      </c>
    </row>
    <row r="153" spans="1:11" x14ac:dyDescent="0.3">
      <c r="A153">
        <f>A152+$I$2</f>
        <v>18</v>
      </c>
      <c r="B153" s="5">
        <f t="shared" si="18"/>
        <v>0.84176180220978558</v>
      </c>
      <c r="C153" s="5">
        <f t="shared" si="19"/>
        <v>5.5435529065247557</v>
      </c>
      <c r="D153" s="5">
        <f>$G$4^C153</f>
        <v>0.14259114785797217</v>
      </c>
      <c r="E153" s="5">
        <f t="shared" si="16"/>
        <v>0.12002778160008866</v>
      </c>
      <c r="F153" s="5">
        <f>(1+$I$3)^-A153</f>
        <v>0.41552065486748313</v>
      </c>
      <c r="G153" s="5">
        <f>$E$2+$E$3*$E$4^($G$2+A153)</f>
        <v>0.2495073762444355</v>
      </c>
      <c r="H153">
        <f t="shared" si="21"/>
        <v>2</v>
      </c>
      <c r="I153" s="5">
        <f t="shared" si="17"/>
        <v>2.4887872949927878E-2</v>
      </c>
      <c r="J153" s="5">
        <f>(1+$I$4)^-A153</f>
        <v>0.17265741462150208</v>
      </c>
      <c r="K153" s="5">
        <f t="shared" si="20"/>
        <v>1.0341425266412754E-2</v>
      </c>
    </row>
    <row r="154" spans="1:11" x14ac:dyDescent="0.3">
      <c r="A154">
        <f>A153+$I$2</f>
        <v>18.125</v>
      </c>
      <c r="B154" s="5">
        <f t="shared" si="18"/>
        <v>0.84075545720973344</v>
      </c>
      <c r="C154" s="5">
        <f t="shared" si="19"/>
        <v>5.629472760628901</v>
      </c>
      <c r="D154" s="5">
        <f>$G$4^C154</f>
        <v>0.13835083855366773</v>
      </c>
      <c r="E154" s="5">
        <f t="shared" si="16"/>
        <v>0.11631922252353892</v>
      </c>
      <c r="F154" s="5">
        <f>(1+$I$3)^-A154</f>
        <v>0.41299420170661411</v>
      </c>
      <c r="G154" s="5">
        <f>$E$2+$E$3*$E$4^($G$2+A154)</f>
        <v>0.25265786547368663</v>
      </c>
      <c r="H154">
        <f t="shared" si="21"/>
        <v>4</v>
      </c>
      <c r="I154" s="5">
        <f t="shared" si="17"/>
        <v>4.8549890995540551E-2</v>
      </c>
      <c r="J154" s="5">
        <f>(1+$I$4)^-A154</f>
        <v>0.17056421064328364</v>
      </c>
      <c r="K154" s="5">
        <f t="shared" si="20"/>
        <v>2.0050823474646425E-2</v>
      </c>
    </row>
    <row r="155" spans="1:11" x14ac:dyDescent="0.3">
      <c r="A155">
        <f>A154+$I$2</f>
        <v>18.25</v>
      </c>
      <c r="B155" s="5">
        <f t="shared" si="18"/>
        <v>0.8397503153175635</v>
      </c>
      <c r="C155" s="5">
        <f t="shared" si="19"/>
        <v>5.7165207818671275</v>
      </c>
      <c r="D155" s="5">
        <f>$G$4^C155</f>
        <v>0.13418342595262064</v>
      </c>
      <c r="E155" s="5">
        <f t="shared" si="16"/>
        <v>0.11268057425410412</v>
      </c>
      <c r="F155" s="5">
        <f>(1+$I$3)^-A155</f>
        <v>0.41048310991346382</v>
      </c>
      <c r="G155" s="5">
        <f>$E$2+$E$3*$E$4^($G$2+A155)</f>
        <v>0.25584972207304929</v>
      </c>
      <c r="H155">
        <f t="shared" si="21"/>
        <v>2</v>
      </c>
      <c r="I155" s="5">
        <f t="shared" si="17"/>
        <v>2.3667876191952573E-2</v>
      </c>
      <c r="J155" s="5">
        <f>(1+$I$4)^-A155</f>
        <v>0.16849638352422897</v>
      </c>
      <c r="K155" s="5">
        <f t="shared" si="20"/>
        <v>9.7152634243195292E-3</v>
      </c>
    </row>
    <row r="156" spans="1:11" x14ac:dyDescent="0.3">
      <c r="A156">
        <f>A155+$I$2</f>
        <v>18.375</v>
      </c>
      <c r="B156" s="5">
        <f t="shared" si="18"/>
        <v>0.83874637509493333</v>
      </c>
      <c r="C156" s="5">
        <f t="shared" si="19"/>
        <v>5.8047117835919</v>
      </c>
      <c r="D156" s="5">
        <f>$G$4^C156</f>
        <v>0.13008929061122959</v>
      </c>
      <c r="E156" s="5">
        <f t="shared" si="16"/>
        <v>0.10911192093884016</v>
      </c>
      <c r="F156" s="5">
        <f>(1+$I$3)^-A156</f>
        <v>0.40798728608767859</v>
      </c>
      <c r="G156" s="5">
        <f>$E$2+$E$3*$E$4^($G$2+A156)</f>
        <v>0.259083489215088</v>
      </c>
      <c r="H156">
        <f t="shared" si="21"/>
        <v>4</v>
      </c>
      <c r="I156" s="5">
        <f t="shared" si="17"/>
        <v>4.6133728973717897E-2</v>
      </c>
      <c r="J156" s="5">
        <f>(1+$I$4)^-A156</f>
        <v>0.16645362560918947</v>
      </c>
      <c r="K156" s="5">
        <f t="shared" si="20"/>
        <v>1.8821974881091687E-2</v>
      </c>
    </row>
    <row r="157" spans="1:11" x14ac:dyDescent="0.3">
      <c r="A157">
        <f>A156+$I$2</f>
        <v>18.5</v>
      </c>
      <c r="B157" s="5">
        <f t="shared" si="18"/>
        <v>0.83774363510522032</v>
      </c>
      <c r="C157" s="5">
        <f t="shared" si="19"/>
        <v>5.8940607736618009</v>
      </c>
      <c r="D157" s="5">
        <f>$G$4^C157</f>
        <v>0.12606876951024842</v>
      </c>
      <c r="E157" s="5">
        <f t="shared" si="16"/>
        <v>0.10561330924275768</v>
      </c>
      <c r="F157" s="5">
        <f>(1+$I$3)^-A157</f>
        <v>0.40550663739679882</v>
      </c>
      <c r="G157" s="5">
        <f>$E$2+$E$3*$E$4^($G$2+A157)</f>
        <v>0.26235971720447054</v>
      </c>
      <c r="H157">
        <f t="shared" si="21"/>
        <v>2</v>
      </c>
      <c r="I157" s="5">
        <f t="shared" si="17"/>
        <v>2.2472105641152696E-2</v>
      </c>
      <c r="J157" s="5">
        <f>(1+$I$4)^-A157</f>
        <v>0.16443563297285907</v>
      </c>
      <c r="K157" s="5">
        <f t="shared" si="20"/>
        <v>9.1125879937694731E-3</v>
      </c>
    </row>
    <row r="158" spans="1:11" x14ac:dyDescent="0.3">
      <c r="A158">
        <f>A157+$I$2</f>
        <v>18.625</v>
      </c>
      <c r="B158" s="5">
        <f t="shared" si="18"/>
        <v>0.83674209391351928</v>
      </c>
      <c r="C158" s="5">
        <f t="shared" si="19"/>
        <v>5.9845829569954878</v>
      </c>
      <c r="D158" s="5">
        <f>$G$4^C158</f>
        <v>0.12212215555268117</v>
      </c>
      <c r="E158" s="5">
        <f t="shared" si="16"/>
        <v>0.10218474815038296</v>
      </c>
      <c r="F158" s="5">
        <f>(1+$I$3)^-A158</f>
        <v>0.40304107157280589</v>
      </c>
      <c r="G158" s="5">
        <f>$E$2+$E$3*$E$4^($G$2+A158)</f>
        <v>0.26567896357161841</v>
      </c>
      <c r="H158">
        <f t="shared" si="21"/>
        <v>4</v>
      </c>
      <c r="I158" s="5">
        <f t="shared" si="17"/>
        <v>4.3767580925809853E-2</v>
      </c>
      <c r="J158" s="5">
        <f>(1+$I$4)^-A158</f>
        <v>0.16244210537455583</v>
      </c>
      <c r="K158" s="5">
        <f t="shared" si="20"/>
        <v>1.7640132716487924E-2</v>
      </c>
    </row>
    <row r="159" spans="1:11" x14ac:dyDescent="0.3">
      <c r="A159">
        <f>A158+$I$2</f>
        <v>18.75</v>
      </c>
      <c r="B159" s="5">
        <f t="shared" si="18"/>
        <v>0.83574175008664042</v>
      </c>
      <c r="C159" s="5">
        <f t="shared" si="19"/>
        <v>6.0762937381591806</v>
      </c>
      <c r="D159" s="5">
        <f>$G$4^C159</f>
        <v>0.11824969711528648</v>
      </c>
      <c r="E159" s="5">
        <f t="shared" si="16"/>
        <v>9.8826208814344674E-2</v>
      </c>
      <c r="F159" s="5">
        <f>(1+$I$3)^-A159</f>
        <v>0.40059049690869014</v>
      </c>
      <c r="G159" s="5">
        <f>$E$2+$E$3*$E$4^($G$2+A159)</f>
        <v>0.2690417931675827</v>
      </c>
      <c r="H159">
        <f t="shared" si="21"/>
        <v>2</v>
      </c>
      <c r="I159" s="5">
        <f t="shared" si="17"/>
        <v>2.1302105057995801E-2</v>
      </c>
      <c r="J159" s="5">
        <f>(1+$I$4)^-A159</f>
        <v>0.1604727462135514</v>
      </c>
      <c r="K159" s="5">
        <f t="shared" si="20"/>
        <v>8.5334208503836662E-3</v>
      </c>
    </row>
    <row r="160" spans="1:11" x14ac:dyDescent="0.3">
      <c r="A160">
        <f>A159+$I$2</f>
        <v>18.875</v>
      </c>
      <c r="B160" s="5">
        <f t="shared" si="18"/>
        <v>0.83474260219310736</v>
      </c>
      <c r="C160" s="5">
        <f t="shared" si="19"/>
        <v>6.1692087239881248</v>
      </c>
      <c r="D160" s="5">
        <f>$G$4^C160</f>
        <v>0.11445159765548264</v>
      </c>
      <c r="E160" s="5">
        <f t="shared" si="16"/>
        <v>9.5537624452096126E-2</v>
      </c>
      <c r="F160" s="5">
        <f>(1+$I$3)^-A160</f>
        <v>0.39815482225503962</v>
      </c>
      <c r="G160" s="5">
        <f>$E$2+$E$3*$E$4^($G$2+A160)</f>
        <v>0.27244877826016989</v>
      </c>
      <c r="H160">
        <f t="shared" si="21"/>
        <v>4</v>
      </c>
      <c r="I160" s="5">
        <f t="shared" si="17"/>
        <v>4.1454461164730484E-2</v>
      </c>
      <c r="J160" s="5">
        <f>(1+$I$4)^-A160</f>
        <v>0.15852726248494237</v>
      </c>
      <c r="K160" s="5">
        <f t="shared" si="20"/>
        <v>1.650529361672173E-2</v>
      </c>
    </row>
    <row r="161" spans="1:11" x14ac:dyDescent="0.3">
      <c r="A161">
        <f>A160+$I$2</f>
        <v>19</v>
      </c>
      <c r="B161" s="5">
        <f t="shared" si="18"/>
        <v>0.83374464880315513</v>
      </c>
      <c r="C161" s="5">
        <f t="shared" si="19"/>
        <v>6.2633437262424794</v>
      </c>
      <c r="D161" s="5">
        <f>$G$4^C161</f>
        <v>0.11072801537536345</v>
      </c>
      <c r="E161" s="5">
        <f t="shared" si="16"/>
        <v>9.2318890291802763E-2</v>
      </c>
      <c r="F161" s="5">
        <f>(1+$I$3)^-A161</f>
        <v>0.39573395701665059</v>
      </c>
      <c r="G161" s="5">
        <f>$E$2+$E$3*$E$4^($G$2+A161)</f>
        <v>0.27590049863132343</v>
      </c>
      <c r="H161">
        <f t="shared" si="21"/>
        <v>2</v>
      </c>
      <c r="I161" s="5">
        <f t="shared" si="17"/>
        <v>2.0159342998695318E-2</v>
      </c>
      <c r="J161" s="5">
        <f>(1+$I$4)^-A161</f>
        <v>0.15660536473605632</v>
      </c>
      <c r="K161" s="5">
        <f t="shared" si="20"/>
        <v>7.9777365757296125E-3</v>
      </c>
    </row>
    <row r="162" spans="1:11" x14ac:dyDescent="0.3">
      <c r="A162">
        <f>A161+$I$2</f>
        <v>19.125</v>
      </c>
      <c r="B162" s="5">
        <f t="shared" si="18"/>
        <v>0.83274788848872805</v>
      </c>
      <c r="C162" s="5">
        <f t="shared" si="19"/>
        <v>6.3587147642980799</v>
      </c>
      <c r="D162" s="5">
        <f>$G$4^C162</f>
        <v>0.10707906294444743</v>
      </c>
      <c r="E162" s="5">
        <f t="shared" si="16"/>
        <v>8.9169863568340196E-2</v>
      </c>
      <c r="F162" s="5">
        <f>(1+$I$3)^-A162</f>
        <v>0.39332781114915627</v>
      </c>
      <c r="G162" s="5">
        <f>$E$2+$E$3*$E$4^($G$2+A162)</f>
        <v>0.27939754167579223</v>
      </c>
      <c r="H162">
        <f t="shared" si="21"/>
        <v>4</v>
      </c>
      <c r="I162" s="5">
        <f t="shared" si="17"/>
        <v>3.9197225676227451E-2</v>
      </c>
      <c r="J162" s="5">
        <f>(1+$I$4)^-A162</f>
        <v>0.15470676702338651</v>
      </c>
      <c r="K162" s="5">
        <f t="shared" si="20"/>
        <v>1.5417358978350067E-2</v>
      </c>
    </row>
    <row r="163" spans="1:11" x14ac:dyDescent="0.3">
      <c r="A163">
        <f>A162+$I$2</f>
        <v>19.25</v>
      </c>
      <c r="B163" s="5">
        <f t="shared" si="18"/>
        <v>0.83175231982347786</v>
      </c>
      <c r="C163" s="5">
        <f t="shared" si="19"/>
        <v>6.4553380678725114</v>
      </c>
      <c r="D163" s="5">
        <f>$G$4^C163</f>
        <v>0.10350480728268541</v>
      </c>
      <c r="E163" s="5">
        <f t="shared" si="16"/>
        <v>8.6090363570255596E-2</v>
      </c>
      <c r="F163" s="5">
        <f>(1+$I$3)^-A163</f>
        <v>0.39093629515567979</v>
      </c>
      <c r="G163" s="5">
        <f>$E$2+$E$3*$E$4^($G$2+A163)</f>
        <v>0.28294050250108482</v>
      </c>
      <c r="H163">
        <f t="shared" si="21"/>
        <v>2</v>
      </c>
      <c r="I163" s="5">
        <f t="shared" si="17"/>
        <v>1.9045204967508965E-2</v>
      </c>
      <c r="J163" s="5">
        <f>(1+$I$4)^-A163</f>
        <v>0.15283118687004896</v>
      </c>
      <c r="K163" s="5">
        <f t="shared" si="20"/>
        <v>7.4454618704785118E-3</v>
      </c>
    </row>
    <row r="164" spans="1:11" x14ac:dyDescent="0.3">
      <c r="A164">
        <f>A163+$I$2</f>
        <v>19.375</v>
      </c>
      <c r="B164" s="5">
        <f t="shared" si="18"/>
        <v>0.83075794138276138</v>
      </c>
      <c r="C164" s="5">
        <f t="shared" si="19"/>
        <v>6.5532300797870091</v>
      </c>
      <c r="D164" s="5">
        <f>$G$4^C164</f>
        <v>0.1000052694051457</v>
      </c>
      <c r="E164" s="5">
        <f t="shared" si="16"/>
        <v>8.3080171738447298E-2</v>
      </c>
      <c r="F164" s="5">
        <f>(1+$I$3)^-A164</f>
        <v>0.38855932008350341</v>
      </c>
      <c r="G164" s="5">
        <f>$E$2+$E$3*$E$4^($G$2+A164)</f>
        <v>0.28652998402874774</v>
      </c>
      <c r="H164">
        <f t="shared" si="21"/>
        <v>4</v>
      </c>
      <c r="I164" s="5">
        <f t="shared" si="17"/>
        <v>3.6998556726102555E-2</v>
      </c>
      <c r="J164" s="5">
        <f>(1+$I$4)^-A164</f>
        <v>0.15097834522375461</v>
      </c>
      <c r="K164" s="5">
        <f t="shared" si="20"/>
        <v>1.4376134045565358E-2</v>
      </c>
    </row>
    <row r="165" spans="1:11" x14ac:dyDescent="0.3">
      <c r="A165">
        <f>A164+$I$2</f>
        <v>19.5</v>
      </c>
      <c r="B165" s="5">
        <f t="shared" si="18"/>
        <v>0.82976475174363851</v>
      </c>
      <c r="C165" s="5">
        <f t="shared" si="19"/>
        <v>6.6524074587646007</v>
      </c>
      <c r="D165" s="5">
        <f>$G$4^C165</f>
        <v>9.6580424329689163E-2</v>
      </c>
      <c r="E165" s="5">
        <f t="shared" si="16"/>
        <v>8.0139031817219791E-2</v>
      </c>
      <c r="F165" s="5">
        <f>(1+$I$3)^-A165</f>
        <v>0.3861967975207608</v>
      </c>
      <c r="G165" s="5">
        <f>$E$2+$E$3*$E$4^($G$2+A165)</f>
        <v>0.29016659709696241</v>
      </c>
      <c r="H165">
        <f t="shared" si="21"/>
        <v>2</v>
      </c>
      <c r="I165" s="5">
        <f t="shared" si="17"/>
        <v>1.7960985890511944E-2</v>
      </c>
      <c r="J165" s="5">
        <f>(1+$I$4)^-A165</f>
        <v>0.14914796641529166</v>
      </c>
      <c r="K165" s="5">
        <f t="shared" si="20"/>
        <v>6.9364752312312894E-3</v>
      </c>
    </row>
    <row r="166" spans="1:11" x14ac:dyDescent="0.3">
      <c r="A166">
        <f>A165+$I$2</f>
        <v>19.625</v>
      </c>
      <c r="B166" s="5">
        <f t="shared" si="18"/>
        <v>0.82877274948487056</v>
      </c>
      <c r="C166" s="5">
        <f t="shared" si="19"/>
        <v>6.7528870822649933</v>
      </c>
      <c r="D166" s="5">
        <f>$G$4^C166</f>
        <v>9.3230201048824027E-2</v>
      </c>
      <c r="E166" s="5">
        <f t="shared" si="16"/>
        <v>7.7266650058261152E-2</v>
      </c>
      <c r="F166" s="5">
        <f>(1+$I$3)^-A166</f>
        <v>0.38384863959314847</v>
      </c>
      <c r="G166" s="5">
        <f>$E$2+$E$3*$E$4^($G$2+A166)</f>
        <v>0.2938509605644965</v>
      </c>
      <c r="H166">
        <f t="shared" si="21"/>
        <v>4</v>
      </c>
      <c r="I166" s="5">
        <f t="shared" si="17"/>
        <v>3.4860948185946025E-2</v>
      </c>
      <c r="J166" s="5">
        <f>(1+$I$4)^-A166</f>
        <v>0.14733977811751095</v>
      </c>
      <c r="K166" s="5">
        <f t="shared" si="20"/>
        <v>1.3381327536102635E-2</v>
      </c>
    </row>
    <row r="167" spans="1:11" x14ac:dyDescent="0.3">
      <c r="A167">
        <f>A166+$I$2</f>
        <v>19.75</v>
      </c>
      <c r="B167" s="5">
        <f t="shared" si="18"/>
        <v>0.82778193318691773</v>
      </c>
      <c r="C167" s="5">
        <f t="shared" si="19"/>
        <v>6.8546860493566921</v>
      </c>
      <c r="D167" s="5">
        <f>$G$4^C167</f>
        <v>8.9954482566806021E-2</v>
      </c>
      <c r="E167" s="5">
        <f t="shared" si="16"/>
        <v>7.4462695477979582E-2</v>
      </c>
      <c r="F167" s="5">
        <f>(1+$I$3)^-A167</f>
        <v>0.38151475896065723</v>
      </c>
      <c r="G167" s="5">
        <f>$E$2+$E$3*$E$4^($G$2+A167)</f>
        <v>0.29758370141601687</v>
      </c>
      <c r="H167">
        <f t="shared" si="21"/>
        <v>2</v>
      </c>
      <c r="I167" s="5">
        <f t="shared" si="17"/>
        <v>1.6907882986514113E-2</v>
      </c>
      <c r="J167" s="5">
        <f>(1+$I$4)^-A167</f>
        <v>0.14555351130480854</v>
      </c>
      <c r="K167" s="5">
        <f t="shared" si="20"/>
        <v>6.4506069021349347E-3</v>
      </c>
    </row>
    <row r="168" spans="1:11" x14ac:dyDescent="0.3">
      <c r="A168">
        <f>A167+$I$2</f>
        <v>19.875</v>
      </c>
      <c r="B168" s="5">
        <f t="shared" si="18"/>
        <v>0.8267923014319376</v>
      </c>
      <c r="C168" s="5">
        <f t="shared" si="19"/>
        <v>6.957821683626821</v>
      </c>
      <c r="D168" s="5">
        <f>$G$4^C168</f>
        <v>8.6753106002917399E-2</v>
      </c>
      <c r="E168" s="5">
        <f t="shared" si="16"/>
        <v>7.1726800168520913E-2</v>
      </c>
      <c r="F168" s="5">
        <f>(1+$I$3)^-A168</f>
        <v>0.37919506881432341</v>
      </c>
      <c r="G168" s="5">
        <f>$E$2+$E$3*$E$4^($G$2+A168)</f>
        <v>0.30136545486878863</v>
      </c>
      <c r="H168">
        <f t="shared" si="21"/>
        <v>4</v>
      </c>
      <c r="I168" s="5">
        <f t="shared" si="17"/>
        <v>3.2786691728916781E-2</v>
      </c>
      <c r="J168" s="5">
        <f>(1+$I$4)^-A168</f>
        <v>0.14378890021309965</v>
      </c>
      <c r="K168" s="5">
        <f t="shared" si="20"/>
        <v>1.2432551826340623E-2</v>
      </c>
    </row>
    <row r="169" spans="1:11" x14ac:dyDescent="0.3">
      <c r="A169">
        <f>A168+$I$2</f>
        <v>20</v>
      </c>
      <c r="B169" s="5">
        <f t="shared" si="18"/>
        <v>0.82580385280378255</v>
      </c>
      <c r="C169" s="5">
        <f t="shared" si="19"/>
        <v>7.0623115361291529</v>
      </c>
      <c r="D169" s="5">
        <f>$G$4^C169</f>
        <v>8.3625862761718323E-2</v>
      </c>
      <c r="E169" s="5">
        <f t="shared" si="16"/>
        <v>6.9058559662667357E-2</v>
      </c>
      <c r="F169" s="5">
        <f>(1+$I$3)^-A169</f>
        <v>0.37688948287300061</v>
      </c>
      <c r="G169" s="5">
        <f>$E$2+$E$3*$E$4^($G$2+A169)</f>
        <v>0.3051968644807691</v>
      </c>
      <c r="H169">
        <f t="shared" si="21"/>
        <v>2</v>
      </c>
      <c r="I169" s="5">
        <f t="shared" si="17"/>
        <v>1.5886989110750385E-2</v>
      </c>
      <c r="J169" s="5">
        <f>(1+$I$4)^-A169</f>
        <v>0.14204568230027784</v>
      </c>
      <c r="K169" s="5">
        <f t="shared" si="20"/>
        <v>5.9876391103597043E-3</v>
      </c>
    </row>
    <row r="170" spans="1:11" x14ac:dyDescent="0.3">
      <c r="A170">
        <f>A169+$I$2</f>
        <v>20.125</v>
      </c>
      <c r="B170" s="5">
        <f t="shared" si="18"/>
        <v>0.824816585887998</v>
      </c>
      <c r="C170" s="5">
        <f t="shared" si="19"/>
        <v>7.1681733883708709</v>
      </c>
      <c r="D170" s="5">
        <f>$G$4^C170</f>
        <v>8.0572498770917531E-2</v>
      </c>
      <c r="E170" s="5">
        <f t="shared" si="16"/>
        <v>6.645753335269311E-2</v>
      </c>
      <c r="F170" s="5">
        <f>(1+$I$3)^-A170</f>
        <v>0.3745979153801488</v>
      </c>
      <c r="G170" s="5">
        <f>$E$2+$E$3*$E$4^($G$2+A170)</f>
        <v>0.30907858226012941</v>
      </c>
      <c r="H170">
        <f t="shared" si="21"/>
        <v>4</v>
      </c>
      <c r="I170" s="5">
        <f t="shared" si="17"/>
        <v>3.0777864046059186E-2</v>
      </c>
      <c r="J170" s="5">
        <f>(1+$I$4)^-A170</f>
        <v>0.14032359820715329</v>
      </c>
      <c r="K170" s="5">
        <f t="shared" si="20"/>
        <v>1.1529323711507417E-2</v>
      </c>
    </row>
    <row r="171" spans="1:11" x14ac:dyDescent="0.3">
      <c r="A171">
        <f>A170+$I$2</f>
        <v>20.25</v>
      </c>
      <c r="B171" s="5">
        <f t="shared" si="18"/>
        <v>0.82383049927182062</v>
      </c>
      <c r="C171" s="5">
        <f t="shared" si="19"/>
        <v>7.2754252553384902</v>
      </c>
      <c r="D171" s="5">
        <f>$G$4^C171</f>
        <v>7.7592714787361169E-2</v>
      </c>
      <c r="E171" s="5">
        <f t="shared" si="16"/>
        <v>6.3923244963127734E-2</v>
      </c>
      <c r="F171" s="5">
        <f>(1+$I$3)^-A171</f>
        <v>0.37232028110064735</v>
      </c>
      <c r="G171" s="5">
        <f>$E$2+$E$3*$E$4^($G$2+A171)</f>
        <v>0.31301126877620417</v>
      </c>
      <c r="H171">
        <f t="shared" si="21"/>
        <v>2</v>
      </c>
      <c r="I171" s="5">
        <f t="shared" si="17"/>
        <v>1.4899286645950662E-2</v>
      </c>
      <c r="J171" s="5">
        <f>(1+$I$4)^-A171</f>
        <v>0.13862239171886526</v>
      </c>
      <c r="K171" s="5">
        <f t="shared" si="20"/>
        <v>5.5473065922194802E-3</v>
      </c>
    </row>
    <row r="172" spans="1:11" x14ac:dyDescent="0.3">
      <c r="A172">
        <f>A171+$I$2</f>
        <v>20.375</v>
      </c>
      <c r="B172" s="5">
        <f t="shared" si="18"/>
        <v>0.8228455915441758</v>
      </c>
      <c r="C172" s="5">
        <f t="shared" si="19"/>
        <v>7.384085388563582</v>
      </c>
      <c r="D172" s="5">
        <f>$G$4^C172</f>
        <v>7.4686166771473439E-2</v>
      </c>
      <c r="E172" s="5">
        <f t="shared" si="16"/>
        <v>6.145518307724003E-2</v>
      </c>
      <c r="F172" s="5">
        <f>(1+$I$3)^-A172</f>
        <v>0.37005649531762225</v>
      </c>
      <c r="G172" s="5">
        <f>$E$2+$E$3*$E$4^($G$2+A172)</f>
        <v>0.31699559327191007</v>
      </c>
      <c r="H172">
        <f t="shared" si="21"/>
        <v>4</v>
      </c>
      <c r="I172" s="5">
        <f t="shared" si="17"/>
        <v>2.8836315230572777E-2</v>
      </c>
      <c r="J172" s="5">
        <f>(1+$I$4)^-A172</f>
        <v>0.13694180972676154</v>
      </c>
      <c r="K172" s="5">
        <f t="shared" si="20"/>
        <v>1.0671065752099945E-2</v>
      </c>
    </row>
    <row r="173" spans="1:11" x14ac:dyDescent="0.3">
      <c r="A173">
        <f>A172+$I$2</f>
        <v>20.5</v>
      </c>
      <c r="B173" s="5">
        <f t="shared" si="18"/>
        <v>0.82186186129567607</v>
      </c>
      <c r="C173" s="5">
        <f t="shared" si="19"/>
        <v>7.4941722792287084</v>
      </c>
      <c r="D173" s="5">
        <f>$G$4^C173</f>
        <v>7.1852466330327783E-2</v>
      </c>
      <c r="E173" s="5">
        <f t="shared" si="16"/>
        <v>5.9052801716928088E-2</v>
      </c>
      <c r="F173" s="5">
        <f>(1+$I$3)^-A173</f>
        <v>0.36780647382929599</v>
      </c>
      <c r="G173" s="5">
        <f>$E$2+$E$3*$E$4^($G$2+A173)</f>
        <v>0.32103223377762835</v>
      </c>
      <c r="H173">
        <f t="shared" si="21"/>
        <v>2</v>
      </c>
      <c r="I173" s="5">
        <f t="shared" si="17"/>
        <v>1.3945642013333297E-2</v>
      </c>
      <c r="J173" s="5">
        <f>(1+$I$4)^-A173</f>
        <v>0.13528160219074076</v>
      </c>
      <c r="K173" s="5">
        <f t="shared" si="20"/>
        <v>5.1292974142098094E-3</v>
      </c>
    </row>
    <row r="174" spans="1:11" x14ac:dyDescent="0.3">
      <c r="A174">
        <f>A173+$I$2</f>
        <v>20.625</v>
      </c>
      <c r="B174" s="5">
        <f t="shared" si="18"/>
        <v>0.82087930711861878</v>
      </c>
      <c r="C174" s="5">
        <f t="shared" si="19"/>
        <v>7.6057046613141441</v>
      </c>
      <c r="D174" s="5">
        <f>$G$4^C174</f>
        <v>6.9091181229353635E-2</v>
      </c>
      <c r="E174" s="5">
        <f t="shared" si="16"/>
        <v>5.6715520975558729E-2</v>
      </c>
      <c r="F174" s="5">
        <f>(1+$I$3)^-A174</f>
        <v>0.36557013294585566</v>
      </c>
      <c r="G174" s="5">
        <f>$E$2+$E$3*$E$4^($G$2+A174)</f>
        <v>0.32512187722659114</v>
      </c>
      <c r="H174">
        <f t="shared" si="21"/>
        <v>4</v>
      </c>
      <c r="I174" s="5">
        <f t="shared" si="17"/>
        <v>2.6963658472241903E-2</v>
      </c>
      <c r="J174" s="5">
        <f>(1+$I$4)^-A174</f>
        <v>0.13364152210205074</v>
      </c>
      <c r="K174" s="5">
        <f t="shared" si="20"/>
        <v>9.8571082124041306E-3</v>
      </c>
    </row>
    <row r="175" spans="1:11" x14ac:dyDescent="0.3">
      <c r="A175">
        <f>A174+$I$2</f>
        <v>20.75</v>
      </c>
      <c r="B175" s="5">
        <f t="shared" si="18"/>
        <v>0.81989792760698454</v>
      </c>
      <c r="C175" s="5">
        <f t="shared" si="19"/>
        <v>7.7187015147859306</v>
      </c>
      <c r="D175" s="5">
        <f>$G$4^C175</f>
        <v>6.6401835972511397E-2</v>
      </c>
      <c r="E175" s="5">
        <f t="shared" si="16"/>
        <v>5.4442727703161012E-2</v>
      </c>
      <c r="F175" s="5">
        <f>(1+$I$3)^-A175</f>
        <v>0.36334738948634016</v>
      </c>
      <c r="G175" s="5">
        <f>$E$2+$E$3*$E$4^($G$2+A175)</f>
        <v>0.32926521957177879</v>
      </c>
      <c r="H175">
        <f t="shared" si="21"/>
        <v>2</v>
      </c>
      <c r="I175" s="5">
        <f t="shared" si="17"/>
        <v>1.3026800872903805E-2</v>
      </c>
      <c r="J175" s="5">
        <f>(1+$I$4)^-A175</f>
        <v>0.13202132544653836</v>
      </c>
      <c r="K175" s="5">
        <f t="shared" si="20"/>
        <v>4.7332540905279811E-3</v>
      </c>
    </row>
    <row r="176" spans="1:11" x14ac:dyDescent="0.3">
      <c r="A176">
        <f>A175+$I$2</f>
        <v>20.875</v>
      </c>
      <c r="B176" s="5">
        <f t="shared" si="18"/>
        <v>0.81891772135643437</v>
      </c>
      <c r="C176" s="5">
        <f t="shared" si="19"/>
        <v>7.833182068825769</v>
      </c>
      <c r="D176" s="5">
        <f>$G$4^C176</f>
        <v>6.3783912450593672E-2</v>
      </c>
      <c r="E176" s="5">
        <f t="shared" si="16"/>
        <v>5.2233776243238474E-2</v>
      </c>
      <c r="F176" s="5">
        <f>(1+$I$3)^-A176</f>
        <v>0.36113816077554606</v>
      </c>
      <c r="G176" s="5">
        <f>$E$2+$E$3*$E$4^($G$2+A176)</f>
        <v>0.33346296590435542</v>
      </c>
      <c r="H176">
        <f t="shared" si="21"/>
        <v>4</v>
      </c>
      <c r="I176" s="5">
        <f t="shared" si="17"/>
        <v>2.5161261196784222E-2</v>
      </c>
      <c r="J176" s="5">
        <f>(1+$I$4)^-A176</f>
        <v>0.13042077116834433</v>
      </c>
      <c r="K176" s="5">
        <f t="shared" si="20"/>
        <v>9.0866915913997807E-3</v>
      </c>
    </row>
    <row r="177" spans="1:11" x14ac:dyDescent="0.3">
      <c r="A177">
        <f>A176+$I$2</f>
        <v>21</v>
      </c>
      <c r="B177" s="5">
        <f t="shared" si="18"/>
        <v>0.81793868696430871</v>
      </c>
      <c r="C177" s="5">
        <f t="shared" si="19"/>
        <v>7.9491658051033607</v>
      </c>
      <c r="D177" s="5">
        <f>$G$4^C177</f>
        <v>6.1236850657125995E-2</v>
      </c>
      <c r="E177" s="5">
        <f t="shared" si="16"/>
        <v>5.0087989220319103E-2</v>
      </c>
      <c r="F177" s="5">
        <f>(1+$I$3)^-A177</f>
        <v>0.35894236464095297</v>
      </c>
      <c r="G177" s="5">
        <f>$E$2+$E$3*$E$4^($G$2+A177)</f>
        <v>0.33771583057365367</v>
      </c>
      <c r="H177">
        <f t="shared" si="21"/>
        <v>2</v>
      </c>
      <c r="I177" s="5">
        <f t="shared" si="17"/>
        <v>1.2143384078151338E-2</v>
      </c>
      <c r="J177" s="5">
        <f>(1+$I$4)^-A177</f>
        <v>0.12883962113403885</v>
      </c>
      <c r="K177" s="5">
        <f t="shared" si="20"/>
        <v>4.3587749957549405E-3</v>
      </c>
    </row>
    <row r="178" spans="1:11" x14ac:dyDescent="0.3">
      <c r="A178">
        <f>A177+$I$2</f>
        <v>21.125</v>
      </c>
      <c r="B178" s="5">
        <f t="shared" si="18"/>
        <v>0.81696082302962447</v>
      </c>
      <c r="C178" s="5">
        <f t="shared" si="19"/>
        <v>8.0666724610916649</v>
      </c>
      <c r="D178" s="5">
        <f>$G$4^C178</f>
        <v>5.876004947116157E-2</v>
      </c>
      <c r="E178" s="5">
        <f t="shared" si="16"/>
        <v>4.8004658377221607E-2</v>
      </c>
      <c r="F178" s="5">
        <f>(1+$I$3)^-A178</f>
        <v>0.35675991940966556</v>
      </c>
      <c r="G178" s="5">
        <f>$E$2+$E$3*$E$4^($G$2+A178)</f>
        <v>0.34202453730874316</v>
      </c>
      <c r="H178">
        <f t="shared" si="21"/>
        <v>4</v>
      </c>
      <c r="I178" s="5">
        <f t="shared" si="17"/>
        <v>2.3430237775146304E-2</v>
      </c>
      <c r="J178" s="5">
        <f>(1+$I$4)^-A178</f>
        <v>0.12727764009719117</v>
      </c>
      <c r="K178" s="5">
        <f t="shared" si="20"/>
        <v>8.3589697404105046E-3</v>
      </c>
    </row>
    <row r="179" spans="1:11" x14ac:dyDescent="0.3">
      <c r="A179">
        <f>A178+$I$2</f>
        <v>21.25</v>
      </c>
      <c r="B179" s="5">
        <f t="shared" si="18"/>
        <v>0.81598412815307375</v>
      </c>
      <c r="C179" s="5">
        <f t="shared" si="19"/>
        <v>8.185722033425721</v>
      </c>
      <c r="D179" s="5">
        <f>$G$4^C179</f>
        <v>5.635286750607265E-2</v>
      </c>
      <c r="E179" s="5">
        <f t="shared" si="16"/>
        <v>4.5983045460868371E-2</v>
      </c>
      <c r="F179" s="5">
        <f>(1+$I$3)^-A179</f>
        <v>0.35459074390537848</v>
      </c>
      <c r="G179" s="5">
        <f>$E$2+$E$3*$E$4^($G$2+A179)</f>
        <v>0.34638981934158675</v>
      </c>
      <c r="H179">
        <f t="shared" si="21"/>
        <v>2</v>
      </c>
      <c r="I179" s="5">
        <f t="shared" si="17"/>
        <v>1.129588444478904E-2</v>
      </c>
      <c r="J179" s="5">
        <f>(1+$I$4)^-A179</f>
        <v>0.12573459566336984</v>
      </c>
      <c r="K179" s="5">
        <f t="shared" si="20"/>
        <v>4.005416068346943E-3</v>
      </c>
    </row>
    <row r="180" spans="1:11" x14ac:dyDescent="0.3">
      <c r="A180">
        <f>A179+$I$2</f>
        <v>21.375</v>
      </c>
      <c r="B180" s="5">
        <f t="shared" si="18"/>
        <v>0.81500860093702165</v>
      </c>
      <c r="C180" s="5">
        <f t="shared" si="19"/>
        <v>8.3063347813055746</v>
      </c>
      <c r="D180" s="5">
        <f>$G$4^C180</f>
        <v>5.4014624023257359E-2</v>
      </c>
      <c r="E180" s="5">
        <f t="shared" si="16"/>
        <v>4.4022383155334223E-2</v>
      </c>
      <c r="F180" s="5">
        <f>(1+$I$3)^-A180</f>
        <v>0.35243475744535452</v>
      </c>
      <c r="G180" s="5">
        <f>$E$2+$E$3*$E$4^($G$2+A180)</f>
        <v>0.35081241953182024</v>
      </c>
      <c r="H180">
        <f t="shared" si="21"/>
        <v>4</v>
      </c>
      <c r="I180" s="5">
        <f t="shared" si="17"/>
        <v>2.1771443915733272E-2</v>
      </c>
      <c r="J180" s="5">
        <f>(1+$I$4)^-A180</f>
        <v>0.12421025825556602</v>
      </c>
      <c r="K180" s="5">
        <f t="shared" si="20"/>
        <v>7.6730135556766039E-3</v>
      </c>
    </row>
    <row r="181" spans="1:11" x14ac:dyDescent="0.3">
      <c r="A181">
        <f>A180+$I$2</f>
        <v>21.5</v>
      </c>
      <c r="B181" s="5">
        <f t="shared" si="18"/>
        <v>0.81403423998550384</v>
      </c>
      <c r="C181" s="5">
        <f t="shared" si="19"/>
        <v>8.4285312299438644</v>
      </c>
      <c r="D181" s="5">
        <f>$G$4^C181</f>
        <v>5.1744599909489583E-2</v>
      </c>
      <c r="E181" s="5">
        <f t="shared" si="16"/>
        <v>4.2121876060675321E-2</v>
      </c>
      <c r="F181" s="5">
        <f>(1+$I$3)^-A181</f>
        <v>0.35029187983742477</v>
      </c>
      <c r="G181" s="5">
        <f>$E$2+$E$3*$E$4^($G$2+A181)</f>
        <v>0.35529309049316754</v>
      </c>
      <c r="H181">
        <f t="shared" si="21"/>
        <v>2</v>
      </c>
      <c r="I181" s="5">
        <f t="shared" si="17"/>
        <v>1.0484664386593826E-2</v>
      </c>
      <c r="J181" s="5">
        <f>(1+$I$4)^-A181</f>
        <v>0.12270440108003693</v>
      </c>
      <c r="K181" s="5">
        <f t="shared" si="20"/>
        <v>3.6726927974444538E-3</v>
      </c>
    </row>
    <row r="182" spans="1:11" x14ac:dyDescent="0.3">
      <c r="A182">
        <f>A181+$I$2</f>
        <v>21.625</v>
      </c>
      <c r="B182" s="5">
        <f t="shared" si="18"/>
        <v>0.81306104390422518</v>
      </c>
      <c r="C182" s="5">
        <f t="shared" si="19"/>
        <v>8.5523321740586979</v>
      </c>
      <c r="D182" s="5">
        <f>$G$4^C182</f>
        <v>4.9542038716449632E-2</v>
      </c>
      <c r="E182" s="5">
        <f t="shared" si="16"/>
        <v>4.028070171594008E-2</v>
      </c>
      <c r="F182" s="5">
        <f>(1+$I$3)^-A182</f>
        <v>0.34816203137700541</v>
      </c>
      <c r="G182" s="5">
        <f>$E$2+$E$3*$E$4^($G$2+A182)</f>
        <v>0.35983259472151563</v>
      </c>
      <c r="H182">
        <f t="shared" si="21"/>
        <v>4</v>
      </c>
      <c r="I182" s="5">
        <f t="shared" si="17"/>
        <v>2.0185472838238416E-2</v>
      </c>
      <c r="J182" s="5">
        <f>(1+$I$4)^-A182</f>
        <v>0.12121680009256307</v>
      </c>
      <c r="K182" s="5">
        <f t="shared" si="20"/>
        <v>7.0278152276664644E-3</v>
      </c>
    </row>
    <row r="183" spans="1:11" x14ac:dyDescent="0.3">
      <c r="A183">
        <f>A182+$I$2</f>
        <v>21.75</v>
      </c>
      <c r="B183" s="5">
        <f t="shared" si="18"/>
        <v>0.81208901130055722</v>
      </c>
      <c r="C183" s="5">
        <f t="shared" si="19"/>
        <v>8.6777586814123797</v>
      </c>
      <c r="D183" s="5">
        <f>$G$4^C183</f>
        <v>4.7406147760784702E-2</v>
      </c>
      <c r="E183" s="5">
        <f t="shared" si="16"/>
        <v>3.8498011664623771E-2</v>
      </c>
      <c r="F183" s="5">
        <f>(1+$I$3)^-A183</f>
        <v>0.34604513284413352</v>
      </c>
      <c r="G183" s="5">
        <f>$E$2+$E$3*$E$4^($G$2+A183)</f>
        <v>0.36443170472467457</v>
      </c>
      <c r="H183">
        <f t="shared" si="21"/>
        <v>2</v>
      </c>
      <c r="I183" s="5">
        <f t="shared" si="17"/>
        <v>9.7099544636793898E-3</v>
      </c>
      <c r="J183" s="5">
        <f>(1+$I$4)^-A183</f>
        <v>0.11974723396511415</v>
      </c>
      <c r="K183" s="5">
        <f t="shared" si="20"/>
        <v>3.3600824822944252E-3</v>
      </c>
    </row>
    <row r="184" spans="1:11" x14ac:dyDescent="0.3">
      <c r="A184">
        <f>A183+$I$2</f>
        <v>21.875</v>
      </c>
      <c r="B184" s="5">
        <f t="shared" si="18"/>
        <v>0.81111814078353672</v>
      </c>
      <c r="C184" s="5">
        <f t="shared" si="19"/>
        <v>8.8048320963966056</v>
      </c>
      <c r="D184" s="5">
        <f>$G$4^C184</f>
        <v>4.5336099282858915E-2</v>
      </c>
      <c r="E184" s="5">
        <f t="shared" si="16"/>
        <v>3.6772932560690356E-2</v>
      </c>
      <c r="F184" s="5">
        <f>(1+$I$3)^-A184</f>
        <v>0.34394110550052009</v>
      </c>
      <c r="G184" s="5">
        <f>$E$2+$E$3*$E$4^($G$2+A184)</f>
        <v>0.36909120315383465</v>
      </c>
      <c r="H184">
        <f t="shared" si="21"/>
        <v>4</v>
      </c>
      <c r="I184" s="5">
        <f t="shared" si="17"/>
        <v>1.8672653311205743E-2</v>
      </c>
      <c r="J184" s="5">
        <f>(1+$I$4)^-A184</f>
        <v>0.11829548405292004</v>
      </c>
      <c r="K184" s="5">
        <f t="shared" si="20"/>
        <v>6.4222930224840579E-3</v>
      </c>
    </row>
    <row r="185" spans="1:11" x14ac:dyDescent="0.3">
      <c r="A185">
        <f>A184+$I$2</f>
        <v>22</v>
      </c>
      <c r="B185" s="5">
        <f t="shared" si="18"/>
        <v>0.81014843096386302</v>
      </c>
      <c r="C185" s="5">
        <f t="shared" si="19"/>
        <v>8.9335740436647306</v>
      </c>
      <c r="D185" s="5">
        <f>$G$4^C185</f>
        <v>4.3331031662166397E-2</v>
      </c>
      <c r="E185" s="5">
        <f t="shared" si="16"/>
        <v>3.5104567313149579E-2</v>
      </c>
      <c r="F185" s="5">
        <f>(1+$I$3)^-A185</f>
        <v>0.3418498710866219</v>
      </c>
      <c r="G185" s="5">
        <f>$E$2+$E$3*$E$4^($G$2+A185)</f>
        <v>0.37381188293675555</v>
      </c>
      <c r="H185">
        <f t="shared" si="21"/>
        <v>2</v>
      </c>
      <c r="I185" s="5">
        <f t="shared" si="17"/>
        <v>8.9718528797389837E-3</v>
      </c>
      <c r="J185" s="5">
        <f>(1+$I$4)^-A185</f>
        <v>0.11686133436193999</v>
      </c>
      <c r="K185" s="5">
        <f t="shared" si="20"/>
        <v>3.0670267503469088E-3</v>
      </c>
    </row>
    <row r="186" spans="1:11" x14ac:dyDescent="0.3">
      <c r="A186">
        <f>A185+$I$2</f>
        <v>22.125</v>
      </c>
      <c r="B186" s="5">
        <f t="shared" si="18"/>
        <v>0.80917988045389655</v>
      </c>
      <c r="C186" s="5">
        <f t="shared" si="19"/>
        <v>9.0640064318117499</v>
      </c>
      <c r="D186" s="5">
        <f>$G$4^C186</f>
        <v>4.1390050687196096E-2</v>
      </c>
      <c r="E186" s="5">
        <f t="shared" si="16"/>
        <v>3.3491996267046055E-2</v>
      </c>
      <c r="F186" s="5">
        <f>(1+$I$3)^-A186</f>
        <v>0.33977135181872903</v>
      </c>
      <c r="G186" s="5">
        <f>$E$2+$E$3*$E$4^($G$2+A186)</f>
        <v>0.37859454741270498</v>
      </c>
      <c r="H186">
        <f t="shared" si="21"/>
        <v>4</v>
      </c>
      <c r="I186" s="5">
        <f t="shared" si="17"/>
        <v>1.7233049616832266E-2</v>
      </c>
      <c r="J186" s="5">
        <f>(1+$I$4)^-A186</f>
        <v>0.1154445715167267</v>
      </c>
      <c r="K186" s="5">
        <f t="shared" si="20"/>
        <v>5.8552965642703373E-3</v>
      </c>
    </row>
    <row r="187" spans="1:11" x14ac:dyDescent="0.3">
      <c r="A187">
        <f>A186+$I$2</f>
        <v>22.25</v>
      </c>
      <c r="B187" s="5">
        <f t="shared" si="18"/>
        <v>0.80821248786765676</v>
      </c>
      <c r="C187" s="5">
        <f t="shared" si="19"/>
        <v>9.1961514571025536</v>
      </c>
      <c r="D187" s="5">
        <f>$G$4^C187</f>
        <v>3.9512230877357578E-2</v>
      </c>
      <c r="E187" s="5">
        <f t="shared" si="16"/>
        <v>3.1934278418590416E-2</v>
      </c>
      <c r="F187" s="5">
        <f>(1+$I$3)^-A187</f>
        <v>0.33770547038607468</v>
      </c>
      <c r="G187" s="5">
        <f>$E$2+$E$3*$E$4^($G$2+A187)</f>
        <v>0.38344001046916137</v>
      </c>
      <c r="H187">
        <f t="shared" si="21"/>
        <v>2</v>
      </c>
      <c r="I187" s="5">
        <f t="shared" si="17"/>
        <v>8.2703259549889562E-3</v>
      </c>
      <c r="J187" s="5">
        <f>(1+$I$4)^-A187</f>
        <v>0.11404498472868012</v>
      </c>
      <c r="K187" s="5">
        <f t="shared" si="20"/>
        <v>2.7929343168757114E-3</v>
      </c>
    </row>
    <row r="188" spans="1:11" x14ac:dyDescent="0.3">
      <c r="A188">
        <f>A187+$I$2</f>
        <v>22.375</v>
      </c>
      <c r="B188" s="5">
        <f t="shared" si="18"/>
        <v>0.8072462518208201</v>
      </c>
      <c r="C188" s="5">
        <f t="shared" si="19"/>
        <v>9.3300316072491896</v>
      </c>
      <c r="D188" s="5">
        <f>$G$4^C188</f>
        <v>3.769661685439827E-2</v>
      </c>
      <c r="E188" s="5">
        <f t="shared" si="16"/>
        <v>3.0430452662038556E-2</v>
      </c>
      <c r="F188" s="5">
        <f>(1+$I$3)^-A188</f>
        <v>0.33565214994795667</v>
      </c>
      <c r="G188" s="5">
        <f>$E$2+$E$3*$E$4^($G$2+A188)</f>
        <v>0.38834909668032053</v>
      </c>
      <c r="H188">
        <f t="shared" si="21"/>
        <v>4</v>
      </c>
      <c r="I188" s="5">
        <f t="shared" si="17"/>
        <v>1.586646348597481E-2</v>
      </c>
      <c r="J188" s="5">
        <f>(1+$I$4)^-A188</f>
        <v>0.11266236576468575</v>
      </c>
      <c r="K188" s="5">
        <f t="shared" si="20"/>
        <v>5.3256125811382031E-3</v>
      </c>
    </row>
    <row r="189" spans="1:11" x14ac:dyDescent="0.3">
      <c r="A189">
        <f>A188+$I$2</f>
        <v>22.5</v>
      </c>
      <c r="B189" s="5">
        <f t="shared" si="18"/>
        <v>0.80628117093071783</v>
      </c>
      <c r="C189" s="5">
        <f t="shared" si="19"/>
        <v>9.4656696652376908</v>
      </c>
      <c r="D189" s="5">
        <f>$G$4^C189</f>
        <v>3.5942224760573474E-2</v>
      </c>
      <c r="E189" s="5">
        <f t="shared" ref="E189:E252" si="22">B189*D189</f>
        <v>2.897953906581022E-2</v>
      </c>
      <c r="F189" s="5">
        <f>(1+$I$3)^-A189</f>
        <v>0.33361131413088069</v>
      </c>
      <c r="G189" s="5">
        <f>$E$2+$E$3*$E$4^($G$2+A189)</f>
        <v>0.39332264144741602</v>
      </c>
      <c r="H189">
        <f t="shared" si="21"/>
        <v>2</v>
      </c>
      <c r="I189" s="5">
        <f t="shared" ref="I189:I252" si="23">F189*E189*G189*H189</f>
        <v>7.6052095908334984E-3</v>
      </c>
      <c r="J189" s="5">
        <f>(1+$I$4)^-A189</f>
        <v>0.11129650891613328</v>
      </c>
      <c r="K189" s="5">
        <f t="shared" si="20"/>
        <v>2.5371839658387438E-3</v>
      </c>
    </row>
    <row r="190" spans="1:11" x14ac:dyDescent="0.3">
      <c r="A190">
        <f>A189+$I$2</f>
        <v>22.625</v>
      </c>
      <c r="B190" s="5">
        <f t="shared" si="18"/>
        <v>0.8053172438163344</v>
      </c>
      <c r="C190" s="5">
        <f t="shared" si="19"/>
        <v>9.6030887132051586</v>
      </c>
      <c r="D190" s="5">
        <f>$G$4^C190</f>
        <v>3.4248043720663278E-2</v>
      </c>
      <c r="E190" s="5">
        <f t="shared" si="22"/>
        <v>2.7580540175225869E-2</v>
      </c>
      <c r="F190" s="5">
        <f>(1+$I$3)^-A190</f>
        <v>0.33158288702571936</v>
      </c>
      <c r="G190" s="5">
        <f>$E$2+$E$3*$E$4^($G$2+A190)</f>
        <v>0.39836149114088243</v>
      </c>
      <c r="H190">
        <f t="shared" si="21"/>
        <v>4</v>
      </c>
      <c r="I190" s="5">
        <f t="shared" si="23"/>
        <v>1.4572438024085425E-2</v>
      </c>
      <c r="J190" s="5">
        <f>(1+$I$4)^-A190</f>
        <v>0.10994721096831114</v>
      </c>
      <c r="K190" s="5">
        <f t="shared" si="20"/>
        <v>4.8319710710296223E-3</v>
      </c>
    </row>
    <row r="191" spans="1:11" x14ac:dyDescent="0.3">
      <c r="A191">
        <f>A190+$I$2</f>
        <v>22.75</v>
      </c>
      <c r="B191" s="5">
        <f t="shared" si="18"/>
        <v>0.8043544690983051</v>
      </c>
      <c r="C191" s="5">
        <f t="shared" si="19"/>
        <v>9.7423121363677438</v>
      </c>
      <c r="D191" s="5">
        <f>$G$4^C191</f>
        <v>3.2613037344772451E-2</v>
      </c>
      <c r="E191" s="5">
        <f t="shared" si="22"/>
        <v>2.6232442339137643E-2</v>
      </c>
      <c r="F191" s="5">
        <f>(1+$I$3)^-A191</f>
        <v>0.32956679318488902</v>
      </c>
      <c r="G191" s="5">
        <f>$E$2+$E$3*$E$4^($G$2+A191)</f>
        <v>0.40346650324438882</v>
      </c>
      <c r="H191">
        <f t="shared" si="21"/>
        <v>2</v>
      </c>
      <c r="I191" s="5">
        <f t="shared" si="23"/>
        <v>6.976211730777962E-3</v>
      </c>
      <c r="J191" s="5">
        <f>(1+$I$4)^-A191</f>
        <v>0.10861427117017154</v>
      </c>
      <c r="K191" s="5">
        <f t="shared" si="20"/>
        <v>2.2991277286912998E-3</v>
      </c>
    </row>
    <row r="192" spans="1:11" x14ac:dyDescent="0.3">
      <c r="A192">
        <f>A191+$I$2</f>
        <v>22.875</v>
      </c>
      <c r="B192" s="5">
        <f t="shared" si="18"/>
        <v>0.80339284539891453</v>
      </c>
      <c r="C192" s="5">
        <f t="shared" si="19"/>
        <v>9.8833636270002341</v>
      </c>
      <c r="D192" s="5">
        <f>$G$4^C192</f>
        <v>3.103614526869708E-2</v>
      </c>
      <c r="E192" s="5">
        <f t="shared" si="22"/>
        <v>2.4934217057632605E-2</v>
      </c>
      <c r="F192" s="5">
        <f>(1+$I$3)^-A192</f>
        <v>0.32756295761954285</v>
      </c>
      <c r="G192" s="5">
        <f>$E$2+$E$3*$E$4^($G$2+A192)</f>
        <v>0.40863854650075648</v>
      </c>
      <c r="H192">
        <f t="shared" si="21"/>
        <v>4</v>
      </c>
      <c r="I192" s="5">
        <f t="shared" si="23"/>
        <v>1.3350263625147343E-2</v>
      </c>
      <c r="J192" s="5">
        <f>(1+$I$4)^-A192</f>
        <v>0.10729749120446259</v>
      </c>
      <c r="K192" s="5">
        <f t="shared" si="20"/>
        <v>4.3730518380538704E-3</v>
      </c>
    </row>
    <row r="193" spans="1:11" x14ac:dyDescent="0.3">
      <c r="A193">
        <f>A192+$I$2</f>
        <v>23</v>
      </c>
      <c r="B193" s="5">
        <f t="shared" si="18"/>
        <v>0.80243237134209422</v>
      </c>
      <c r="C193" s="5">
        <f t="shared" si="19"/>
        <v>10.02626718846785</v>
      </c>
      <c r="D193" s="5">
        <f>$G$4^C193</f>
        <v>2.9516284728500611E-2</v>
      </c>
      <c r="E193" s="5">
        <f t="shared" si="22"/>
        <v>2.3684822347899186E-2</v>
      </c>
      <c r="F193" s="5">
        <f>(1+$I$3)^-A193</f>
        <v>0.32557130579678267</v>
      </c>
      <c r="G193" s="5">
        <f>$E$2+$E$3*$E$4^($G$2+A193)</f>
        <v>0.41387850105979873</v>
      </c>
      <c r="H193">
        <f t="shared" si="21"/>
        <v>2</v>
      </c>
      <c r="I193" s="5">
        <f t="shared" si="23"/>
        <v>6.3829158099980143E-3</v>
      </c>
      <c r="J193" s="5">
        <f>(1+$I$4)^-A193</f>
        <v>0.10599667515822221</v>
      </c>
      <c r="K193" s="5">
        <f t="shared" si="20"/>
        <v>2.078094235051983E-3</v>
      </c>
    </row>
    <row r="194" spans="1:11" x14ac:dyDescent="0.3">
      <c r="A194">
        <f>A193+$I$2</f>
        <v>23.125</v>
      </c>
      <c r="B194" s="5">
        <f t="shared" si="18"/>
        <v>0.80147304555342069</v>
      </c>
      <c r="C194" s="5">
        <f t="shared" si="19"/>
        <v>10.171047139311044</v>
      </c>
      <c r="D194" s="5">
        <f>$G$4^C194</f>
        <v>2.8052352165805927E-2</v>
      </c>
      <c r="E194" s="5">
        <f t="shared" si="22"/>
        <v>2.2483204125265572E-2</v>
      </c>
      <c r="F194" s="5">
        <f>(1+$I$3)^-A194</f>
        <v>0.32359176363688485</v>
      </c>
      <c r="G194" s="5">
        <f>$E$2+$E$3*$E$4^($G$2+A194)</f>
        <v>0.41918725862810263</v>
      </c>
      <c r="H194">
        <f t="shared" si="21"/>
        <v>4</v>
      </c>
      <c r="I194" s="5">
        <f t="shared" si="23"/>
        <v>1.2198985845939788E-2</v>
      </c>
      <c r="J194" s="5">
        <f>(1+$I$4)^-A194</f>
        <v>0.10471162949362962</v>
      </c>
      <c r="K194" s="5">
        <f t="shared" si="20"/>
        <v>3.947491344469054E-3</v>
      </c>
    </row>
    <row r="195" spans="1:11" x14ac:dyDescent="0.3">
      <c r="A195">
        <f>A194+$I$2</f>
        <v>23.25</v>
      </c>
      <c r="B195" s="5">
        <f t="shared" si="18"/>
        <v>0.80051486666011407</v>
      </c>
      <c r="C195" s="5">
        <f t="shared" si="19"/>
        <v>10.317728117383837</v>
      </c>
      <c r="D195" s="5">
        <f>$G$4^C195</f>
        <v>2.6643224860189604E-2</v>
      </c>
      <c r="E195" s="5">
        <f t="shared" si="22"/>
        <v>2.1328297596350118E-2</v>
      </c>
      <c r="F195" s="5">
        <f>(1+$I$3)^-A195</f>
        <v>0.32162425751054735</v>
      </c>
      <c r="G195" s="5">
        <f>$E$2+$E$3*$E$4^($G$2+A195)</f>
        <v>0.42456572262076925</v>
      </c>
      <c r="H195">
        <f t="shared" si="21"/>
        <v>2</v>
      </c>
      <c r="I195" s="5">
        <f t="shared" si="23"/>
        <v>5.8247851733976997E-3</v>
      </c>
      <c r="J195" s="5">
        <f>(1+$I$4)^-A195</f>
        <v>0.10344216301921103</v>
      </c>
      <c r="K195" s="5">
        <f t="shared" si="20"/>
        <v>1.8733922065524828E-3</v>
      </c>
    </row>
    <row r="196" spans="1:11" x14ac:dyDescent="0.3">
      <c r="A196">
        <f>A195+$I$2</f>
        <v>23.375</v>
      </c>
      <c r="B196" s="5">
        <f t="shared" si="18"/>
        <v>0.79955783329103514</v>
      </c>
      <c r="C196" s="5">
        <f t="shared" si="19"/>
        <v>10.466335084046603</v>
      </c>
      <c r="D196" s="5">
        <f>$G$4^C196</f>
        <v>2.5287762584947408E-2</v>
      </c>
      <c r="E196" s="5">
        <f t="shared" si="22"/>
        <v>2.0219028661198655E-2</v>
      </c>
      <c r="F196" s="5">
        <f>(1+$I$3)^-A196</f>
        <v>0.31966871423614923</v>
      </c>
      <c r="G196" s="5">
        <f>$E$2+$E$3*$E$4^($G$2+A196)</f>
        <v>0.43001480831515587</v>
      </c>
      <c r="H196">
        <f t="shared" si="21"/>
        <v>4</v>
      </c>
      <c r="I196" s="5">
        <f t="shared" si="23"/>
        <v>1.1117415187511673E-2</v>
      </c>
      <c r="J196" s="5">
        <f>(1+$I$4)^-A196</f>
        <v>0.10218808686139297</v>
      </c>
      <c r="K196" s="5">
        <f t="shared" si="20"/>
        <v>3.553889818621299E-3</v>
      </c>
    </row>
    <row r="197" spans="1:11" x14ac:dyDescent="0.3">
      <c r="A197">
        <f>A196+$I$2</f>
        <v>23.5</v>
      </c>
      <c r="B197" s="5">
        <f t="shared" si="18"/>
        <v>0.79860194407668417</v>
      </c>
      <c r="C197" s="5">
        <f t="shared" si="19"/>
        <v>10.616893328413841</v>
      </c>
      <c r="D197" s="5">
        <f>$G$4^C197</f>
        <v>2.3984809282403437E-2</v>
      </c>
      <c r="E197" s="5">
        <f t="shared" si="22"/>
        <v>1.9154315321235883E-2</v>
      </c>
      <c r="F197" s="5">
        <f>(1+$I$3)^-A197</f>
        <v>0.31772506107702925</v>
      </c>
      <c r="G197" s="5">
        <f>$E$2+$E$3*$E$4^($G$2+A197)</f>
        <v>0.43553544300663188</v>
      </c>
      <c r="H197">
        <f t="shared" si="21"/>
        <v>2</v>
      </c>
      <c r="I197" s="5">
        <f t="shared" si="23"/>
        <v>5.3011684291662054E-3</v>
      </c>
      <c r="J197" s="5">
        <f>(1+$I$4)^-A197</f>
        <v>0.10094921443640208</v>
      </c>
      <c r="K197" s="5">
        <f t="shared" si="20"/>
        <v>1.6843140629364537E-3</v>
      </c>
    </row>
    <row r="198" spans="1:11" x14ac:dyDescent="0.3">
      <c r="A198">
        <f>A197+$I$2</f>
        <v>23.625</v>
      </c>
      <c r="B198" s="5">
        <f t="shared" si="18"/>
        <v>0.79764719764919878</v>
      </c>
      <c r="C198" s="5">
        <f t="shared" si="19"/>
        <v>10.769428471657728</v>
      </c>
      <c r="D198" s="5">
        <f>$G$4^C198</f>
        <v>2.2733194754842975E-2</v>
      </c>
      <c r="E198" s="5">
        <f t="shared" si="22"/>
        <v>1.8133069089813963E-2</v>
      </c>
      <c r="F198" s="5">
        <f>(1+$I$3)^-A198</f>
        <v>0.31579322573878038</v>
      </c>
      <c r="G198" s="5">
        <f>$E$2+$E$3*$E$4^($G$2+A198)</f>
        <v>0.44112856616637963</v>
      </c>
      <c r="H198">
        <f t="shared" si="21"/>
        <v>4</v>
      </c>
      <c r="I198" s="5">
        <f t="shared" si="23"/>
        <v>1.0104138705004539E-2</v>
      </c>
      <c r="J198" s="5">
        <f>(1+$I$4)^-A198</f>
        <v>9.9725361422504433E-2</v>
      </c>
      <c r="K198" s="5">
        <f t="shared" si="20"/>
        <v>3.1908185549654505E-3</v>
      </c>
    </row>
    <row r="199" spans="1:11" x14ac:dyDescent="0.3">
      <c r="A199">
        <f>A198+$I$2</f>
        <v>23.75</v>
      </c>
      <c r="B199" s="5">
        <f t="shared" si="18"/>
        <v>0.79669359264235162</v>
      </c>
      <c r="C199" s="5">
        <f t="shared" si="19"/>
        <v>10.9239664713682</v>
      </c>
      <c r="D199" s="5">
        <f>$G$4^C199</f>
        <v>2.1531736367074294E-2</v>
      </c>
      <c r="E199" s="5">
        <f t="shared" si="22"/>
        <v>1.7154196402112395E-2</v>
      </c>
      <c r="F199" s="5">
        <f>(1+$I$3)^-A199</f>
        <v>0.31387313636656095</v>
      </c>
      <c r="G199" s="5">
        <f>$E$2+$E$3*$E$4^($G$2+A199)</f>
        <v>0.44679512960127171</v>
      </c>
      <c r="H199">
        <f t="shared" si="21"/>
        <v>2</v>
      </c>
      <c r="I199" s="5">
        <f t="shared" si="23"/>
        <v>4.8113056919857943E-3</v>
      </c>
      <c r="J199" s="5">
        <f>(1+$I$4)^-A199</f>
        <v>9.8516345732581903E-2</v>
      </c>
      <c r="K199" s="5">
        <f t="shared" si="20"/>
        <v>1.5101396075618704E-3</v>
      </c>
    </row>
    <row r="200" spans="1:11" x14ac:dyDescent="0.3">
      <c r="A200">
        <f>A199+$I$2</f>
        <v>23.875</v>
      </c>
      <c r="B200" s="5">
        <f t="shared" si="18"/>
        <v>0.79574112769154914</v>
      </c>
      <c r="C200" s="5">
        <f t="shared" si="19"/>
        <v>11.080533625970263</v>
      </c>
      <c r="D200" s="5">
        <f>$G$4^C200</f>
        <v>2.0379240756562163E-2</v>
      </c>
      <c r="E200" s="5">
        <f t="shared" si="22"/>
        <v>1.6216600021124353E-2</v>
      </c>
      <c r="F200" s="5">
        <f>(1+$I$3)^-A200</f>
        <v>0.31196472154242183</v>
      </c>
      <c r="G200" s="5">
        <f>$E$2+$E$3*$E$4^($G$2+A200)</f>
        <v>0.45253609761583985</v>
      </c>
      <c r="H200">
        <f t="shared" si="21"/>
        <v>4</v>
      </c>
      <c r="I200" s="5">
        <f t="shared" si="23"/>
        <v>9.1575333413990972E-3</v>
      </c>
      <c r="J200" s="5">
        <f>(1+$I$4)^-A200</f>
        <v>9.732198748704092E-2</v>
      </c>
      <c r="K200" s="5">
        <f t="shared" si="20"/>
        <v>2.8568273388650169E-3</v>
      </c>
    </row>
    <row r="201" spans="1:11" x14ac:dyDescent="0.3">
      <c r="A201">
        <f>A200+$I$2</f>
        <v>24</v>
      </c>
      <c r="B201" s="5">
        <f t="shared" ref="B201:B264" si="24">$E$5^A201</f>
        <v>0.79478980143382882</v>
      </c>
      <c r="C201" s="5">
        <f t="shared" ref="C201:C264" si="25">$E$4^A201-1</f>
        <v>11.239156579199317</v>
      </c>
      <c r="D201" s="5">
        <f>$G$4^C201</f>
        <v>1.9274505547026928E-2</v>
      </c>
      <c r="E201" s="5">
        <f t="shared" si="22"/>
        <v>1.5319180436456765E-2</v>
      </c>
      <c r="F201" s="5">
        <f>(1+$I$3)^-A201</f>
        <v>0.31006791028265024</v>
      </c>
      <c r="G201" s="5">
        <f>$E$2+$E$3*$E$4^($G$2+A201)</f>
        <v>0.45835244717637669</v>
      </c>
      <c r="H201">
        <f t="shared" si="21"/>
        <v>2</v>
      </c>
      <c r="I201" s="5">
        <f t="shared" si="23"/>
        <v>4.3543356573942848E-3</v>
      </c>
      <c r="J201" s="5">
        <f>(1+$I$4)^-A201</f>
        <v>9.6142108987049613E-2</v>
      </c>
      <c r="K201" s="5">
        <f t="shared" si="20"/>
        <v>1.3501397579574754E-3</v>
      </c>
    </row>
    <row r="202" spans="1:11" x14ac:dyDescent="0.3">
      <c r="A202">
        <f>A201+$I$2</f>
        <v>24.125</v>
      </c>
      <c r="B202" s="5">
        <f t="shared" si="24"/>
        <v>0.7938396125078574</v>
      </c>
      <c r="C202" s="5">
        <f t="shared" si="25"/>
        <v>11.399862324635258</v>
      </c>
      <c r="D202" s="5">
        <f>$G$4^C202</f>
        <v>1.8216321061369355E-2</v>
      </c>
      <c r="E202" s="5">
        <f t="shared" si="22"/>
        <v>1.4460837252676171E-2</v>
      </c>
      <c r="F202" s="5">
        <f>(1+$I$3)^-A202</f>
        <v>0.30818263203512836</v>
      </c>
      <c r="G202" s="5">
        <f>$E$2+$E$3*$E$4^($G$2+A202)</f>
        <v>0.46424516807719401</v>
      </c>
      <c r="H202">
        <f t="shared" si="21"/>
        <v>4</v>
      </c>
      <c r="I202" s="5">
        <f t="shared" si="23"/>
        <v>8.2757808558496532E-3</v>
      </c>
      <c r="J202" s="5">
        <f>(1+$I$4)^-A202</f>
        <v>9.4976534688099454E-2</v>
      </c>
      <c r="K202" s="5">
        <f t="shared" ref="K202:K265" si="26">J202*E202*G202*H202</f>
        <v>2.5504519263016769E-3</v>
      </c>
    </row>
    <row r="203" spans="1:11" x14ac:dyDescent="0.3">
      <c r="A203">
        <f>A202+$I$2</f>
        <v>24.25</v>
      </c>
      <c r="B203" s="5">
        <f t="shared" si="24"/>
        <v>0.79289055955392984</v>
      </c>
      <c r="C203" s="5">
        <f t="shared" si="25"/>
        <v>11.562678210296056</v>
      </c>
      <c r="D203" s="5">
        <f>$G$4^C203</f>
        <v>1.7203472029763366E-2</v>
      </c>
      <c r="E203" s="5">
        <f t="shared" si="22"/>
        <v>1.3640470563949457E-2</v>
      </c>
      <c r="F203" s="5">
        <f>(1+$I$3)^-A203</f>
        <v>0.30630881667671173</v>
      </c>
      <c r="G203" s="5">
        <f>$E$2+$E$3*$E$4^($G$2+A203)</f>
        <v>0.47021526310905393</v>
      </c>
      <c r="H203">
        <f t="shared" si="21"/>
        <v>2</v>
      </c>
      <c r="I203" s="5">
        <f t="shared" si="23"/>
        <v>3.9293034366089299E-3</v>
      </c>
      <c r="J203" s="5">
        <f>(1+$I$4)^-A203</f>
        <v>9.3825091173887515E-2</v>
      </c>
      <c r="K203" s="5">
        <f t="shared" si="26"/>
        <v>1.2035802860314196E-3</v>
      </c>
    </row>
    <row r="204" spans="1:11" x14ac:dyDescent="0.3">
      <c r="A204">
        <f>A203+$I$2</f>
        <v>24.375</v>
      </c>
      <c r="B204" s="5">
        <f t="shared" si="24"/>
        <v>0.79194264121396607</v>
      </c>
      <c r="C204" s="5">
        <f t="shared" si="25"/>
        <v>11.727631943291726</v>
      </c>
      <c r="D204" s="5">
        <f>$G$4^C204</f>
        <v>1.6234739288753932E-2</v>
      </c>
      <c r="E204" s="5">
        <f t="shared" si="22"/>
        <v>1.2856982311755933E-2</v>
      </c>
      <c r="F204" s="5">
        <f>(1+$I$3)^-A204</f>
        <v>0.30444639451061828</v>
      </c>
      <c r="G204" s="5">
        <f>$E$2+$E$3*$E$4^($G$2+A204)</f>
        <v>0.47626374822982309</v>
      </c>
      <c r="H204">
        <f t="shared" si="21"/>
        <v>4</v>
      </c>
      <c r="I204" s="5">
        <f t="shared" si="23"/>
        <v>7.4568841935264479E-3</v>
      </c>
      <c r="J204" s="5">
        <f>(1+$I$4)^-A204</f>
        <v>9.2687607130515132E-2</v>
      </c>
      <c r="K204" s="5">
        <f t="shared" si="26"/>
        <v>2.2702215070023492E-3</v>
      </c>
    </row>
    <row r="205" spans="1:11" x14ac:dyDescent="0.3">
      <c r="A205">
        <f>A204+$I$2</f>
        <v>24.5</v>
      </c>
      <c r="B205" s="5">
        <f t="shared" si="24"/>
        <v>0.7909958561315098</v>
      </c>
      <c r="C205" s="5">
        <f t="shared" si="25"/>
        <v>11.894751594539359</v>
      </c>
      <c r="D205" s="5">
        <f>$G$4^C205</f>
        <v>1.5308901467211674E-2</v>
      </c>
      <c r="E205" s="5">
        <f t="shared" si="22"/>
        <v>1.2109277622490025E-2</v>
      </c>
      <c r="F205" s="5">
        <f>(1+$I$3)^-A205</f>
        <v>0.3025952962638373</v>
      </c>
      <c r="G205" s="5">
        <f>$E$2+$E$3*$E$4^($G$2+A205)</f>
        <v>0.48239165273736062</v>
      </c>
      <c r="H205">
        <f t="shared" ref="H205:H268" si="27">H203</f>
        <v>2</v>
      </c>
      <c r="I205" s="5">
        <f t="shared" si="23"/>
        <v>3.5351690696343563E-3</v>
      </c>
      <c r="J205" s="5">
        <f>(1+$I$4)^-A205</f>
        <v>9.1563913320999585E-2</v>
      </c>
      <c r="K205" s="5">
        <f t="shared" si="26"/>
        <v>1.0697255319687634E-3</v>
      </c>
    </row>
    <row r="206" spans="1:11" x14ac:dyDescent="0.3">
      <c r="A206">
        <f>A205+$I$2</f>
        <v>24.625</v>
      </c>
      <c r="B206" s="5">
        <f t="shared" si="24"/>
        <v>0.79005020295172634</v>
      </c>
      <c r="C206" s="5">
        <f t="shared" si="25"/>
        <v>12.064065603540074</v>
      </c>
      <c r="D206" s="5">
        <f>$G$4^C206</f>
        <v>1.4424736655023125E-2</v>
      </c>
      <c r="E206" s="5">
        <f t="shared" si="22"/>
        <v>1.1396266121826227E-2</v>
      </c>
      <c r="F206" s="5">
        <f>(1+$I$3)^-A206</f>
        <v>0.3007554530845527</v>
      </c>
      <c r="G206" s="5">
        <f>$E$2+$E$3*$E$4^($G$2+A206)</f>
        <v>0.48860001944468145</v>
      </c>
      <c r="H206">
        <f t="shared" si="27"/>
        <v>4</v>
      </c>
      <c r="I206" s="5">
        <f t="shared" si="23"/>
        <v>6.6986851218187567E-3</v>
      </c>
      <c r="J206" s="5">
        <f>(1+$I$4)^-A206</f>
        <v>9.0453842560094699E-2</v>
      </c>
      <c r="K206" s="5">
        <f t="shared" si="26"/>
        <v>2.0146660788833552E-3</v>
      </c>
    </row>
    <row r="207" spans="1:11" x14ac:dyDescent="0.3">
      <c r="A207">
        <f>A206+$I$2</f>
        <v>24.75</v>
      </c>
      <c r="B207" s="5">
        <f t="shared" si="24"/>
        <v>0.78910568032140105</v>
      </c>
      <c r="C207" s="5">
        <f t="shared" si="25"/>
        <v>12.235602783218699</v>
      </c>
      <c r="D207" s="5">
        <f>$G$4^C207</f>
        <v>1.3581024050440493E-2</v>
      </c>
      <c r="E207" s="5">
        <f t="shared" si="22"/>
        <v>1.0716863222784154E-2</v>
      </c>
      <c r="F207" s="5">
        <f>(1+$I$3)^-A207</f>
        <v>0.29892679653958182</v>
      </c>
      <c r="G207" s="5">
        <f>$E$2+$E$3*$E$4^($G$2+A207)</f>
        <v>0.49488990485741169</v>
      </c>
      <c r="H207">
        <f t="shared" si="27"/>
        <v>2</v>
      </c>
      <c r="I207" s="5">
        <f t="shared" si="23"/>
        <v>3.1708166239585354E-3</v>
      </c>
      <c r="J207" s="5">
        <f>(1+$I$4)^-A207</f>
        <v>8.9357229689416673E-2</v>
      </c>
      <c r="K207" s="5">
        <f t="shared" si="26"/>
        <v>9.4784205581437836E-4</v>
      </c>
    </row>
    <row r="208" spans="1:11" x14ac:dyDescent="0.3">
      <c r="A208">
        <f>A207+$I$2</f>
        <v>24.875</v>
      </c>
      <c r="B208" s="5">
        <f t="shared" si="24"/>
        <v>0.78816228688893653</v>
      </c>
      <c r="C208" s="5">
        <f t="shared" si="25"/>
        <v>12.409392324826989</v>
      </c>
      <c r="D208" s="5">
        <f>$G$4^C208</f>
        <v>1.277654558207585E-2</v>
      </c>
      <c r="E208" s="5">
        <f t="shared" si="22"/>
        <v>1.006999138450964E-2</v>
      </c>
      <c r="F208" s="5">
        <f>(1+$I$3)^-A208</f>
        <v>0.29710925861183024</v>
      </c>
      <c r="G208" s="5">
        <f>$E$2+$E$3*$E$4^($G$2+A208)</f>
        <v>0.50126237935358231</v>
      </c>
      <c r="H208">
        <f t="shared" si="27"/>
        <v>4</v>
      </c>
      <c r="I208" s="5">
        <f t="shared" si="23"/>
        <v>5.9988829378723532E-3</v>
      </c>
      <c r="J208" s="5">
        <f>(1+$I$4)^-A208</f>
        <v>8.8273911552871592E-2</v>
      </c>
      <c r="K208" s="5">
        <f t="shared" si="26"/>
        <v>1.7823236621704165E-3</v>
      </c>
    </row>
    <row r="209" spans="1:11" x14ac:dyDescent="0.3">
      <c r="A209">
        <f>A208+$I$2</f>
        <v>25</v>
      </c>
      <c r="B209" s="5">
        <f t="shared" si="24"/>
        <v>0.78722002130435187</v>
      </c>
      <c r="C209" s="5">
        <f t="shared" si="25"/>
        <v>12.585463802911244</v>
      </c>
      <c r="D209" s="5">
        <f>$G$4^C209</f>
        <v>1.201008750160165E-2</v>
      </c>
      <c r="E209" s="5">
        <f t="shared" si="22"/>
        <v>9.4545813388779813E-3</v>
      </c>
      <c r="F209" s="5">
        <f>(1+$I$3)^-A209</f>
        <v>0.29530277169776209</v>
      </c>
      <c r="G209" s="5">
        <f>$E$2+$E$3*$E$4^($G$2+A209)</f>
        <v>0.50771852736577805</v>
      </c>
      <c r="H209">
        <f t="shared" si="27"/>
        <v>2</v>
      </c>
      <c r="I209" s="5">
        <f t="shared" si="23"/>
        <v>2.8350637768409397E-3</v>
      </c>
      <c r="J209" s="5">
        <f>(1+$I$4)^-A209</f>
        <v>8.7203726972380588E-2</v>
      </c>
      <c r="K209" s="5">
        <f t="shared" si="26"/>
        <v>8.37202191241055E-4</v>
      </c>
    </row>
    <row r="210" spans="1:11" x14ac:dyDescent="0.3">
      <c r="A210">
        <f>A209+$I$2</f>
        <v>25.125</v>
      </c>
      <c r="B210" s="5">
        <f t="shared" si="24"/>
        <v>0.78627888221927944</v>
      </c>
      <c r="C210" s="5">
        <f t="shared" si="25"/>
        <v>12.763847180345138</v>
      </c>
      <c r="D210" s="5">
        <f>$G$4^C210</f>
        <v>1.1280441943312763E-2</v>
      </c>
      <c r="E210" s="5">
        <f t="shared" si="22"/>
        <v>8.8695732821274364E-3</v>
      </c>
      <c r="F210" s="5">
        <f>(1+$I$3)^-A210</f>
        <v>0.29350726860488419</v>
      </c>
      <c r="G210" s="5">
        <f>$E$2+$E$3*$E$4^($G$2+A210)</f>
        <v>0.51425944756568553</v>
      </c>
      <c r="H210">
        <f t="shared" si="27"/>
        <v>4</v>
      </c>
      <c r="I210" s="5">
        <f t="shared" si="23"/>
        <v>5.355054035231622E-3</v>
      </c>
      <c r="J210" s="5">
        <f>(1+$I$4)^-A210</f>
        <v>8.6146516723899738E-2</v>
      </c>
      <c r="K210" s="5">
        <f t="shared" si="26"/>
        <v>1.5717472831123986E-3</v>
      </c>
    </row>
    <row r="211" spans="1:11" x14ac:dyDescent="0.3">
      <c r="A211">
        <f>A210+$I$2</f>
        <v>25.25</v>
      </c>
      <c r="B211" s="5">
        <f t="shared" si="24"/>
        <v>0.7853388682869642</v>
      </c>
      <c r="C211" s="5">
        <f t="shared" si="25"/>
        <v>12.944572813428625</v>
      </c>
      <c r="D211" s="5">
        <f>$G$4^C211</f>
        <v>1.0586408446814523E-2</v>
      </c>
      <c r="E211" s="5">
        <f t="shared" si="22"/>
        <v>8.3139180288448761E-3</v>
      </c>
      <c r="F211" s="5">
        <f>(1+$I$3)^-A211</f>
        <v>0.29172268254924927</v>
      </c>
      <c r="G211" s="5">
        <f>$E$2+$E$3*$E$4^($G$2+A211)</f>
        <v>0.52088625305104996</v>
      </c>
      <c r="H211">
        <f t="shared" si="27"/>
        <v>2</v>
      </c>
      <c r="I211" s="5">
        <f t="shared" si="23"/>
        <v>2.5266717713515849E-3</v>
      </c>
      <c r="J211" s="5">
        <f>(1+$I$4)^-A211</f>
        <v>8.5102123513730185E-2</v>
      </c>
      <c r="K211" s="5">
        <f t="shared" si="26"/>
        <v>7.3708746706014868E-4</v>
      </c>
    </row>
    <row r="212" spans="1:11" x14ac:dyDescent="0.3">
      <c r="A212">
        <f>A211+$I$2</f>
        <v>25.375</v>
      </c>
      <c r="B212" s="5">
        <f t="shared" si="24"/>
        <v>0.78439997816226092</v>
      </c>
      <c r="C212" s="5">
        <f t="shared" si="25"/>
        <v>13.12767145705382</v>
      </c>
      <c r="D212" s="5">
        <f>$G$4^C212</f>
        <v>9.9267954392255626E-3</v>
      </c>
      <c r="E212" s="5">
        <f t="shared" si="22"/>
        <v>7.7865781257497628E-3</v>
      </c>
      <c r="F212" s="5">
        <f>(1+$I$3)^-A212</f>
        <v>0.28994894715296976</v>
      </c>
      <c r="G212" s="5">
        <f>$E$2+$E$3*$E$4^($G$2+A212)</f>
        <v>0.5276000715351038</v>
      </c>
      <c r="H212">
        <f t="shared" si="27"/>
        <v>4</v>
      </c>
      <c r="I212" s="5">
        <f t="shared" si="23"/>
        <v>4.7646721032882887E-3</v>
      </c>
      <c r="J212" s="5">
        <f>(1+$I$4)^-A212</f>
        <v>8.4070391955115786E-2</v>
      </c>
      <c r="K212" s="5">
        <f t="shared" si="26"/>
        <v>1.3815116598775673E-3</v>
      </c>
    </row>
    <row r="213" spans="1:11" x14ac:dyDescent="0.3">
      <c r="A213">
        <f>A212+$I$2</f>
        <v>25.5</v>
      </c>
      <c r="B213" s="5">
        <f t="shared" si="24"/>
        <v>0.78346221050163256</v>
      </c>
      <c r="C213" s="5">
        <f t="shared" si="25"/>
        <v>13.313174269938694</v>
      </c>
      <c r="D213" s="5">
        <f>$G$4^C213</f>
        <v>9.3004216734251556E-3</v>
      </c>
      <c r="E213" s="5">
        <f t="shared" si="22"/>
        <v>7.286528922858965E-3</v>
      </c>
      <c r="F213" s="5">
        <f>(1+$I$3)^-A213</f>
        <v>0.28818599644174986</v>
      </c>
      <c r="G213" s="5">
        <f>$E$2+$E$3*$E$4^($G$2+A213)</f>
        <v>0.53440204553847037</v>
      </c>
      <c r="H213">
        <f t="shared" si="27"/>
        <v>2</v>
      </c>
      <c r="I213" s="5">
        <f t="shared" si="23"/>
        <v>2.2443556301469983E-3</v>
      </c>
      <c r="J213" s="5">
        <f>(1+$I$4)^-A213</f>
        <v>8.3051168545124357E-2</v>
      </c>
      <c r="K213" s="5">
        <f t="shared" si="26"/>
        <v>6.4679186364356494E-4</v>
      </c>
    </row>
    <row r="214" spans="1:11" x14ac:dyDescent="0.3">
      <c r="A214">
        <f>A213+$I$2</f>
        <v>25.625</v>
      </c>
      <c r="B214" s="5">
        <f t="shared" si="24"/>
        <v>0.78252556396314832</v>
      </c>
      <c r="C214" s="5">
        <f t="shared" si="25"/>
        <v>13.501112819929487</v>
      </c>
      <c r="D214" s="5">
        <f>$G$4^C214</f>
        <v>8.7061176190287408E-3</v>
      </c>
      <c r="E214" s="5">
        <f t="shared" si="22"/>
        <v>6.8127595997599672E-3</v>
      </c>
      <c r="F214" s="5">
        <f>(1+$I$3)^-A214</f>
        <v>0.28643376484243116</v>
      </c>
      <c r="G214" s="5">
        <f>$E$2+$E$3*$E$4^($G$2+A214)</f>
        <v>0.54129333258359658</v>
      </c>
      <c r="H214">
        <f t="shared" si="27"/>
        <v>4</v>
      </c>
      <c r="I214" s="5">
        <f t="shared" si="23"/>
        <v>4.2251287227109613E-3</v>
      </c>
      <c r="J214" s="5">
        <f>(1+$I$4)^-A214</f>
        <v>8.2044301641809259E-2</v>
      </c>
      <c r="K214" s="5">
        <f t="shared" si="26"/>
        <v>1.2102195269899946E-3</v>
      </c>
    </row>
    <row r="215" spans="1:11" x14ac:dyDescent="0.3">
      <c r="A215">
        <f>A214+$I$2</f>
        <v>25.75</v>
      </c>
      <c r="B215" s="5">
        <f t="shared" si="24"/>
        <v>0.78159003720648157</v>
      </c>
      <c r="C215" s="5">
        <f t="shared" si="25"/>
        <v>13.691519089372758</v>
      </c>
      <c r="D215" s="5">
        <f>$G$4^C215</f>
        <v>8.1427268029448264E-3</v>
      </c>
      <c r="E215" s="5">
        <f t="shared" si="22"/>
        <v>6.3642741448758618E-3</v>
      </c>
      <c r="F215" s="5">
        <f>(1+$I$3)^-A215</f>
        <v>0.28469218718055417</v>
      </c>
      <c r="G215" s="5">
        <f>$E$2+$E$3*$E$4^($G$2+A215)</f>
        <v>0.54827510539172708</v>
      </c>
      <c r="H215">
        <f t="shared" si="27"/>
        <v>2</v>
      </c>
      <c r="I215" s="5">
        <f t="shared" si="23"/>
        <v>1.9867945066583026E-3</v>
      </c>
      <c r="J215" s="5">
        <f>(1+$I$4)^-A215</f>
        <v>8.104964144164778E-2</v>
      </c>
      <c r="K215" s="5">
        <f t="shared" si="26"/>
        <v>5.6562487357886282E-4</v>
      </c>
    </row>
    <row r="216" spans="1:11" x14ac:dyDescent="0.3">
      <c r="A216">
        <f>A215+$I$2</f>
        <v>25.875</v>
      </c>
      <c r="B216" s="5">
        <f t="shared" si="24"/>
        <v>0.78065562889290818</v>
      </c>
      <c r="C216" s="5">
        <f t="shared" si="25"/>
        <v>13.884425480557962</v>
      </c>
      <c r="D216" s="5">
        <f>$G$4^C216</f>
        <v>7.6091070965489836E-3</v>
      </c>
      <c r="E216" s="5">
        <f t="shared" si="22"/>
        <v>5.9400922857699373E-3</v>
      </c>
      <c r="F216" s="5">
        <f>(1+$I$3)^-A216</f>
        <v>0.28296119867793357</v>
      </c>
      <c r="G216" s="5">
        <f>$E$2+$E$3*$E$4^($G$2+A216)</f>
        <v>0.55534855208247658</v>
      </c>
      <c r="H216">
        <f t="shared" si="27"/>
        <v>4</v>
      </c>
      <c r="I216" s="5">
        <f t="shared" si="23"/>
        <v>3.7337541133917749E-3</v>
      </c>
      <c r="J216" s="5">
        <f>(1+$I$4)^-A216</f>
        <v>8.0067039957253117E-2</v>
      </c>
      <c r="K216" s="5">
        <f t="shared" si="26"/>
        <v>1.0565075394940032E-3</v>
      </c>
    </row>
    <row r="217" spans="1:11" x14ac:dyDescent="0.3">
      <c r="A217">
        <f>A216+$I$2</f>
        <v>26</v>
      </c>
      <c r="B217" s="5">
        <f t="shared" si="24"/>
        <v>0.77972233768530474</v>
      </c>
      <c r="C217" s="5">
        <f t="shared" si="25"/>
        <v>14.079864821231482</v>
      </c>
      <c r="D217" s="5">
        <f>$G$4^C217</f>
        <v>7.1041319467058904E-3</v>
      </c>
      <c r="E217" s="5">
        <f t="shared" si="22"/>
        <v>5.539250368710372E-3</v>
      </c>
      <c r="F217" s="5">
        <f>(1+$I$3)^-A217</f>
        <v>0.28124073495024959</v>
      </c>
      <c r="G217" s="5">
        <f>$E$2+$E$3*$E$4^($G$2+A217)</f>
        <v>0.56251487637601372</v>
      </c>
      <c r="H217">
        <f t="shared" si="27"/>
        <v>2</v>
      </c>
      <c r="I217" s="5">
        <f t="shared" si="23"/>
        <v>1.7526420510726526E-3</v>
      </c>
      <c r="J217" s="5">
        <f>(1+$I$4)^-A217</f>
        <v>7.9096350995356543E-2</v>
      </c>
      <c r="K217" s="5">
        <f t="shared" si="26"/>
        <v>4.9291433854838562E-4</v>
      </c>
    </row>
    <row r="218" spans="1:11" x14ac:dyDescent="0.3">
      <c r="A218">
        <f>A217+$I$2</f>
        <v>26.125</v>
      </c>
      <c r="B218" s="5">
        <f t="shared" si="24"/>
        <v>0.77879016224814579</v>
      </c>
      <c r="C218" s="5">
        <f t="shared" si="25"/>
        <v>14.277870370183107</v>
      </c>
      <c r="D218" s="5">
        <f>$G$4^C218</f>
        <v>6.6266915480776437E-3</v>
      </c>
      <c r="E218" s="5">
        <f t="shared" si="22"/>
        <v>5.1608021858958048E-3</v>
      </c>
      <c r="F218" s="5">
        <f>(1+$I$3)^-A218</f>
        <v>0.27953073200465156</v>
      </c>
      <c r="G218" s="5">
        <f>$E$2+$E$3*$E$4^($G$2+A218)</f>
        <v>0.56977529779791103</v>
      </c>
      <c r="H218">
        <f t="shared" si="27"/>
        <v>4</v>
      </c>
      <c r="I218" s="5">
        <f t="shared" si="23"/>
        <v>3.2878377889655622E-3</v>
      </c>
      <c r="J218" s="5">
        <f>(1+$I$4)^-A218</f>
        <v>7.8137430135056432E-2</v>
      </c>
      <c r="K218" s="5">
        <f t="shared" si="26"/>
        <v>9.1905170386209995E-4</v>
      </c>
    </row>
    <row r="219" spans="1:11" x14ac:dyDescent="0.3">
      <c r="A219">
        <f>A218+$I$2</f>
        <v>26.25</v>
      </c>
      <c r="B219" s="5">
        <f t="shared" si="24"/>
        <v>0.77785910124750313</v>
      </c>
      <c r="C219" s="5">
        <f t="shared" si="25"/>
        <v>14.478475822905777</v>
      </c>
      <c r="D219" s="5">
        <f>$G$4^C219</f>
        <v>6.1756939543753976E-3</v>
      </c>
      <c r="E219" s="5">
        <f t="shared" si="22"/>
        <v>4.8038197489300855E-3</v>
      </c>
      <c r="F219" s="5">
        <f>(1+$I$3)^-A219</f>
        <v>0.27783112623738021</v>
      </c>
      <c r="G219" s="5">
        <f>$E$2+$E$3*$E$4^($G$2+A219)</f>
        <v>0.57713105188666558</v>
      </c>
      <c r="H219">
        <f t="shared" si="27"/>
        <v>2</v>
      </c>
      <c r="I219" s="5">
        <f t="shared" si="23"/>
        <v>1.540536668325682E-3</v>
      </c>
      <c r="J219" s="5">
        <f>(1+$I$4)^-A219</f>
        <v>7.7190134706331209E-2</v>
      </c>
      <c r="K219" s="5">
        <f t="shared" si="26"/>
        <v>4.2800903757090632E-4</v>
      </c>
    </row>
    <row r="220" spans="1:11" x14ac:dyDescent="0.3">
      <c r="A220">
        <f>A219+$I$2</f>
        <v>26.375</v>
      </c>
      <c r="B220" s="5">
        <f t="shared" si="24"/>
        <v>0.77692915335104307</v>
      </c>
      <c r="C220" s="5">
        <f t="shared" si="25"/>
        <v>14.681715317329743</v>
      </c>
      <c r="D220" s="5">
        <f>$G$4^C220</f>
        <v>5.7500661264388029E-3</v>
      </c>
      <c r="E220" s="5">
        <f t="shared" si="22"/>
        <v>4.4673940073266111E-3</v>
      </c>
      <c r="F220" s="5">
        <f>(1+$I$3)^-A220</f>
        <v>0.27614185443139977</v>
      </c>
      <c r="G220" s="5">
        <f>$E$2+$E$3*$E$4^($G$2+A220)</f>
        <v>0.58458339040396534</v>
      </c>
      <c r="H220">
        <f t="shared" si="27"/>
        <v>4</v>
      </c>
      <c r="I220" s="5">
        <f t="shared" si="23"/>
        <v>2.8846488738162386E-3</v>
      </c>
      <c r="J220" s="5">
        <f>(1+$I$4)^-A220</f>
        <v>7.6254323768812485E-2</v>
      </c>
      <c r="K220" s="5">
        <f t="shared" si="26"/>
        <v>7.9657228939906607E-4</v>
      </c>
    </row>
    <row r="221" spans="1:11" x14ac:dyDescent="0.3">
      <c r="A221">
        <f>A220+$I$2</f>
        <v>26.5</v>
      </c>
      <c r="B221" s="5">
        <f t="shared" si="24"/>
        <v>0.77600031722802454</v>
      </c>
      <c r="C221" s="5">
        <f t="shared" si="25"/>
        <v>14.887623439631954</v>
      </c>
      <c r="D221" s="5">
        <f>$G$4^C221</f>
        <v>5.3487549152661032E-3</v>
      </c>
      <c r="E221" s="5">
        <f t="shared" si="22"/>
        <v>4.1506355110214515E-3</v>
      </c>
      <c r="F221" s="5">
        <f>(1+$I$3)^-A221</f>
        <v>0.27446285375404744</v>
      </c>
      <c r="G221" s="5">
        <f>$E$2+$E$3*$E$4^($G$2+A221)</f>
        <v>0.59213358154770235</v>
      </c>
      <c r="H221">
        <f t="shared" si="27"/>
        <v>2</v>
      </c>
      <c r="I221" s="5">
        <f t="shared" si="23"/>
        <v>1.349111547355307E-3</v>
      </c>
      <c r="J221" s="5">
        <f>(1+$I$4)^-A221</f>
        <v>7.5329858090815757E-2</v>
      </c>
      <c r="K221" s="5">
        <f t="shared" si="26"/>
        <v>3.7028100531967686E-4</v>
      </c>
    </row>
    <row r="222" spans="1:11" x14ac:dyDescent="0.3">
      <c r="A222">
        <f>A221+$I$2</f>
        <v>26.625</v>
      </c>
      <c r="B222" s="5">
        <f t="shared" si="24"/>
        <v>0.77507259154929786</v>
      </c>
      <c r="C222" s="5">
        <f t="shared" si="25"/>
        <v>15.096235230121735</v>
      </c>
      <c r="D222" s="5">
        <f>$G$4^C222</f>
        <v>4.9707279783620167E-3</v>
      </c>
      <c r="E222" s="5">
        <f t="shared" si="22"/>
        <v>3.8526750160756506E-3</v>
      </c>
      <c r="F222" s="5">
        <f>(1+$I$3)^-A222</f>
        <v>0.27279406175469628</v>
      </c>
      <c r="G222" s="5">
        <f>$E$2+$E$3*$E$4^($G$2+A222)</f>
        <v>0.59978291016779228</v>
      </c>
      <c r="H222">
        <f t="shared" si="27"/>
        <v>4</v>
      </c>
      <c r="I222" s="5">
        <f t="shared" si="23"/>
        <v>2.5214558447648875E-3</v>
      </c>
      <c r="J222" s="5">
        <f>(1+$I$4)^-A222</f>
        <v>7.4416600128625193E-2</v>
      </c>
      <c r="K222" s="5">
        <f t="shared" si="26"/>
        <v>6.8783818142853384E-4</v>
      </c>
    </row>
    <row r="223" spans="1:11" x14ac:dyDescent="0.3">
      <c r="A223">
        <f>A222+$I$2</f>
        <v>26.75</v>
      </c>
      <c r="B223" s="5">
        <f t="shared" si="24"/>
        <v>0.77414597498730198</v>
      </c>
      <c r="C223" s="5">
        <f t="shared" si="25"/>
        <v>15.307586189203764</v>
      </c>
      <c r="D223" s="5">
        <f>$G$4^C223</f>
        <v>4.6149746280225949E-3</v>
      </c>
      <c r="E223" s="5">
        <f t="shared" si="22"/>
        <v>3.5726640329522131E-3</v>
      </c>
      <c r="F223" s="5">
        <f>(1+$I$3)^-A223</f>
        <v>0.27113541636243244</v>
      </c>
      <c r="G223" s="5">
        <f>$E$2+$E$3*$E$4^($G$2+A223)</f>
        <v>0.60753267798481725</v>
      </c>
      <c r="H223">
        <f t="shared" si="27"/>
        <v>2</v>
      </c>
      <c r="I223" s="5">
        <f t="shared" si="23"/>
        <v>1.1770043451114754E-3</v>
      </c>
      <c r="J223" s="5">
        <f>(1+$I$4)^-A223</f>
        <v>7.3514414006029746E-2</v>
      </c>
      <c r="K223" s="5">
        <f t="shared" si="26"/>
        <v>3.1912756317219263E-4</v>
      </c>
    </row>
    <row r="224" spans="1:11" x14ac:dyDescent="0.3">
      <c r="A224">
        <f>A223+$I$2</f>
        <v>26.875</v>
      </c>
      <c r="B224" s="5">
        <f t="shared" si="24"/>
        <v>0.77322046621606322</v>
      </c>
      <c r="C224" s="5">
        <f t="shared" si="25"/>
        <v>15.52171228341934</v>
      </c>
      <c r="D224" s="5">
        <f>$G$4^C224</f>
        <v>4.2805066104331206E-3</v>
      </c>
      <c r="E224" s="5">
        <f t="shared" si="22"/>
        <v>3.3097753169600381E-3</v>
      </c>
      <c r="F224" s="5">
        <f>(1+$I$3)^-A224</f>
        <v>0.26948685588374627</v>
      </c>
      <c r="G224" s="5">
        <f>$E$2+$E$3*$E$4^($G$2+A224)</f>
        <v>0.61538420381154901</v>
      </c>
      <c r="H224">
        <f t="shared" si="27"/>
        <v>4</v>
      </c>
      <c r="I224" s="5">
        <f t="shared" si="23"/>
        <v>2.1955454703102223E-3</v>
      </c>
      <c r="J224" s="5">
        <f>(1+$I$4)^-A224</f>
        <v>7.2623165494107147E-2</v>
      </c>
      <c r="K224" s="5">
        <f t="shared" si="26"/>
        <v>5.9167064574370371E-4</v>
      </c>
    </row>
    <row r="225" spans="1:11" x14ac:dyDescent="0.3">
      <c r="A225">
        <f>A224+$I$2</f>
        <v>27</v>
      </c>
      <c r="B225" s="5">
        <f t="shared" si="24"/>
        <v>0.77229606391119299</v>
      </c>
      <c r="C225" s="5">
        <f t="shared" si="25"/>
        <v>15.738649951566945</v>
      </c>
      <c r="D225" s="5">
        <f>$G$4^C225</f>
        <v>3.96635881471621E-3</v>
      </c>
      <c r="E225" s="5">
        <f t="shared" si="22"/>
        <v>3.0632033006647939E-3</v>
      </c>
      <c r="F225" s="5">
        <f>(1+$I$3)^-A225</f>
        <v>0.2678483190002377</v>
      </c>
      <c r="G225" s="5">
        <f>$E$2+$E$3*$E$4^($G$2+A225)</f>
        <v>0.62333882377737526</v>
      </c>
      <c r="H225">
        <f t="shared" si="27"/>
        <v>2</v>
      </c>
      <c r="I225" s="5">
        <f t="shared" si="23"/>
        <v>1.0228664152309181E-3</v>
      </c>
      <c r="J225" s="5">
        <f>(1+$I$4)^-A225</f>
        <v>7.1742721991253117E-2</v>
      </c>
      <c r="K225" s="5">
        <f t="shared" si="26"/>
        <v>2.7397304988140066E-4</v>
      </c>
    </row>
    <row r="226" spans="1:11" x14ac:dyDescent="0.3">
      <c r="A226">
        <f>A225+$I$2</f>
        <v>27.125</v>
      </c>
      <c r="B226" s="5">
        <f t="shared" si="24"/>
        <v>0.77137276674988586</v>
      </c>
      <c r="C226" s="5">
        <f t="shared" si="25"/>
        <v>15.958436110903254</v>
      </c>
      <c r="D226" s="5">
        <f>$G$4^C226</f>
        <v>3.671589911330569E-3</v>
      </c>
      <c r="E226" s="5">
        <f t="shared" si="22"/>
        <v>2.8321644682740292E-3</v>
      </c>
      <c r="F226" s="5">
        <f>(1+$I$3)^-A226</f>
        <v>0.26621974476633481</v>
      </c>
      <c r="G226" s="5">
        <f>$E$2+$E$3*$E$4^($G$2+A226)</f>
        <v>0.63139789155568138</v>
      </c>
      <c r="H226">
        <f t="shared" si="27"/>
        <v>4</v>
      </c>
      <c r="I226" s="5">
        <f t="shared" si="23"/>
        <v>1.9042407352252379E-3</v>
      </c>
      <c r="J226" s="5">
        <f>(1+$I$4)^-A226</f>
        <v>7.0872952503452546E-2</v>
      </c>
      <c r="K226" s="5">
        <f t="shared" si="26"/>
        <v>5.0694648250532127E-4</v>
      </c>
    </row>
    <row r="227" spans="1:11" x14ac:dyDescent="0.3">
      <c r="A227">
        <f>A226+$I$2</f>
        <v>27.25</v>
      </c>
      <c r="B227" s="5">
        <f t="shared" si="24"/>
        <v>0.77045057341091838</v>
      </c>
      <c r="C227" s="5">
        <f t="shared" si="25"/>
        <v>16.18110816342541</v>
      </c>
      <c r="D227" s="5">
        <f>$G$4^C227</f>
        <v>3.3952829194864149E-3</v>
      </c>
      <c r="E227" s="5">
        <f t="shared" si="22"/>
        <v>2.6158976722106052E-3</v>
      </c>
      <c r="F227" s="5">
        <f>(1+$I$3)^-A227</f>
        <v>0.26460107260702881</v>
      </c>
      <c r="G227" s="5">
        <f>$E$2+$E$3*$E$4^($G$2+A227)</f>
        <v>0.63956277859419897</v>
      </c>
      <c r="H227">
        <f t="shared" si="27"/>
        <v>2</v>
      </c>
      <c r="I227" s="5">
        <f t="shared" si="23"/>
        <v>8.853714797734197E-4</v>
      </c>
      <c r="J227" s="5">
        <f>(1+$I$4)^-A227</f>
        <v>7.0013727624790217E-2</v>
      </c>
      <c r="K227" s="5">
        <f t="shared" si="26"/>
        <v>2.3427024320371947E-4</v>
      </c>
    </row>
    <row r="228" spans="1:11" x14ac:dyDescent="0.3">
      <c r="A228">
        <f>A227+$I$2</f>
        <v>27.375</v>
      </c>
      <c r="B228" s="5">
        <f t="shared" si="24"/>
        <v>0.76952948257464626</v>
      </c>
      <c r="C228" s="5">
        <f t="shared" si="25"/>
        <v>16.406704002236012</v>
      </c>
      <c r="D228" s="5">
        <f>$G$4^C228</f>
        <v>3.1365457035072903E-3</v>
      </c>
      <c r="E228" s="5">
        <f t="shared" si="22"/>
        <v>2.413664392291695E-3</v>
      </c>
      <c r="F228" s="5">
        <f>(1+$I$3)^-A228</f>
        <v>0.26299224231561885</v>
      </c>
      <c r="G228" s="5">
        <f>$E$2+$E$3*$E$4^($G$2+A228)</f>
        <v>0.64783487434840059</v>
      </c>
      <c r="H228">
        <f t="shared" si="27"/>
        <v>4</v>
      </c>
      <c r="I228" s="5">
        <f t="shared" si="23"/>
        <v>1.6449175572531419E-3</v>
      </c>
      <c r="J228" s="5">
        <f>(1+$I$4)^-A228</f>
        <v>6.9164919518197268E-2</v>
      </c>
      <c r="K228" s="5">
        <f t="shared" si="26"/>
        <v>4.3260055680633465E-4</v>
      </c>
    </row>
    <row r="229" spans="1:11" x14ac:dyDescent="0.3">
      <c r="A229">
        <f>A228+$I$2</f>
        <v>27.5</v>
      </c>
      <c r="B229" s="5">
        <f t="shared" si="24"/>
        <v>0.76860949292300285</v>
      </c>
      <c r="C229" s="5">
        <f t="shared" si="25"/>
        <v>16.635262017991465</v>
      </c>
      <c r="D229" s="5">
        <f>$G$4^C229</f>
        <v>2.8945113983323539E-3</v>
      </c>
      <c r="E229" s="5">
        <f t="shared" si="22"/>
        <v>2.2247489381320824E-3</v>
      </c>
      <c r="F229" s="5">
        <f>(1+$I$3)^-A229</f>
        <v>0.26139319405147377</v>
      </c>
      <c r="G229" s="5">
        <f>$E$2+$E$3*$E$4^($G$2+A229)</f>
        <v>0.65621558651794976</v>
      </c>
      <c r="H229">
        <f t="shared" si="27"/>
        <v>2</v>
      </c>
      <c r="I229" s="5">
        <f t="shared" si="23"/>
        <v>7.6322365282188926E-4</v>
      </c>
      <c r="J229" s="5">
        <f>(1+$I$4)^-A229</f>
        <v>6.8326401896431507E-2</v>
      </c>
      <c r="K229" s="5">
        <f t="shared" si="26"/>
        <v>1.9950146838674696E-4</v>
      </c>
    </row>
    <row r="230" spans="1:11" x14ac:dyDescent="0.3">
      <c r="A230">
        <f>A229+$I$2</f>
        <v>27.625</v>
      </c>
      <c r="B230" s="5">
        <f t="shared" si="24"/>
        <v>0.76769060313949744</v>
      </c>
      <c r="C230" s="5">
        <f t="shared" si="25"/>
        <v>16.866821105435122</v>
      </c>
      <c r="D230" s="5">
        <f>$G$4^C230</f>
        <v>2.6683387646124026E-3</v>
      </c>
      <c r="E230" s="5">
        <f t="shared" si="22"/>
        <v>2.0484585955857968E-3</v>
      </c>
      <c r="F230" s="5">
        <f>(1+$I$3)^-A230</f>
        <v>0.259803868337806</v>
      </c>
      <c r="G230" s="5">
        <f>$E$2+$E$3*$E$4^($G$2+A230)</f>
        <v>0.66470634128624961</v>
      </c>
      <c r="H230">
        <f t="shared" si="27"/>
        <v>4</v>
      </c>
      <c r="I230" s="5">
        <f t="shared" si="23"/>
        <v>1.4150201252248406E-3</v>
      </c>
      <c r="J230" s="5">
        <f>(1+$I$4)^-A230</f>
        <v>6.7498050003288138E-2</v>
      </c>
      <c r="K230" s="5">
        <f t="shared" si="26"/>
        <v>3.6762770230926086E-4</v>
      </c>
    </row>
    <row r="231" spans="1:11" x14ac:dyDescent="0.3">
      <c r="A231">
        <f>A230+$I$2</f>
        <v>27.75</v>
      </c>
      <c r="B231" s="5">
        <f t="shared" si="24"/>
        <v>0.7667728119092132</v>
      </c>
      <c r="C231" s="5">
        <f t="shared" si="25"/>
        <v>17.101420670016175</v>
      </c>
      <c r="D231" s="5">
        <f>$G$4^C231</f>
        <v>2.4572124741092266E-3</v>
      </c>
      <c r="E231" s="5">
        <f t="shared" si="22"/>
        <v>1.8841237182311264E-3</v>
      </c>
      <c r="F231" s="5">
        <f>(1+$I$3)^-A231</f>
        <v>0.2582242060594595</v>
      </c>
      <c r="G231" s="5">
        <f>$E$2+$E$3*$E$4^($G$2+A231)</f>
        <v>0.67330858356314727</v>
      </c>
      <c r="H231">
        <f t="shared" si="27"/>
        <v>2</v>
      </c>
      <c r="I231" s="5">
        <f t="shared" si="23"/>
        <v>6.5516473686338006E-4</v>
      </c>
      <c r="J231" s="5">
        <f>(1+$I$4)^-A231</f>
        <v>6.6679740595038298E-2</v>
      </c>
      <c r="K231" s="5">
        <f t="shared" si="26"/>
        <v>1.6917939401470125E-4</v>
      </c>
    </row>
    <row r="232" spans="1:11" x14ac:dyDescent="0.3">
      <c r="A232">
        <f>A231+$I$2</f>
        <v>27.875</v>
      </c>
      <c r="B232" s="5">
        <f t="shared" si="24"/>
        <v>0.76585611791880515</v>
      </c>
      <c r="C232" s="5">
        <f t="shared" si="25"/>
        <v>17.339100634595464</v>
      </c>
      <c r="D232" s="5">
        <f>$G$4^C232</f>
        <v>2.260343326357776E-3</v>
      </c>
      <c r="E232" s="5">
        <f t="shared" si="22"/>
        <v>1.7310977650880452E-3</v>
      </c>
      <c r="F232" s="5">
        <f>(1+$I$3)^-A232</f>
        <v>0.25665414846071072</v>
      </c>
      <c r="G232" s="5">
        <f>$E$2+$E$3*$E$4^($G$2+A232)</f>
        <v>0.68202377723081842</v>
      </c>
      <c r="H232">
        <f t="shared" si="27"/>
        <v>4</v>
      </c>
      <c r="I232" s="5">
        <f t="shared" si="23"/>
        <v>1.2120747136699472E-3</v>
      </c>
      <c r="J232" s="5">
        <f>(1+$I$4)^-A232</f>
        <v>6.5871351922092619E-2</v>
      </c>
      <c r="K232" s="5">
        <f t="shared" si="26"/>
        <v>3.1108400350772047E-4</v>
      </c>
    </row>
    <row r="233" spans="1:11" x14ac:dyDescent="0.3">
      <c r="A233">
        <f>A232+$I$2</f>
        <v>28</v>
      </c>
      <c r="B233" s="5">
        <f t="shared" si="24"/>
        <v>0.76494051985649869</v>
      </c>
      <c r="C233" s="5">
        <f t="shared" si="25"/>
        <v>17.579901446239312</v>
      </c>
      <c r="D233" s="5">
        <f>$G$4^C233</f>
        <v>2.0769683977933918E-3</v>
      </c>
      <c r="E233" s="5">
        <f t="shared" si="22"/>
        <v>1.5887572859335963E-3</v>
      </c>
      <c r="F233" s="5">
        <f>(1+$I$3)^-A233</f>
        <v>0.25509363714308358</v>
      </c>
      <c r="G233" s="5">
        <f>$E$2+$E$3*$E$4^($G$2+A233)</f>
        <v>0.69085340539288653</v>
      </c>
      <c r="H233">
        <f t="shared" si="27"/>
        <v>2</v>
      </c>
      <c r="I233" s="5">
        <f t="shared" si="23"/>
        <v>5.5998072643165416E-4</v>
      </c>
      <c r="J233" s="5">
        <f>(1+$I$4)^-A233</f>
        <v>6.5072763710887174E-2</v>
      </c>
      <c r="K233" s="5">
        <f t="shared" si="26"/>
        <v>1.428475202354767E-4</v>
      </c>
    </row>
    <row r="234" spans="1:11" x14ac:dyDescent="0.3">
      <c r="A234">
        <f>A233+$I$2</f>
        <v>28.125</v>
      </c>
      <c r="B234" s="5">
        <f t="shared" si="24"/>
        <v>0.76402601641208712</v>
      </c>
      <c r="C234" s="5">
        <f t="shared" si="25"/>
        <v>17.823864083102606</v>
      </c>
      <c r="D234" s="5">
        <f>$G$4^C234</f>
        <v>1.9063511247808028E-3</v>
      </c>
      <c r="E234" s="5">
        <f t="shared" si="22"/>
        <v>1.4565018557489784E-3</v>
      </c>
      <c r="F234" s="5">
        <f>(1+$I$3)^-A234</f>
        <v>0.25354261406317596</v>
      </c>
      <c r="G234" s="5">
        <f>$E$2+$E$3*$E$4^($G$2+A234)</f>
        <v>0.6997989706268064</v>
      </c>
      <c r="H234">
        <f t="shared" si="27"/>
        <v>4</v>
      </c>
      <c r="I234" s="5">
        <f t="shared" si="23"/>
        <v>1.0337018573446759E-3</v>
      </c>
      <c r="J234" s="5">
        <f>(1+$I$4)^-A234</f>
        <v>6.4283857145988721E-2</v>
      </c>
      <c r="K234" s="5">
        <f t="shared" si="26"/>
        <v>2.6208747107312982E-4</v>
      </c>
    </row>
    <row r="235" spans="1:11" x14ac:dyDescent="0.3">
      <c r="A235">
        <f>A234+$I$2</f>
        <v>28.25</v>
      </c>
      <c r="B235" s="5">
        <f t="shared" si="24"/>
        <v>0.76311260627693067</v>
      </c>
      <c r="C235" s="5">
        <f t="shared" si="25"/>
        <v>18.071030061402208</v>
      </c>
      <c r="D235" s="5">
        <f>$G$4^C235</f>
        <v>1.7477813222062605E-3</v>
      </c>
      <c r="E235" s="5">
        <f t="shared" si="22"/>
        <v>1.3337539599909594E-3</v>
      </c>
      <c r="F235" s="5">
        <f>(1+$I$3)^-A235</f>
        <v>0.25200102153050358</v>
      </c>
      <c r="G235" s="5">
        <f>$E$2+$E$3*$E$4^($G$2+A235)</f>
        <v>0.70886199523956095</v>
      </c>
      <c r="H235">
        <f t="shared" si="27"/>
        <v>2</v>
      </c>
      <c r="I235" s="5">
        <f t="shared" si="23"/>
        <v>4.7650746819878767E-4</v>
      </c>
      <c r="J235" s="5">
        <f>(1+$I$4)^-A235</f>
        <v>6.350451485241744E-2</v>
      </c>
      <c r="K235" s="5">
        <f t="shared" si="26"/>
        <v>1.2008036875300865E-4</v>
      </c>
    </row>
    <row r="236" spans="1:11" x14ac:dyDescent="0.3">
      <c r="A236">
        <f>A235+$I$2</f>
        <v>28.375</v>
      </c>
      <c r="B236" s="5">
        <f t="shared" si="24"/>
        <v>0.76220028814395346</v>
      </c>
      <c r="C236" s="5">
        <f t="shared" si="25"/>
        <v>18.321441442481976</v>
      </c>
      <c r="D236" s="5">
        <f>$G$4^C236</f>
        <v>1.6005751395077837E-3</v>
      </c>
      <c r="E236" s="5">
        <f t="shared" si="22"/>
        <v>1.2199588325288813E-3</v>
      </c>
      <c r="F236" s="5">
        <f>(1+$I$3)^-A236</f>
        <v>0.25046880220535123</v>
      </c>
      <c r="G236" s="5">
        <f>$E$2+$E$3*$E$4^($G$2+A236)</f>
        <v>0.71804402152672475</v>
      </c>
      <c r="H236">
        <f t="shared" si="27"/>
        <v>4</v>
      </c>
      <c r="I236" s="5">
        <f t="shared" si="23"/>
        <v>8.776267994044625E-4</v>
      </c>
      <c r="J236" s="5">
        <f>(1+$I$4)^-A236</f>
        <v>6.2734620878183475E-2</v>
      </c>
      <c r="K236" s="5">
        <f t="shared" si="26"/>
        <v>2.1981813323015219E-4</v>
      </c>
    </row>
    <row r="237" spans="1:11" x14ac:dyDescent="0.3">
      <c r="A237">
        <f>A236+$I$2</f>
        <v>28.5</v>
      </c>
      <c r="B237" s="5">
        <f t="shared" si="24"/>
        <v>0.76128906070764268</v>
      </c>
      <c r="C237" s="5">
        <f t="shared" si="25"/>
        <v>18.57514083997053</v>
      </c>
      <c r="D237" s="5">
        <f>$G$4^C237</f>
        <v>1.4640749562202309E-3</v>
      </c>
      <c r="E237" s="5">
        <f t="shared" si="22"/>
        <v>1.1145842482264826E-3</v>
      </c>
      <c r="F237" s="5">
        <f>(1+$I$3)^-A237</f>
        <v>0.24894589909664167</v>
      </c>
      <c r="G237" s="5">
        <f>$E$2+$E$3*$E$4^($G$2+A237)</f>
        <v>0.72734661203492434</v>
      </c>
      <c r="H237">
        <f t="shared" si="27"/>
        <v>2</v>
      </c>
      <c r="I237" s="5">
        <f t="shared" si="23"/>
        <v>4.0363544221117009E-4</v>
      </c>
      <c r="J237" s="5">
        <f>(1+$I$4)^-A237</f>
        <v>6.1974060677035384E-2</v>
      </c>
      <c r="K237" s="5">
        <f t="shared" si="26"/>
        <v>1.0048338806853041E-4</v>
      </c>
    </row>
    <row r="238" spans="1:11" x14ac:dyDescent="0.3">
      <c r="A238">
        <f>A237+$I$2</f>
        <v>28.625</v>
      </c>
      <c r="B238" s="5">
        <f t="shared" si="24"/>
        <v>0.76037892266404616</v>
      </c>
      <c r="C238" s="5">
        <f t="shared" si="25"/>
        <v>18.832171427032989</v>
      </c>
      <c r="D238" s="5">
        <f>$G$4^C238</f>
        <v>1.3376492193003105E-3</v>
      </c>
      <c r="E238" s="5">
        <f t="shared" si="22"/>
        <v>1.0171202722739725E-3</v>
      </c>
      <c r="F238" s="5">
        <f>(1+$I$3)^-A238</f>
        <v>0.24743225555981521</v>
      </c>
      <c r="G238" s="5">
        <f>$E$2+$E$3*$E$4^($G$2+A238)</f>
        <v>0.73677134982773718</v>
      </c>
      <c r="H238">
        <f t="shared" si="27"/>
        <v>4</v>
      </c>
      <c r="I238" s="5">
        <f t="shared" si="23"/>
        <v>7.4168815849123609E-4</v>
      </c>
      <c r="J238" s="5">
        <f>(1+$I$4)^-A238</f>
        <v>6.1222721091417812E-2</v>
      </c>
      <c r="K238" s="5">
        <f t="shared" si="26"/>
        <v>1.8351757397749255E-4</v>
      </c>
    </row>
    <row r="239" spans="1:11" x14ac:dyDescent="0.3">
      <c r="A239">
        <f>A238+$I$2</f>
        <v>28.75</v>
      </c>
      <c r="B239" s="5">
        <f t="shared" si="24"/>
        <v>0.75946987271077049</v>
      </c>
      <c r="C239" s="5">
        <f t="shared" si="25"/>
        <v>19.092576943717958</v>
      </c>
      <c r="D239" s="5">
        <f>$G$4^C239</f>
        <v>1.2206922246710251E-3</v>
      </c>
      <c r="E239" s="5">
        <f t="shared" si="22"/>
        <v>9.2707896848993063E-4</v>
      </c>
      <c r="F239" s="5">
        <f>(1+$I$3)^-A239</f>
        <v>0.2459278152947233</v>
      </c>
      <c r="G239" s="5">
        <f>$E$2+$E$3*$E$4^($G$2+A239)</f>
        <v>0.74631983875509367</v>
      </c>
      <c r="H239">
        <f t="shared" si="27"/>
        <v>2</v>
      </c>
      <c r="I239" s="5">
        <f t="shared" si="23"/>
        <v>3.4031364490451365E-4</v>
      </c>
      <c r="J239" s="5">
        <f>(1+$I$4)^-A239</f>
        <v>6.0480490335635649E-2</v>
      </c>
      <c r="K239" s="5">
        <f t="shared" si="26"/>
        <v>8.3692591206351437E-5</v>
      </c>
    </row>
    <row r="240" spans="1:11" x14ac:dyDescent="0.3">
      <c r="A240">
        <f>A239+$I$2</f>
        <v>28.875</v>
      </c>
      <c r="B240" s="5">
        <f t="shared" si="24"/>
        <v>0.75856190954697966</v>
      </c>
      <c r="C240" s="5">
        <f t="shared" si="25"/>
        <v>19.35640170440097</v>
      </c>
      <c r="D240" s="5">
        <f>$G$4^C240</f>
        <v>1.112623845584453E-3</v>
      </c>
      <c r="E240" s="5">
        <f t="shared" si="22"/>
        <v>8.4399406891404649E-4</v>
      </c>
      <c r="F240" s="5">
        <f>(1+$I$3)^-A240</f>
        <v>0.24443252234353399</v>
      </c>
      <c r="G240" s="5">
        <f>$E$2+$E$3*$E$4^($G$2+A240)</f>
        <v>0.75599370372620867</v>
      </c>
      <c r="H240">
        <f t="shared" si="27"/>
        <v>4</v>
      </c>
      <c r="I240" s="5">
        <f t="shared" si="23"/>
        <v>6.238447920264759E-4</v>
      </c>
      <c r="J240" s="5">
        <f>(1+$I$4)^-A240</f>
        <v>5.9747257979222347E-2</v>
      </c>
      <c r="K240" s="5">
        <f t="shared" si="26"/>
        <v>1.5248795606590915E-4</v>
      </c>
    </row>
    <row r="241" spans="1:11" x14ac:dyDescent="0.3">
      <c r="A241">
        <f>A240+$I$2</f>
        <v>29</v>
      </c>
      <c r="B241" s="5">
        <f t="shared" si="24"/>
        <v>0.75765503187339256</v>
      </c>
      <c r="C241" s="5">
        <f t="shared" si="25"/>
        <v>19.623690605325635</v>
      </c>
      <c r="D241" s="5">
        <f>$G$4^C241</f>
        <v>1.0128892105454358E-3</v>
      </c>
      <c r="E241" s="5">
        <f t="shared" si="22"/>
        <v>7.674206071000176E-4</v>
      </c>
      <c r="F241" s="5">
        <f>(1+$I$3)^-A241</f>
        <v>0.24294632108865097</v>
      </c>
      <c r="G241" s="5">
        <f>$E$2+$E$3*$E$4^($G$2+A241)</f>
        <v>0.76579459098610414</v>
      </c>
      <c r="H241">
        <f t="shared" si="27"/>
        <v>2</v>
      </c>
      <c r="I241" s="5">
        <f t="shared" si="23"/>
        <v>2.8555257051680508E-4</v>
      </c>
      <c r="J241" s="5">
        <f>(1+$I$4)^-A241</f>
        <v>5.9022914930509894E-2</v>
      </c>
      <c r="K241" s="5">
        <f t="shared" si="26"/>
        <v>6.9373946484465376E-5</v>
      </c>
    </row>
    <row r="242" spans="1:11" x14ac:dyDescent="0.3">
      <c r="A242">
        <f>A241+$I$2</f>
        <v>29.125</v>
      </c>
      <c r="B242" s="5">
        <f t="shared" si="24"/>
        <v>0.75674923839228114</v>
      </c>
      <c r="C242" s="5">
        <f t="shared" si="25"/>
        <v>19.894489132243898</v>
      </c>
      <c r="D242" s="5">
        <f>$G$4^C242</f>
        <v>9.2095833366589172E-4</v>
      </c>
      <c r="E242" s="5">
        <f t="shared" si="22"/>
        <v>6.9693451759268786E-4</v>
      </c>
      <c r="F242" s="5">
        <f>(1+$I$3)^-A242</f>
        <v>0.24146915625064377</v>
      </c>
      <c r="G242" s="5">
        <f>$E$2+$E$3*$E$4^($G$2+A242)</f>
        <v>0.77572416839575531</v>
      </c>
      <c r="H242">
        <f t="shared" si="27"/>
        <v>4</v>
      </c>
      <c r="I242" s="5">
        <f t="shared" si="23"/>
        <v>5.2218086472176329E-4</v>
      </c>
      <c r="J242" s="5">
        <f>(1+$I$4)^-A242</f>
        <v>5.8307353420397917E-2</v>
      </c>
      <c r="K242" s="5">
        <f t="shared" si="26"/>
        <v>1.2609057281459598E-4</v>
      </c>
    </row>
    <row r="243" spans="1:11" x14ac:dyDescent="0.3">
      <c r="A243">
        <f>A242+$I$2</f>
        <v>29.25</v>
      </c>
      <c r="B243" s="5">
        <f t="shared" si="24"/>
        <v>0.75584452780746947</v>
      </c>
      <c r="C243" s="5">
        <f t="shared" si="25"/>
        <v>20.168843368156455</v>
      </c>
      <c r="D243" s="5">
        <f>$G$4^C243</f>
        <v>8.3632570042994003E-4</v>
      </c>
      <c r="E243" s="5">
        <f t="shared" si="22"/>
        <v>6.321322041347192E-4</v>
      </c>
      <c r="F243" s="5">
        <f>(1+$I$3)^-A243</f>
        <v>0.2400009728861939</v>
      </c>
      <c r="G243" s="5">
        <f>$E$2+$E$3*$E$4^($G$2+A243)</f>
        <v>0.78578412571591283</v>
      </c>
      <c r="H243">
        <f t="shared" si="27"/>
        <v>2</v>
      </c>
      <c r="I243" s="5">
        <f t="shared" si="23"/>
        <v>2.3842630315717213E-4</v>
      </c>
      <c r="J243" s="5">
        <f>(1+$I$4)^-A243</f>
        <v>5.7600466986319654E-2</v>
      </c>
      <c r="K243" s="5">
        <f t="shared" si="26"/>
        <v>5.7222544719379983E-5</v>
      </c>
    </row>
    <row r="244" spans="1:11" x14ac:dyDescent="0.3">
      <c r="A244">
        <f>A243+$I$2</f>
        <v>29.375</v>
      </c>
      <c r="B244" s="5">
        <f t="shared" si="24"/>
        <v>0.75494089882433091</v>
      </c>
      <c r="C244" s="5">
        <f t="shared" si="25"/>
        <v>20.446800001155001</v>
      </c>
      <c r="D244" s="5">
        <f>$G$4^C244</f>
        <v>7.5850981194274132E-4</v>
      </c>
      <c r="E244" s="5">
        <f t="shared" si="22"/>
        <v>5.7263007919512731E-4</v>
      </c>
      <c r="F244" s="5">
        <f>(1+$I$3)^-A244</f>
        <v>0.23854171638604885</v>
      </c>
      <c r="G244" s="5">
        <f>$E$2+$E$3*$E$4^($G$2+A244)</f>
        <v>0.79597617489466466</v>
      </c>
      <c r="H244">
        <f t="shared" si="27"/>
        <v>4</v>
      </c>
      <c r="I244" s="5">
        <f t="shared" si="23"/>
        <v>4.3490916196263642E-4</v>
      </c>
      <c r="J244" s="5">
        <f>(1+$I$4)^-A244</f>
        <v>5.6902150456402227E-2</v>
      </c>
      <c r="K244" s="5">
        <f t="shared" si="26"/>
        <v>1.0374397796658551E-4</v>
      </c>
    </row>
    <row r="245" spans="1:11" x14ac:dyDescent="0.3">
      <c r="A245">
        <f>A244+$I$2</f>
        <v>29.5</v>
      </c>
      <c r="B245" s="5">
        <f t="shared" si="24"/>
        <v>0.75403835014978626</v>
      </c>
      <c r="C245" s="5">
        <f t="shared" si="25"/>
        <v>20.728406332367292</v>
      </c>
      <c r="D245" s="5">
        <f>$G$4^C245</f>
        <v>6.8705269081148458E-4</v>
      </c>
      <c r="E245" s="5">
        <f t="shared" si="22"/>
        <v>5.1806407744546307E-4</v>
      </c>
      <c r="F245" s="5">
        <f>(1+$I$3)^-A245</f>
        <v>0.23709133247299205</v>
      </c>
      <c r="G245" s="5">
        <f>$E$2+$E$3*$E$4^($G$2+A245)</f>
        <v>0.80630205035876612</v>
      </c>
      <c r="H245">
        <f t="shared" si="27"/>
        <v>2</v>
      </c>
      <c r="I245" s="5">
        <f t="shared" si="23"/>
        <v>1.9807374670028326E-4</v>
      </c>
      <c r="J245" s="5">
        <f>(1+$I$4)^-A245</f>
        <v>5.6212299933818925E-2</v>
      </c>
      <c r="K245" s="5">
        <f t="shared" si="26"/>
        <v>4.6961568533088127E-5</v>
      </c>
    </row>
    <row r="246" spans="1:11" x14ac:dyDescent="0.3">
      <c r="A246">
        <f>A245+$I$2</f>
        <v>29.625</v>
      </c>
      <c r="B246" s="5">
        <f t="shared" si="24"/>
        <v>0.75313688049230265</v>
      </c>
      <c r="C246" s="5">
        <f t="shared" si="25"/>
        <v>21.013710284006621</v>
      </c>
      <c r="D246" s="5">
        <f>$G$4^C246</f>
        <v>6.2151935186421383E-4</v>
      </c>
      <c r="E246" s="5">
        <f t="shared" si="22"/>
        <v>4.6808914582861181E-4</v>
      </c>
      <c r="F246" s="5">
        <f>(1+$I$3)^-A246</f>
        <v>0.23564976719982403</v>
      </c>
      <c r="G246" s="5">
        <f>$E$2+$E$3*$E$4^($G$2+A246)</f>
        <v>0.81676350930878849</v>
      </c>
      <c r="H246">
        <f t="shared" si="27"/>
        <v>4</v>
      </c>
      <c r="I246" s="5">
        <f t="shared" si="23"/>
        <v>3.6037271654331792E-4</v>
      </c>
      <c r="J246" s="5">
        <f>(1+$I$4)^-A246</f>
        <v>5.5530812781331367E-2</v>
      </c>
      <c r="K246" s="5">
        <f t="shared" si="26"/>
        <v>8.4921746758601213E-5</v>
      </c>
    </row>
    <row r="247" spans="1:11" x14ac:dyDescent="0.3">
      <c r="A247">
        <f>A246+$I$2</f>
        <v>29.75</v>
      </c>
      <c r="B247" s="5">
        <f t="shared" si="24"/>
        <v>0.75223648856189129</v>
      </c>
      <c r="C247" s="5">
        <f t="shared" si="25"/>
        <v>21.302760407526939</v>
      </c>
      <c r="D247" s="5">
        <f>$G$4^C247</f>
        <v>5.6149724095191911E-4</v>
      </c>
      <c r="E247" s="5">
        <f t="shared" si="22"/>
        <v>4.2237871287086184E-4</v>
      </c>
      <c r="F247" s="5">
        <f>(1+$I$3)^-A247</f>
        <v>0.23421696694735553</v>
      </c>
      <c r="G247" s="5">
        <f>$E$2+$E$3*$E$4^($G$2+A247)</f>
        <v>0.82736233201815412</v>
      </c>
      <c r="H247">
        <f t="shared" si="27"/>
        <v>2</v>
      </c>
      <c r="I247" s="5">
        <f t="shared" si="23"/>
        <v>1.6369903349944419E-4</v>
      </c>
      <c r="J247" s="5">
        <f>(1+$I$4)^-A247</f>
        <v>5.4857587606018735E-2</v>
      </c>
      <c r="K247" s="5">
        <f t="shared" si="26"/>
        <v>3.8341091118453438E-5</v>
      </c>
    </row>
    <row r="248" spans="1:11" x14ac:dyDescent="0.3">
      <c r="A248">
        <f>A247+$I$2</f>
        <v>29.875</v>
      </c>
      <c r="B248" s="5">
        <f t="shared" si="24"/>
        <v>0.75133717307010517</v>
      </c>
      <c r="C248" s="5">
        <f t="shared" si="25"/>
        <v>21.595605891885082</v>
      </c>
      <c r="D248" s="5">
        <f>$G$4^C248</f>
        <v>5.0659564510108039E-4</v>
      </c>
      <c r="E248" s="5">
        <f t="shared" si="22"/>
        <v>3.8062413987987204E-4</v>
      </c>
      <c r="F248" s="5">
        <f>(1+$I$3)^-A248</f>
        <v>0.23279287842241331</v>
      </c>
      <c r="G248" s="5">
        <f>$E$2+$E$3*$E$4^($G$2+A248)</f>
        <v>0.83810032213609176</v>
      </c>
      <c r="H248">
        <f t="shared" si="27"/>
        <v>4</v>
      </c>
      <c r="I248" s="5">
        <f t="shared" si="23"/>
        <v>2.9704484353837234E-4</v>
      </c>
      <c r="J248" s="5">
        <f>(1+$I$4)^-A248</f>
        <v>5.4192524244192616E-2</v>
      </c>
      <c r="K248" s="5">
        <f t="shared" si="26"/>
        <v>6.9149924147833249E-5</v>
      </c>
    </row>
    <row r="249" spans="1:11" x14ac:dyDescent="0.3">
      <c r="A249">
        <f>A248+$I$2</f>
        <v>30</v>
      </c>
      <c r="B249" s="5">
        <f t="shared" si="24"/>
        <v>0.75043893273003814</v>
      </c>
      <c r="C249" s="5">
        <f t="shared" si="25"/>
        <v>21.892296571911455</v>
      </c>
      <c r="D249" s="5">
        <f>$G$4^C249</f>
        <v>4.5644507728814397E-4</v>
      </c>
      <c r="E249" s="5">
        <f t="shared" si="22"/>
        <v>3.4253415664999454E-4</v>
      </c>
      <c r="F249" s="5">
        <f>(1+$I$3)^-A249</f>
        <v>0.23137744865585813</v>
      </c>
      <c r="G249" s="5">
        <f>$E$2+$E$3*$E$4^($G$2+A249)</f>
        <v>0.84897930699457569</v>
      </c>
      <c r="H249">
        <f t="shared" si="27"/>
        <v>2</v>
      </c>
      <c r="I249" s="5">
        <f t="shared" si="23"/>
        <v>1.3457116531987375E-4</v>
      </c>
      <c r="J249" s="5">
        <f>(1+$I$4)^-A249</f>
        <v>5.3535523746494243E-2</v>
      </c>
      <c r="K249" s="5">
        <f t="shared" si="26"/>
        <v>3.1136732894358064E-5</v>
      </c>
    </row>
    <row r="250" spans="1:11" x14ac:dyDescent="0.3">
      <c r="A250">
        <f>A249+$I$2</f>
        <v>30.125</v>
      </c>
      <c r="B250" s="5">
        <f t="shared" si="24"/>
        <v>0.74954176625632218</v>
      </c>
      <c r="C250" s="5">
        <f t="shared" si="25"/>
        <v>22.192882936790731</v>
      </c>
      <c r="D250" s="5">
        <f>$G$4^C250</f>
        <v>4.1069663909445932E-4</v>
      </c>
      <c r="E250" s="5">
        <f t="shared" si="22"/>
        <v>3.0783428426239633E-4</v>
      </c>
      <c r="F250" s="5">
        <f>(1+$I$3)^-A250</f>
        <v>0.22997062500061313</v>
      </c>
      <c r="G250" s="5">
        <f>$E$2+$E$3*$E$4^($G$2+A250)</f>
        <v>0.86000113791928867</v>
      </c>
      <c r="H250">
        <f t="shared" si="27"/>
        <v>4</v>
      </c>
      <c r="I250" s="5">
        <f t="shared" si="23"/>
        <v>2.4352770128079757E-4</v>
      </c>
      <c r="J250" s="5">
        <f>(1+$I$4)^-A250</f>
        <v>5.288648836317271E-2</v>
      </c>
      <c r="K250" s="5">
        <f t="shared" si="26"/>
        <v>5.6004217668507724E-5</v>
      </c>
    </row>
    <row r="251" spans="1:11" x14ac:dyDescent="0.3">
      <c r="A251">
        <f>A250+$I$2</f>
        <v>30.25</v>
      </c>
      <c r="B251" s="5">
        <f t="shared" si="24"/>
        <v>0.74864567236512625</v>
      </c>
      <c r="C251" s="5">
        <f t="shared" si="25"/>
        <v>22.497416138653673</v>
      </c>
      <c r="D251" s="5">
        <f>$G$4^C251</f>
        <v>3.6902136447053955E-4</v>
      </c>
      <c r="E251" s="5">
        <f t="shared" si="22"/>
        <v>2.7626624752114339E-4</v>
      </c>
      <c r="F251" s="5">
        <f>(1+$I$3)^-A251</f>
        <v>0.22857235512970844</v>
      </c>
      <c r="G251" s="5">
        <f>$E$2+$E$3*$E$4^($G$2+A251)</f>
        <v>0.87116769054466348</v>
      </c>
      <c r="H251">
        <f t="shared" si="27"/>
        <v>2</v>
      </c>
      <c r="I251" s="5">
        <f t="shared" si="23"/>
        <v>1.1002295060468345E-4</v>
      </c>
      <c r="J251" s="5">
        <f>(1+$I$4)^-A251</f>
        <v>5.2245321529541644E-2</v>
      </c>
      <c r="K251" s="5">
        <f t="shared" si="26"/>
        <v>2.5148204938032118E-5</v>
      </c>
    </row>
    <row r="252" spans="1:11" x14ac:dyDescent="0.3">
      <c r="A252">
        <f>A251+$I$2</f>
        <v>30.375</v>
      </c>
      <c r="B252" s="5">
        <f t="shared" si="24"/>
        <v>0.74775064977415395</v>
      </c>
      <c r="C252" s="5">
        <f t="shared" si="25"/>
        <v>22.805948001282054</v>
      </c>
      <c r="D252" s="5">
        <f>$G$4^C252</f>
        <v>3.3110954779252218E-4</v>
      </c>
      <c r="E252" s="5">
        <f t="shared" si="22"/>
        <v>2.4758737950828473E-4</v>
      </c>
      <c r="F252" s="5">
        <f>(1+$I$3)^-A252</f>
        <v>0.22718258703433217</v>
      </c>
      <c r="G252" s="5">
        <f>$E$2+$E$3*$E$4^($G$2+A252)</f>
        <v>0.88248086513307789</v>
      </c>
      <c r="H252">
        <f t="shared" si="27"/>
        <v>4</v>
      </c>
      <c r="I252" s="5">
        <f t="shared" si="23"/>
        <v>1.9854951596303617E-4</v>
      </c>
      <c r="J252" s="5">
        <f>(1+$I$4)^-A252</f>
        <v>5.1611927851612005E-2</v>
      </c>
      <c r="K252" s="5">
        <f t="shared" si="26"/>
        <v>4.5106992690897072E-5</v>
      </c>
    </row>
    <row r="253" spans="1:11" x14ac:dyDescent="0.3">
      <c r="A253">
        <f>A252+$I$2</f>
        <v>30.5</v>
      </c>
      <c r="B253" s="5">
        <f t="shared" si="24"/>
        <v>0.74685669720264203</v>
      </c>
      <c r="C253" s="5">
        <f t="shared" si="25"/>
        <v>23.118531028927688</v>
      </c>
      <c r="D253" s="5">
        <f>$G$4^C253</f>
        <v>2.9667005933246761E-4</v>
      </c>
      <c r="E253" s="5">
        <f t="shared" ref="E253:E284" si="28">B253*D253</f>
        <v>2.2157002067195862E-4</v>
      </c>
      <c r="F253" s="5">
        <f>(1+$I$3)^-A253</f>
        <v>0.22580126902189715</v>
      </c>
      <c r="G253" s="5">
        <f>$E$2+$E$3*$E$4^($G$2+A253)</f>
        <v>0.8939425868982307</v>
      </c>
      <c r="H253">
        <f t="shared" si="27"/>
        <v>2</v>
      </c>
      <c r="I253" s="5">
        <f t="shared" ref="I253:I284" si="29">F253*E253*G253*H253</f>
        <v>8.9449310972858416E-5</v>
      </c>
      <c r="J253" s="5">
        <f>(1+$I$4)^-A253</f>
        <v>5.0986213091899261E-2</v>
      </c>
      <c r="K253" s="5">
        <f t="shared" si="26"/>
        <v>2.0197767930805778E-5</v>
      </c>
    </row>
    <row r="254" spans="1:11" x14ac:dyDescent="0.3">
      <c r="A254">
        <f>A253+$I$2</f>
        <v>30.625</v>
      </c>
      <c r="B254" s="5">
        <f t="shared" si="24"/>
        <v>0.74596381337135831</v>
      </c>
      <c r="C254" s="5">
        <f t="shared" si="25"/>
        <v>23.435218415247345</v>
      </c>
      <c r="D254" s="5">
        <f>$G$4^C254</f>
        <v>2.6542965118795124E-4</v>
      </c>
      <c r="E254" s="5">
        <f t="shared" si="28"/>
        <v>1.9800091478199361E-4</v>
      </c>
      <c r="F254" s="5">
        <f>(1+$I$3)^-A254</f>
        <v>0.22442834971411807</v>
      </c>
      <c r="G254" s="5">
        <f>$E$2+$E$3*$E$4^($G$2+A254)</f>
        <v>0.90555480633275542</v>
      </c>
      <c r="H254">
        <f t="shared" si="27"/>
        <v>4</v>
      </c>
      <c r="I254" s="5">
        <f t="shared" si="29"/>
        <v>1.6096062289519222E-4</v>
      </c>
      <c r="J254" s="5">
        <f>(1+$I$4)^-A254</f>
        <v>5.0368084155402573E-2</v>
      </c>
      <c r="K254" s="5">
        <f t="shared" si="26"/>
        <v>3.6124126965324547E-5</v>
      </c>
    </row>
    <row r="255" spans="1:11" x14ac:dyDescent="0.3">
      <c r="A255">
        <f>A254+$I$2</f>
        <v>30.75</v>
      </c>
      <c r="B255" s="5">
        <f t="shared" si="24"/>
        <v>0.74507199700260018</v>
      </c>
      <c r="C255" s="5">
        <f t="shared" si="25"/>
        <v>23.756064052354898</v>
      </c>
      <c r="D255" s="5">
        <f>$G$4^C255</f>
        <v>2.3713225662656709E-4</v>
      </c>
      <c r="E255" s="5">
        <f t="shared" si="28"/>
        <v>1.766806039984894E-4</v>
      </c>
      <c r="F255" s="5">
        <f>(1+$I$3)^-A255</f>
        <v>0.22306377804510047</v>
      </c>
      <c r="G255" s="5">
        <f>$E$2+$E$3*$E$4^($G$2+A255)</f>
        <v>0.91731949954014957</v>
      </c>
      <c r="H255">
        <f t="shared" si="27"/>
        <v>2</v>
      </c>
      <c r="I255" s="5">
        <f t="shared" si="29"/>
        <v>7.2305036546797686E-5</v>
      </c>
      <c r="J255" s="5">
        <f>(1+$I$4)^-A255</f>
        <v>4.9757449075753947E-2</v>
      </c>
      <c r="K255" s="5">
        <f t="shared" si="26"/>
        <v>1.612863462381779E-5</v>
      </c>
    </row>
    <row r="256" spans="1:11" x14ac:dyDescent="0.3">
      <c r="A256">
        <f>A255+$I$2</f>
        <v>30.875</v>
      </c>
      <c r="B256" s="5">
        <f t="shared" si="24"/>
        <v>0.74418124682019215</v>
      </c>
      <c r="C256" s="5">
        <f t="shared" si="25"/>
        <v>24.081122539992435</v>
      </c>
      <c r="D256" s="5">
        <f>$G$4^C256</f>
        <v>2.1153828569819068E-4</v>
      </c>
      <c r="E256" s="5">
        <f t="shared" si="28"/>
        <v>1.5742282520108558E-4</v>
      </c>
      <c r="F256" s="5">
        <f>(1+$I$3)^-A256</f>
        <v>0.22170750325944125</v>
      </c>
      <c r="G256" s="5">
        <f>$E$2+$E$3*$E$4^($G$2+A256)</f>
        <v>0.92923866857106208</v>
      </c>
      <c r="H256">
        <f t="shared" si="27"/>
        <v>4</v>
      </c>
      <c r="I256" s="5">
        <f t="shared" si="29"/>
        <v>1.29728488682098E-4</v>
      </c>
      <c r="J256" s="5">
        <f>(1+$I$4)^-A256</f>
        <v>4.915421700153523E-2</v>
      </c>
      <c r="K256" s="5">
        <f t="shared" si="26"/>
        <v>2.8761779327328675E-5</v>
      </c>
    </row>
    <row r="257" spans="1:11" x14ac:dyDescent="0.3">
      <c r="A257">
        <f>A256+$I$2</f>
        <v>31</v>
      </c>
      <c r="B257" s="5">
        <f t="shared" si="24"/>
        <v>0.74329156154948495</v>
      </c>
      <c r="C257" s="5">
        <f t="shared" si="25"/>
        <v>24.410449194821716</v>
      </c>
      <c r="D257" s="5">
        <f>$G$4^C257</f>
        <v>1.8842391985336224E-4</v>
      </c>
      <c r="E257" s="5">
        <f t="shared" si="28"/>
        <v>1.4005390962108062E-4</v>
      </c>
      <c r="F257" s="5">
        <f>(1+$I$3)^-A257</f>
        <v>0.220359474910341</v>
      </c>
      <c r="G257" s="5">
        <f>$E$2+$E$3*$E$4^($G$2+A257)</f>
        <v>0.9413143417639791</v>
      </c>
      <c r="H257">
        <f t="shared" si="27"/>
        <v>2</v>
      </c>
      <c r="I257" s="5">
        <f t="shared" si="29"/>
        <v>5.8102074220998956E-5</v>
      </c>
      <c r="J257" s="5">
        <f>(1+$I$4)^-A257</f>
        <v>4.855829818276123E-2</v>
      </c>
      <c r="K257" s="5">
        <f t="shared" si="26"/>
        <v>1.2803342566540997E-5</v>
      </c>
    </row>
    <row r="258" spans="1:11" x14ac:dyDescent="0.3">
      <c r="A258">
        <f>A257+$I$2</f>
        <v>31.125</v>
      </c>
      <c r="B258" s="5">
        <f t="shared" si="24"/>
        <v>0.74240293991735262</v>
      </c>
      <c r="C258" s="5">
        <f t="shared" si="25"/>
        <v>24.744100059837706</v>
      </c>
      <c r="D258" s="5">
        <f>$G$4^C258</f>
        <v>1.6758040818090877E-4</v>
      </c>
      <c r="E258" s="5">
        <f t="shared" si="28"/>
        <v>1.2441218770605663E-4</v>
      </c>
      <c r="F258" s="5">
        <f>(1+$I$3)^-A258</f>
        <v>0.21901964285772682</v>
      </c>
      <c r="G258" s="5">
        <f>$E$2+$E$3*$E$4^($G$2+A258)</f>
        <v>0.95354857409041061</v>
      </c>
      <c r="H258">
        <f t="shared" si="27"/>
        <v>4</v>
      </c>
      <c r="I258" s="5">
        <f t="shared" si="29"/>
        <v>1.039318853970491E-4</v>
      </c>
      <c r="J258" s="5">
        <f>(1+$I$4)^-A258</f>
        <v>4.7969603957526252E-2</v>
      </c>
      <c r="K258" s="5">
        <f t="shared" si="26"/>
        <v>2.2763124421191908E-5</v>
      </c>
    </row>
    <row r="259" spans="1:11" x14ac:dyDescent="0.3">
      <c r="A259">
        <f>A258+$I$2</f>
        <v>31.25</v>
      </c>
      <c r="B259" s="5">
        <f t="shared" si="24"/>
        <v>0.74151538065219169</v>
      </c>
      <c r="C259" s="5">
        <f t="shared" si="25"/>
        <v>25.08213191390557</v>
      </c>
      <c r="D259" s="5">
        <f>$G$4^C259</f>
        <v>1.4881336774325493E-4</v>
      </c>
      <c r="E259" s="5">
        <f t="shared" si="28"/>
        <v>1.1034740102827426E-4</v>
      </c>
      <c r="F259" s="5">
        <f>(1+$I$3)^-A259</f>
        <v>0.21768795726638904</v>
      </c>
      <c r="G259" s="5">
        <f>$E$2+$E$3*$E$4^($G$2+A259)</f>
        <v>0.96594344750457495</v>
      </c>
      <c r="H259">
        <f t="shared" si="27"/>
        <v>2</v>
      </c>
      <c r="I259" s="5">
        <f t="shared" si="29"/>
        <v>4.6406435288321273E-5</v>
      </c>
      <c r="J259" s="5">
        <f>(1+$I$4)^-A259</f>
        <v>4.7388046738813291E-2</v>
      </c>
      <c r="K259" s="5">
        <f t="shared" si="26"/>
        <v>1.0102122101929546E-5</v>
      </c>
    </row>
    <row r="260" spans="1:11" x14ac:dyDescent="0.3">
      <c r="A260">
        <f>A259+$I$2</f>
        <v>31.375</v>
      </c>
      <c r="B260" s="5">
        <f t="shared" si="24"/>
        <v>0.74062888248391878</v>
      </c>
      <c r="C260" s="5">
        <f t="shared" si="25"/>
        <v>25.424602281423077</v>
      </c>
      <c r="D260" s="5">
        <f>$G$4^C260</f>
        <v>1.3194209034483382E-4</v>
      </c>
      <c r="E260" s="5">
        <f t="shared" si="28"/>
        <v>9.7720122924686522E-5</v>
      </c>
      <c r="F260" s="5">
        <f>(1+$I$3)^-A260</f>
        <v>0.21636436860412589</v>
      </c>
      <c r="G260" s="5">
        <f>$E$2+$E$3*$E$4^($G$2+A260)</f>
        <v>0.9785010712977168</v>
      </c>
      <c r="H260">
        <f t="shared" si="27"/>
        <v>4</v>
      </c>
      <c r="I260" s="5">
        <f t="shared" si="29"/>
        <v>8.2754390256613809E-5</v>
      </c>
      <c r="J260" s="5">
        <f>(1+$I$4)^-A260</f>
        <v>4.6813540001462137E-2</v>
      </c>
      <c r="K260" s="5">
        <f t="shared" si="26"/>
        <v>1.7905101397091707E-5</v>
      </c>
    </row>
    <row r="261" spans="1:11" x14ac:dyDescent="0.3">
      <c r="A261">
        <f>A260+$I$2</f>
        <v>31.5</v>
      </c>
      <c r="B261" s="5">
        <f t="shared" si="24"/>
        <v>0.73974344414396886</v>
      </c>
      <c r="C261" s="5">
        <f t="shared" si="25"/>
        <v>25.77156944210974</v>
      </c>
      <c r="D261" s="5">
        <f>$G$4^C261</f>
        <v>1.1679885791902723E-4</v>
      </c>
      <c r="E261" s="5">
        <f t="shared" si="28"/>
        <v>8.6401189429103278E-5</v>
      </c>
      <c r="F261" s="5">
        <f>(1+$I$3)^-A261</f>
        <v>0.21504882763990207</v>
      </c>
      <c r="G261" s="5">
        <f>$E$2+$E$3*$E$4^($G$2+A261)</f>
        <v>0.99122358245703635</v>
      </c>
      <c r="H261">
        <f t="shared" si="27"/>
        <v>2</v>
      </c>
      <c r="I261" s="5">
        <f t="shared" si="29"/>
        <v>3.6834808982242205E-5</v>
      </c>
      <c r="J261" s="5">
        <f>(1+$I$4)^-A261</f>
        <v>4.6245998269296387E-2</v>
      </c>
      <c r="K261" s="5">
        <f t="shared" si="26"/>
        <v>7.9212824879709348E-6</v>
      </c>
    </row>
    <row r="262" spans="1:11" x14ac:dyDescent="0.3">
      <c r="A262">
        <f>A261+$I$2</f>
        <v>31.625</v>
      </c>
      <c r="B262" s="5">
        <f t="shared" si="24"/>
        <v>0.73885906436529358</v>
      </c>
      <c r="C262" s="5">
        <f t="shared" si="25"/>
        <v>26.123092440924559</v>
      </c>
      <c r="D262" s="5">
        <f>$G$4^C262</f>
        <v>1.0322826856322168E-4</v>
      </c>
      <c r="E262" s="5">
        <f t="shared" si="28"/>
        <v>7.6271141926671223E-5</v>
      </c>
      <c r="F262" s="5">
        <f>(1+$I$3)^-A262</f>
        <v>0.21374128544201726</v>
      </c>
      <c r="G262" s="5">
        <f>$E$2+$E$3*$E$4^($G$2+A262)</f>
        <v>1.0041131460293589</v>
      </c>
      <c r="H262">
        <f t="shared" si="27"/>
        <v>4</v>
      </c>
      <c r="I262" s="5">
        <f t="shared" si="29"/>
        <v>6.547738249922924E-5</v>
      </c>
      <c r="J262" s="5">
        <f>(1+$I$4)^-A262</f>
        <v>4.5685337102405972E-2</v>
      </c>
      <c r="K262" s="5">
        <f t="shared" si="26"/>
        <v>1.3995219902763925E-5</v>
      </c>
    </row>
    <row r="263" spans="1:11" x14ac:dyDescent="0.3">
      <c r="A263">
        <f>A262+$I$2</f>
        <v>31.75</v>
      </c>
      <c r="B263" s="5">
        <f t="shared" si="24"/>
        <v>0.73797574188235926</v>
      </c>
      <c r="C263" s="5">
        <f t="shared" si="25"/>
        <v>26.479231098113942</v>
      </c>
      <c r="D263" s="5">
        <f>$G$4^C263</f>
        <v>9.1086575091301134E-5</v>
      </c>
      <c r="E263" s="5">
        <f t="shared" si="28"/>
        <v>6.7219682828526179E-5</v>
      </c>
      <c r="F263" s="5">
        <f>(1+$I$3)^-A263</f>
        <v>0.21244169337628621</v>
      </c>
      <c r="G263" s="5">
        <f>$E$2+$E$3*$E$4^($G$2+A263)</f>
        <v>1.0171719554895664</v>
      </c>
      <c r="H263">
        <f t="shared" si="27"/>
        <v>2</v>
      </c>
      <c r="I263" s="5">
        <f t="shared" si="29"/>
        <v>2.9050966586376448E-5</v>
      </c>
      <c r="J263" s="5">
        <f>(1+$I$4)^-A263</f>
        <v>4.5131473084584081E-2</v>
      </c>
      <c r="K263" s="5">
        <f t="shared" si="26"/>
        <v>6.1716365358277303E-6</v>
      </c>
    </row>
    <row r="264" spans="1:11" x14ac:dyDescent="0.3">
      <c r="A264">
        <f>A263+$I$2</f>
        <v>31.875</v>
      </c>
      <c r="B264" s="5">
        <f t="shared" si="24"/>
        <v>0.73709347543114534</v>
      </c>
      <c r="C264" s="5">
        <f t="shared" si="25"/>
        <v>26.840046019391611</v>
      </c>
      <c r="D264" s="5">
        <f>$G$4^C264</f>
        <v>8.0241037809375361E-5</v>
      </c>
      <c r="E264" s="5">
        <f t="shared" si="28"/>
        <v>5.9145145431114421E-5</v>
      </c>
      <c r="F264" s="5">
        <f>(1+$I$3)^-A264</f>
        <v>0.21115000310422974</v>
      </c>
      <c r="G264" s="5">
        <f>$E$2+$E$3*$E$4^($G$2+A264)</f>
        <v>1.0304022331138791</v>
      </c>
      <c r="H264">
        <f t="shared" si="27"/>
        <v>4</v>
      </c>
      <c r="I264" s="5">
        <f t="shared" si="29"/>
        <v>5.1472703431661171E-5</v>
      </c>
      <c r="J264" s="5">
        <f>(1+$I$4)^-A264</f>
        <v>4.4584323810916315E-2</v>
      </c>
      <c r="K264" s="5">
        <f t="shared" si="26"/>
        <v>1.0868461489378374E-5</v>
      </c>
    </row>
    <row r="265" spans="1:11" x14ac:dyDescent="0.3">
      <c r="A265">
        <f>A264+$I$2</f>
        <v>32</v>
      </c>
      <c r="B265" s="5">
        <f t="shared" ref="B265:B284" si="30">$E$5^A265</f>
        <v>0.7362122637491425</v>
      </c>
      <c r="C265" s="5">
        <f t="shared" ref="C265:C284" si="31">$E$4^A265-1</f>
        <v>27.20559860625211</v>
      </c>
      <c r="D265" s="5">
        <f>$G$4^C265</f>
        <v>7.0569293055082583E-5</v>
      </c>
      <c r="E265" s="5">
        <f t="shared" si="28"/>
        <v>5.1953978991258986E-5</v>
      </c>
      <c r="F265" s="5">
        <f>(1+$I$3)^-A265</f>
        <v>0.20986616658127716</v>
      </c>
      <c r="G265" s="5">
        <f>$E$2+$E$3*$E$4^($G$2+A265)</f>
        <v>1.0438062303580169</v>
      </c>
      <c r="H265">
        <f t="shared" si="27"/>
        <v>2</v>
      </c>
      <c r="I265" s="5">
        <f t="shared" si="29"/>
        <v>2.2762036982107159E-5</v>
      </c>
      <c r="J265" s="5">
        <f>(1+$I$4)^-A265</f>
        <v>4.4043807875520369E-2</v>
      </c>
      <c r="K265" s="5">
        <f t="shared" si="26"/>
        <v>4.7769814450160916E-6</v>
      </c>
    </row>
    <row r="266" spans="1:11" x14ac:dyDescent="0.3">
      <c r="A266">
        <f>A265+$I$2</f>
        <v>32.125</v>
      </c>
      <c r="B266" s="5">
        <f t="shared" si="30"/>
        <v>0.73533210557535011</v>
      </c>
      <c r="C266" s="5">
        <f t="shared" si="31"/>
        <v>27.575951066419861</v>
      </c>
      <c r="D266" s="5">
        <f>$G$4^C266</f>
        <v>6.1958738874616363E-5</v>
      </c>
      <c r="E266" s="5">
        <f t="shared" si="28"/>
        <v>4.5560249915464948E-5</v>
      </c>
      <c r="F266" s="5">
        <f>(1+$I$3)^-A266</f>
        <v>0.20859013605497786</v>
      </c>
      <c r="G266" s="5">
        <f>$E$2+$E$3*$E$4^($G$2+A266)</f>
        <v>1.0573862282403559</v>
      </c>
      <c r="H266">
        <f t="shared" si="27"/>
        <v>4</v>
      </c>
      <c r="I266" s="5">
        <f t="shared" si="29"/>
        <v>4.0195136339147068E-5</v>
      </c>
      <c r="J266" s="5">
        <f>(1+$I$4)^-A266</f>
        <v>4.3509844859434252E-2</v>
      </c>
      <c r="K266" s="5">
        <f t="shared" ref="K266:K284" si="32">J266*E266*G266*H266</f>
        <v>8.3843089577310857E-6</v>
      </c>
    </row>
    <row r="267" spans="1:11" x14ac:dyDescent="0.3">
      <c r="A267">
        <f>A266+$I$2</f>
        <v>32.25</v>
      </c>
      <c r="B267" s="5">
        <f t="shared" si="30"/>
        <v>0.73445299965027622</v>
      </c>
      <c r="C267" s="5">
        <f t="shared" si="31"/>
        <v>27.95116642443519</v>
      </c>
      <c r="D267" s="5">
        <f>$G$4^C267</f>
        <v>5.4305939045914517E-5</v>
      </c>
      <c r="E267" s="5">
        <f t="shared" si="28"/>
        <v>3.9885159831096974E-5</v>
      </c>
      <c r="F267" s="5">
        <f>(1+$I$3)^-A267</f>
        <v>0.20732186406322758</v>
      </c>
      <c r="G267" s="5">
        <f>$E$2+$E$3*$E$4^($G$2+A267)</f>
        <v>1.0711445377300786</v>
      </c>
      <c r="H267">
        <f t="shared" si="27"/>
        <v>2</v>
      </c>
      <c r="I267" s="5">
        <f t="shared" si="29"/>
        <v>1.7714729080472719E-5</v>
      </c>
      <c r="J267" s="5">
        <f>(1+$I$4)^-A267</f>
        <v>4.2982355318651501E-2</v>
      </c>
      <c r="K267" s="5">
        <f t="shared" si="32"/>
        <v>3.6726506543386767E-6</v>
      </c>
    </row>
    <row r="268" spans="1:11" x14ac:dyDescent="0.3">
      <c r="A268">
        <f>A267+$I$2</f>
        <v>32.375</v>
      </c>
      <c r="B268" s="5">
        <f t="shared" si="30"/>
        <v>0.73357494471593365</v>
      </c>
      <c r="C268" s="5">
        <f t="shared" si="31"/>
        <v>28.331308532379619</v>
      </c>
      <c r="D268" s="5">
        <f>$G$4^C268</f>
        <v>4.7516046492334299E-5</v>
      </c>
      <c r="E268" s="5">
        <f t="shared" si="28"/>
        <v>3.4856581178733868E-5</v>
      </c>
      <c r="F268" s="5">
        <f>(1+$I$3)^-A268</f>
        <v>0.20606130343250081</v>
      </c>
      <c r="G268" s="5">
        <f>$E$2+$E$3*$E$4^($G$2+A268)</f>
        <v>1.0850835001404657</v>
      </c>
      <c r="H268">
        <f t="shared" si="27"/>
        <v>4</v>
      </c>
      <c r="I268" s="5">
        <f t="shared" si="29"/>
        <v>3.1174850660813162E-5</v>
      </c>
      <c r="J268" s="5">
        <f>(1+$I$4)^-A268</f>
        <v>4.2461260772301251E-2</v>
      </c>
      <c r="K268" s="5">
        <f t="shared" si="32"/>
        <v>6.4239303614807318E-6</v>
      </c>
    </row>
    <row r="269" spans="1:11" x14ac:dyDescent="0.3">
      <c r="A269">
        <f>A268+$I$2</f>
        <v>32.5</v>
      </c>
      <c r="B269" s="5">
        <f t="shared" si="30"/>
        <v>0.73269793951583984</v>
      </c>
      <c r="C269" s="5">
        <f t="shared" si="31"/>
        <v>28.716442080741817</v>
      </c>
      <c r="D269" s="5">
        <f>$G$4^C269</f>
        <v>4.1502246969777423E-5</v>
      </c>
      <c r="E269" s="5">
        <f t="shared" si="28"/>
        <v>3.0408610840033426E-5</v>
      </c>
      <c r="F269" s="5">
        <f>(1+$I$3)^-A269</f>
        <v>0.20480840727609717</v>
      </c>
      <c r="G269" s="5">
        <f>$E$2+$E$3*$E$4^($G$2+A269)</f>
        <v>1.0992054875273105</v>
      </c>
      <c r="H269">
        <f t="shared" ref="H269:H296" si="33">H267</f>
        <v>2</v>
      </c>
      <c r="I269" s="5">
        <f t="shared" si="29"/>
        <v>1.3691569787303587E-5</v>
      </c>
      <c r="J269" s="5">
        <f>(1+$I$4)^-A269</f>
        <v>4.1946483690971766E-2</v>
      </c>
      <c r="K269" s="5">
        <f t="shared" si="32"/>
        <v>2.8041486012471849E-6</v>
      </c>
    </row>
    <row r="270" spans="1:11" x14ac:dyDescent="0.3">
      <c r="A270">
        <f>A269+$I$2</f>
        <v>32.625</v>
      </c>
      <c r="B270" s="5">
        <f t="shared" si="30"/>
        <v>0.73182198279501376</v>
      </c>
      <c r="C270" s="5">
        <f t="shared" si="31"/>
        <v>29.106632609426267</v>
      </c>
      <c r="D270" s="5">
        <f>$G$4^C270</f>
        <v>3.6185223752559856E-5</v>
      </c>
      <c r="E270" s="5">
        <f t="shared" si="28"/>
        <v>2.6481142194479582E-5</v>
      </c>
      <c r="F270" s="5">
        <f>(1+$I$3)^-A270</f>
        <v>0.20356312899239734</v>
      </c>
      <c r="G270" s="5">
        <f>$E$2+$E$3*$E$4^($G$2+A270)</f>
        <v>1.1135129030925885</v>
      </c>
      <c r="H270">
        <f t="shared" si="33"/>
        <v>4</v>
      </c>
      <c r="I270" s="5">
        <f t="shared" si="29"/>
        <v>2.4009940089067762E-5</v>
      </c>
      <c r="J270" s="5">
        <f>(1+$I$4)^-A270</f>
        <v>4.1437947485175472E-2</v>
      </c>
      <c r="K270" s="5">
        <f t="shared" si="32"/>
        <v>4.8875385314506413E-6</v>
      </c>
    </row>
    <row r="271" spans="1:11" x14ac:dyDescent="0.3">
      <c r="A271">
        <f>A270+$I$2</f>
        <v>32.75</v>
      </c>
      <c r="B271" s="5">
        <f t="shared" si="30"/>
        <v>0.73094707329997544</v>
      </c>
      <c r="C271" s="5">
        <f t="shared" si="31"/>
        <v>29.501946518906482</v>
      </c>
      <c r="D271" s="5">
        <f>$G$4^C271</f>
        <v>3.1492643890369391E-5</v>
      </c>
      <c r="E271" s="5">
        <f t="shared" si="28"/>
        <v>2.3019455882143858E-5</v>
      </c>
      <c r="F271" s="5">
        <f>(1+$I$3)^-A271</f>
        <v>0.20232542226312966</v>
      </c>
      <c r="G271" s="5">
        <f>$E$2+$E$3*$E$4^($G$2+A271)</f>
        <v>1.1280081815934189</v>
      </c>
      <c r="H271">
        <f t="shared" si="33"/>
        <v>2</v>
      </c>
      <c r="I271" s="5">
        <f t="shared" si="29"/>
        <v>1.0507218283191931E-5</v>
      </c>
      <c r="J271" s="5">
        <f>(1+$I$4)^-A271</f>
        <v>4.0935576493953803E-2</v>
      </c>
      <c r="K271" s="5">
        <f t="shared" si="32"/>
        <v>2.1258773759576881E-6</v>
      </c>
    </row>
    <row r="272" spans="1:11" x14ac:dyDescent="0.3">
      <c r="A272">
        <f>A271+$I$2</f>
        <v>32.875</v>
      </c>
      <c r="B272" s="5">
        <f t="shared" si="30"/>
        <v>0.73007320977874279</v>
      </c>
      <c r="C272" s="5">
        <f t="shared" si="31"/>
        <v>29.902451081524696</v>
      </c>
      <c r="D272" s="5">
        <f>$G$4^C272</f>
        <v>2.735866646125438E-5</v>
      </c>
      <c r="E272" s="5">
        <f t="shared" si="28"/>
        <v>1.9973829438634024E-5</v>
      </c>
      <c r="F272" s="5">
        <f>(1+$I$3)^-A272</f>
        <v>0.20109524105164736</v>
      </c>
      <c r="G272" s="5">
        <f>$E$2+$E$3*$E$4^($G$2+A272)</f>
        <v>1.142693789756406</v>
      </c>
      <c r="H272">
        <f t="shared" si="33"/>
        <v>4</v>
      </c>
      <c r="I272" s="5">
        <f t="shared" si="29"/>
        <v>1.8359167685122174E-5</v>
      </c>
      <c r="J272" s="5">
        <f>(1+$I$4)^-A272</f>
        <v>4.0439295973620247E-2</v>
      </c>
      <c r="K272" s="5">
        <f t="shared" si="32"/>
        <v>3.6919412511472664E-6</v>
      </c>
    </row>
    <row r="273" spans="1:11" x14ac:dyDescent="0.3">
      <c r="A273">
        <f>A272+$I$2</f>
        <v>33</v>
      </c>
      <c r="B273" s="5">
        <f t="shared" si="30"/>
        <v>0.72920039098083111</v>
      </c>
      <c r="C273" s="5">
        <f t="shared" si="31"/>
        <v>30.308214452939843</v>
      </c>
      <c r="D273" s="5">
        <f>$G$4^C273</f>
        <v>2.3723473104532668E-5</v>
      </c>
      <c r="E273" s="5">
        <f t="shared" si="28"/>
        <v>1.7299165863248454E-5</v>
      </c>
      <c r="F273" s="5">
        <f>(1+$I$3)^-A273</f>
        <v>0.19987253960121634</v>
      </c>
      <c r="G273" s="5">
        <f>$E$2+$E$3*$E$4^($G$2+A273)</f>
        <v>1.1575722266973989</v>
      </c>
      <c r="H273">
        <f t="shared" si="33"/>
        <v>2</v>
      </c>
      <c r="I273" s="5">
        <f t="shared" si="29"/>
        <v>8.0049087817058383E-6</v>
      </c>
      <c r="J273" s="5">
        <f>(1+$I$4)^-A273</f>
        <v>3.9949032086639788E-2</v>
      </c>
      <c r="K273" s="5">
        <f t="shared" si="32"/>
        <v>1.599961447475624E-6</v>
      </c>
    </row>
    <row r="274" spans="1:11" x14ac:dyDescent="0.3">
      <c r="A274">
        <f>A273+$I$2</f>
        <v>33.125</v>
      </c>
      <c r="B274" s="5">
        <f t="shared" si="30"/>
        <v>0.72832861565724982</v>
      </c>
      <c r="C274" s="5">
        <f t="shared" si="31"/>
        <v>30.719305683726052</v>
      </c>
      <c r="D274" s="5">
        <f>$G$4^C274</f>
        <v>2.0532820983496964E-5</v>
      </c>
      <c r="E274" s="5">
        <f t="shared" si="28"/>
        <v>1.4954641082448474E-5</v>
      </c>
      <c r="F274" s="5">
        <f>(1+$I$3)^-A274</f>
        <v>0.19865727243331227</v>
      </c>
      <c r="G274" s="5">
        <f>$E$2+$E$3*$E$4^($G$2+A274)</f>
        <v>1.1726460243467953</v>
      </c>
      <c r="H274">
        <f t="shared" si="33"/>
        <v>4</v>
      </c>
      <c r="I274" s="5">
        <f t="shared" si="29"/>
        <v>1.3935013358593563E-5</v>
      </c>
      <c r="J274" s="5">
        <f>(1+$I$4)^-A274</f>
        <v>3.9464711890643316E-2</v>
      </c>
      <c r="K274" s="5">
        <f t="shared" si="32"/>
        <v>2.7682917451399716E-6</v>
      </c>
    </row>
    <row r="275" spans="1:11" x14ac:dyDescent="0.3">
      <c r="A275">
        <f>A274+$I$2</f>
        <v>33.25</v>
      </c>
      <c r="B275" s="5">
        <f t="shared" si="30"/>
        <v>0.7274578825605027</v>
      </c>
      <c r="C275" s="5">
        <f t="shared" si="31"/>
        <v>31.13579473112307</v>
      </c>
      <c r="D275" s="5">
        <f>$G$4^C275</f>
        <v>1.7737618201430761E-5</v>
      </c>
      <c r="E275" s="5">
        <f t="shared" si="28"/>
        <v>1.2903370178479453E-5</v>
      </c>
      <c r="F275" s="5">
        <f>(1+$I$3)^-A275</f>
        <v>0.19744939434593106</v>
      </c>
      <c r="G275" s="5">
        <f>$E$2+$E$3*$E$4^($G$2+A275)</f>
        <v>1.1879177478803873</v>
      </c>
      <c r="H275">
        <f t="shared" si="33"/>
        <v>2</v>
      </c>
      <c r="I275" s="5">
        <f t="shared" si="29"/>
        <v>6.0530648834341462E-6</v>
      </c>
      <c r="J275" s="5">
        <f>(1+$I$4)^-A275</f>
        <v>3.8986263327575064E-2</v>
      </c>
      <c r="K275" s="5">
        <f t="shared" si="32"/>
        <v>1.1951739951706981E-6</v>
      </c>
    </row>
    <row r="276" spans="1:11" x14ac:dyDescent="0.3">
      <c r="A276">
        <f>A275+$I$2</f>
        <v>33.375</v>
      </c>
      <c r="B276" s="5">
        <f t="shared" si="30"/>
        <v>0.72658819044458411</v>
      </c>
      <c r="C276" s="5">
        <f t="shared" si="31"/>
        <v>31.557752470941388</v>
      </c>
      <c r="D276" s="5">
        <f>$G$4^C276</f>
        <v>1.5293521576222137E-5</v>
      </c>
      <c r="E276" s="5">
        <f t="shared" si="28"/>
        <v>1.1112092167592446E-5</v>
      </c>
      <c r="F276" s="5">
        <f>(1+$I$3)^-A276</f>
        <v>0.19624886041190556</v>
      </c>
      <c r="G276" s="5">
        <f>$E$2+$E$3*$E$4^($G$2+A276)</f>
        <v>1.2033899961559174</v>
      </c>
      <c r="H276">
        <f t="shared" si="33"/>
        <v>4</v>
      </c>
      <c r="I276" s="5">
        <f t="shared" si="29"/>
        <v>1.049710077730096E-5</v>
      </c>
      <c r="J276" s="5">
        <f>(1+$I$4)^-A276</f>
        <v>3.8513615212971655E-2</v>
      </c>
      <c r="K276" s="5">
        <f t="shared" si="32"/>
        <v>2.0600440651742447E-6</v>
      </c>
    </row>
    <row r="277" spans="1:11" x14ac:dyDescent="0.3">
      <c r="A277">
        <f>A276+$I$2</f>
        <v>33.5</v>
      </c>
      <c r="B277" s="5">
        <f t="shared" si="30"/>
        <v>0.72571953806497835</v>
      </c>
      <c r="C277" s="5">
        <f t="shared" si="31"/>
        <v>31.985250709623429</v>
      </c>
      <c r="D277" s="5">
        <f>$G$4^C277</f>
        <v>1.3160556569214066E-5</v>
      </c>
      <c r="E277" s="5">
        <f t="shared" si="28"/>
        <v>9.5508730340880479E-6</v>
      </c>
      <c r="F277" s="5">
        <f>(1+$I$3)^-A277</f>
        <v>0.19505562597723539</v>
      </c>
      <c r="G277" s="5">
        <f>$E$2+$E$3*$E$4^($G$2+A277)</f>
        <v>1.2190654021553151</v>
      </c>
      <c r="H277">
        <f t="shared" si="33"/>
        <v>2</v>
      </c>
      <c r="I277" s="5">
        <f t="shared" si="29"/>
        <v>4.5421194836877676E-6</v>
      </c>
      <c r="J277" s="5">
        <f>(1+$I$4)^-A277</f>
        <v>3.8046697225371219E-2</v>
      </c>
      <c r="K277" s="5">
        <f t="shared" si="32"/>
        <v>8.8596595915411631E-7</v>
      </c>
    </row>
    <row r="278" spans="1:11" x14ac:dyDescent="0.3">
      <c r="A278">
        <f>A277+$I$2</f>
        <v>33.625</v>
      </c>
      <c r="B278" s="5">
        <f t="shared" si="30"/>
        <v>0.72485192417865729</v>
      </c>
      <c r="C278" s="5">
        <f t="shared" si="31"/>
        <v>32.41836219646315</v>
      </c>
      <c r="D278" s="5">
        <f>$G$4^C278</f>
        <v>1.1302759063134352E-5</v>
      </c>
      <c r="E278" s="5">
        <f t="shared" si="28"/>
        <v>8.192826655440693E-6</v>
      </c>
      <c r="F278" s="5">
        <f>(1+$I$3)^-A278</f>
        <v>0.19386964665942608</v>
      </c>
      <c r="G278" s="5">
        <f>$E$2+$E$3*$E$4^($G$2+A278)</f>
        <v>1.2349466334327712</v>
      </c>
      <c r="H278">
        <f t="shared" si="33"/>
        <v>4</v>
      </c>
      <c r="I278" s="5">
        <f t="shared" si="29"/>
        <v>7.8460625625302999E-6</v>
      </c>
      <c r="J278" s="5">
        <f>(1+$I$4)^-A278</f>
        <v>3.7585439895850774E-2</v>
      </c>
      <c r="K278" s="5">
        <f t="shared" si="32"/>
        <v>1.5211133766655027E-6</v>
      </c>
    </row>
    <row r="279" spans="1:11" x14ac:dyDescent="0.3">
      <c r="A279">
        <f>A278+$I$2</f>
        <v>33.75</v>
      </c>
      <c r="B279" s="5">
        <f t="shared" si="30"/>
        <v>0.72398534754407917</v>
      </c>
      <c r="C279" s="5">
        <f t="shared" si="31"/>
        <v>32.85716063598619</v>
      </c>
      <c r="D279" s="5">
        <f>$G$4^C279</f>
        <v>9.6878385922499103E-6</v>
      </c>
      <c r="E279" s="5">
        <f t="shared" si="28"/>
        <v>7.0138531901609944E-6</v>
      </c>
      <c r="F279" s="5">
        <f>(1+$I$3)^-A279</f>
        <v>0.19269087834583778</v>
      </c>
      <c r="G279" s="5">
        <f>$E$2+$E$3*$E$4^($G$2+A279)</f>
        <v>1.2510363925686951</v>
      </c>
      <c r="H279">
        <f t="shared" si="33"/>
        <v>2</v>
      </c>
      <c r="I279" s="5">
        <f t="shared" si="29"/>
        <v>3.3815652100816139E-6</v>
      </c>
      <c r="J279" s="5">
        <f>(1+$I$4)^-A279</f>
        <v>3.7129774597690526E-2</v>
      </c>
      <c r="K279" s="5">
        <f t="shared" si="32"/>
        <v>6.515967705143549E-7</v>
      </c>
    </row>
    <row r="280" spans="1:11" x14ac:dyDescent="0.3">
      <c r="A280">
        <f>A279+$I$2</f>
        <v>33.875</v>
      </c>
      <c r="B280" s="5">
        <f t="shared" si="30"/>
        <v>0.72311980692118649</v>
      </c>
      <c r="C280" s="5">
        <f t="shared" si="31"/>
        <v>33.301720700492403</v>
      </c>
      <c r="D280" s="5">
        <f>$G$4^C280</f>
        <v>8.2868625454010025E-6</v>
      </c>
      <c r="E280" s="5">
        <f t="shared" si="28"/>
        <v>5.9923944438127847E-6</v>
      </c>
      <c r="F280" s="5">
        <f>(1+$I$3)^-A280</f>
        <v>0.19151927719204512</v>
      </c>
      <c r="G280" s="5">
        <f>$E$2+$E$3*$E$4^($G$2+A280)</f>
        <v>1.2673374176296108</v>
      </c>
      <c r="H280">
        <f t="shared" si="33"/>
        <v>4</v>
      </c>
      <c r="I280" s="5">
        <f t="shared" si="29"/>
        <v>5.8178850398036304E-6</v>
      </c>
      <c r="J280" s="5">
        <f>(1+$I$4)^-A280</f>
        <v>3.6679633536163478E-2</v>
      </c>
      <c r="K280" s="5">
        <f t="shared" si="32"/>
        <v>1.1142371376096056E-6</v>
      </c>
    </row>
    <row r="281" spans="1:11" x14ac:dyDescent="0.3">
      <c r="A281">
        <f>A280+$I$2</f>
        <v>34</v>
      </c>
      <c r="B281" s="5">
        <f t="shared" si="30"/>
        <v>0.72225530107140412</v>
      </c>
      <c r="C281" s="5">
        <f t="shared" si="31"/>
        <v>33.752118042763229</v>
      </c>
      <c r="D281" s="5">
        <f>$G$4^C281</f>
        <v>7.0739607893208158E-6</v>
      </c>
      <c r="E281" s="5">
        <f t="shared" si="28"/>
        <v>5.1092056796582133E-6</v>
      </c>
      <c r="F281" s="5">
        <f>(1+$I$3)^-A281</f>
        <v>0.19035479962020604</v>
      </c>
      <c r="G281" s="5">
        <f>$E$2+$E$3*$E$4^($G$2+A281)</f>
        <v>1.2838524826341129</v>
      </c>
      <c r="H281">
        <f t="shared" si="33"/>
        <v>2</v>
      </c>
      <c r="I281" s="5">
        <f t="shared" si="29"/>
        <v>2.4972518228968463E-6</v>
      </c>
      <c r="J281" s="5">
        <f>(1+$I$4)^-A281</f>
        <v>3.6234949738448791E-2</v>
      </c>
      <c r="K281" s="5">
        <f t="shared" si="32"/>
        <v>4.7536387034872336E-7</v>
      </c>
    </row>
    <row r="282" spans="1:11" x14ac:dyDescent="0.3">
      <c r="A282">
        <f>A281+$I$2</f>
        <v>34.125</v>
      </c>
      <c r="B282" s="5">
        <f t="shared" si="30"/>
        <v>0.72139182875763752</v>
      </c>
      <c r="C282" s="5">
        <f t="shared" si="31"/>
        <v>34.208429308935912</v>
      </c>
      <c r="D282" s="5">
        <f>$G$4^C282</f>
        <v>6.026050095593104E-6</v>
      </c>
      <c r="E282" s="5">
        <f t="shared" si="28"/>
        <v>4.3471432986450457E-6</v>
      </c>
      <c r="F282" s="5">
        <f>(1+$I$3)^-A282</f>
        <v>0.18919740231744023</v>
      </c>
      <c r="G282" s="5">
        <f>$E$2+$E$3*$E$4^($G$2+A282)</f>
        <v>1.3005843980249407</v>
      </c>
      <c r="H282">
        <f t="shared" si="33"/>
        <v>4</v>
      </c>
      <c r="I282" s="5">
        <f t="shared" si="29"/>
        <v>4.2787573371600724E-6</v>
      </c>
      <c r="J282" s="5">
        <f>(1+$I$4)^-A282</f>
        <v>3.5795657043667398E-2</v>
      </c>
      <c r="K282" s="5">
        <f t="shared" si="32"/>
        <v>8.0952977333737486E-7</v>
      </c>
    </row>
    <row r="283" spans="1:11" x14ac:dyDescent="0.3">
      <c r="A283">
        <f>A282+$I$2</f>
        <v>34.25</v>
      </c>
      <c r="B283" s="5">
        <f t="shared" si="30"/>
        <v>0.72052938874427153</v>
      </c>
      <c r="C283" s="5">
        <f t="shared" si="31"/>
        <v>34.670732151546595</v>
      </c>
      <c r="D283" s="5">
        <f>$G$4^C283</f>
        <v>5.1225776996000343E-6</v>
      </c>
      <c r="E283" s="5">
        <f t="shared" si="28"/>
        <v>3.6909677786878493E-6</v>
      </c>
      <c r="F283" s="5">
        <f>(1+$I$3)^-A283</f>
        <v>0.18804704223422003</v>
      </c>
      <c r="G283" s="5">
        <f>$E$2+$E$3*$E$4^($G$2+A283)</f>
        <v>1.3175360111472303</v>
      </c>
      <c r="H283">
        <f t="shared" si="33"/>
        <v>2</v>
      </c>
      <c r="I283" s="5">
        <f t="shared" si="29"/>
        <v>1.8289391257836477E-6</v>
      </c>
      <c r="J283" s="5">
        <f>(1+$I$4)^-A283</f>
        <v>3.5361690093038592E-2</v>
      </c>
      <c r="K283" s="5">
        <f t="shared" si="32"/>
        <v>3.4392659303005565E-7</v>
      </c>
    </row>
    <row r="284" spans="1:11" x14ac:dyDescent="0.3">
      <c r="A284">
        <f>A283+$I$2</f>
        <v>34.375</v>
      </c>
      <c r="B284" s="5">
        <f t="shared" si="30"/>
        <v>0.71966797979716812</v>
      </c>
      <c r="C284" s="5">
        <f t="shared" si="31"/>
        <v>35.139105242744932</v>
      </c>
      <c r="D284" s="5">
        <f>$G$4^C284</f>
        <v>4.3452832736625588E-6</v>
      </c>
      <c r="E284" s="5">
        <f t="shared" si="28"/>
        <v>3.1271612352031591E-6</v>
      </c>
      <c r="F284" s="5">
        <f>(1+$I$3)^-A284</f>
        <v>0.18690367658276716</v>
      </c>
      <c r="G284" s="5">
        <f>$E$2+$E$3*$E$4^($G$2+A284)</f>
        <v>1.3347102067330685</v>
      </c>
      <c r="H284">
        <f t="shared" si="33"/>
        <v>4</v>
      </c>
      <c r="I284" s="5">
        <f t="shared" si="29"/>
        <v>3.1204346464783249E-6</v>
      </c>
      <c r="J284" s="5">
        <f>(1+$I$4)^-A284</f>
        <v>3.4932984320155687E-2</v>
      </c>
      <c r="K284" s="5">
        <f t="shared" si="32"/>
        <v>5.8322070796304716E-7</v>
      </c>
    </row>
    <row r="285" spans="1:11" x14ac:dyDescent="0.3">
      <c r="A285">
        <f>A284+$I$2</f>
        <v>34.5</v>
      </c>
      <c r="B285" s="5">
        <f t="shared" ref="B285:B297" si="34">$E$5^A285</f>
        <v>0.71880760068366445</v>
      </c>
      <c r="C285" s="5">
        <f t="shared" ref="C285:C291" si="35">$E$4^A285-1</f>
        <v>35.613628287681998</v>
      </c>
      <c r="D285" s="5">
        <f>$G$4^C285</f>
        <v>3.6779785589991475E-6</v>
      </c>
      <c r="E285" s="5">
        <f t="shared" ref="E285:E292" si="36">B285*D285</f>
        <v>2.6437589433601388E-6</v>
      </c>
      <c r="F285" s="5">
        <f>(1+$I$3)^-A285</f>
        <v>0.18576726283546227</v>
      </c>
      <c r="G285" s="5">
        <f>$E$2+$E$3*$E$4^($G$2+A285)</f>
        <v>1.3521099073923999</v>
      </c>
      <c r="H285">
        <f t="shared" si="33"/>
        <v>2</v>
      </c>
      <c r="I285" s="5">
        <f t="shared" ref="I285:I292" si="37">F285*E285*G285*H285</f>
        <v>1.3281068804990905E-6</v>
      </c>
      <c r="J285" s="5">
        <f>(1+$I$4)^-A285</f>
        <v>3.4509475941379798E-2</v>
      </c>
      <c r="K285" s="5">
        <f t="shared" ref="K285:K292" si="38">J285*E285*G285*H285</f>
        <v>2.4671877994326097E-7</v>
      </c>
    </row>
    <row r="286" spans="1:11" x14ac:dyDescent="0.3">
      <c r="A286">
        <f>A285+$I$2</f>
        <v>34.625</v>
      </c>
      <c r="B286" s="5">
        <f t="shared" si="34"/>
        <v>0.71794825017257158</v>
      </c>
      <c r="C286" s="5">
        <f t="shared" si="35"/>
        <v>36.094382038074102</v>
      </c>
      <c r="D286" s="5">
        <f>$G$4^C286</f>
        <v>3.1063438717828395E-6</v>
      </c>
      <c r="E286" s="5">
        <f t="shared" si="36"/>
        <v>2.2301941471807809E-6</v>
      </c>
      <c r="F286" s="5">
        <f>(1+$I$3)^-A286</f>
        <v>0.18463775872326288</v>
      </c>
      <c r="G286" s="5">
        <f>$E$2+$E$3*$E$4^($G$2+A286)</f>
        <v>1.3697380741103764</v>
      </c>
      <c r="H286">
        <f t="shared" si="33"/>
        <v>4</v>
      </c>
      <c r="I286" s="5">
        <f t="shared" si="37"/>
        <v>2.2561122863884317E-6</v>
      </c>
      <c r="J286" s="5">
        <f>(1+$I$4)^-A286</f>
        <v>3.4091101946349914E-2</v>
      </c>
      <c r="K286" s="5">
        <f t="shared" si="38"/>
        <v>4.165635159867772E-7</v>
      </c>
    </row>
    <row r="287" spans="1:11" x14ac:dyDescent="0.3">
      <c r="A287">
        <f>A286+$I$2</f>
        <v>34.75</v>
      </c>
      <c r="B287" s="5">
        <f t="shared" si="34"/>
        <v>0.71708992703417229</v>
      </c>
      <c r="C287" s="5">
        <f t="shared" si="35"/>
        <v>36.581448305944676</v>
      </c>
      <c r="D287" s="5">
        <f>$G$4^C287</f>
        <v>2.6177406770734988E-6</v>
      </c>
      <c r="E287" s="5">
        <f t="shared" si="36"/>
        <v>1.8771554711170201E-6</v>
      </c>
      <c r="F287" s="5">
        <f>(1+$I$3)^-A287</f>
        <v>0.18351512223413119</v>
      </c>
      <c r="G287" s="5">
        <f>$E$2+$E$3*$E$4^($G$2+A287)</f>
        <v>1.3875977067512522</v>
      </c>
      <c r="H287">
        <f t="shared" si="33"/>
        <v>2</v>
      </c>
      <c r="I287" s="5">
        <f t="shared" si="37"/>
        <v>9.560171209603237E-7</v>
      </c>
      <c r="J287" s="5">
        <f>(1+$I$4)^-A287</f>
        <v>3.3677800088608191E-2</v>
      </c>
      <c r="K287" s="5">
        <f t="shared" si="38"/>
        <v>1.7544359881095637E-7</v>
      </c>
    </row>
    <row r="288" spans="1:11" x14ac:dyDescent="0.3">
      <c r="A288">
        <f>A287+$I$2</f>
        <v>34.875</v>
      </c>
      <c r="B288" s="5">
        <f t="shared" si="34"/>
        <v>0.71623263004021964</v>
      </c>
      <c r="C288" s="5">
        <f t="shared" si="35"/>
        <v>37.074909977546575</v>
      </c>
      <c r="D288" s="5">
        <f>$G$4^C288</f>
        <v>2.2010394102983942E-6</v>
      </c>
      <c r="E288" s="5">
        <f t="shared" si="36"/>
        <v>1.576456245660193E-6</v>
      </c>
      <c r="F288" s="5">
        <f>(1+$I$3)^-A288</f>
        <v>0.18239931161147149</v>
      </c>
      <c r="G288" s="5">
        <f>$E$2+$E$3*$E$4^($G$2+A288)</f>
        <v>1.4056918445688686</v>
      </c>
      <c r="H288">
        <f t="shared" si="33"/>
        <v>4</v>
      </c>
      <c r="I288" s="5">
        <f t="shared" si="37"/>
        <v>1.6167960255430214E-6</v>
      </c>
      <c r="J288" s="5">
        <f>(1+$I$4)^-A288</f>
        <v>3.3269508876338762E-2</v>
      </c>
      <c r="K288" s="5">
        <f t="shared" si="38"/>
        <v>2.9490248207521094E-7</v>
      </c>
    </row>
    <row r="289" spans="1:11" x14ac:dyDescent="0.3">
      <c r="A289">
        <f>A288+$I$2</f>
        <v>35</v>
      </c>
      <c r="B289" s="5">
        <f t="shared" si="34"/>
        <v>0.71537635796393539</v>
      </c>
      <c r="C289" s="5">
        <f t="shared" si="35"/>
        <v>37.57485102746719</v>
      </c>
      <c r="D289" s="5">
        <f>$G$4^C289</f>
        <v>1.8464617187733454E-6</v>
      </c>
      <c r="E289" s="5">
        <f t="shared" si="36"/>
        <v>1.3209150594959041E-6</v>
      </c>
      <c r="F289" s="5">
        <f>(1+$I$3)^-A289</f>
        <v>0.18129028535257716</v>
      </c>
      <c r="G289" s="5">
        <f>$E$2+$E$3*$E$4^($G$2+A289)</f>
        <v>1.4240235667238654</v>
      </c>
      <c r="H289">
        <f t="shared" si="33"/>
        <v>2</v>
      </c>
      <c r="I289" s="5">
        <f t="shared" si="37"/>
        <v>6.8201919284488492E-7</v>
      </c>
      <c r="J289" s="5">
        <f>(1+$I$4)^-A289</f>
        <v>3.2866167563218862E-2</v>
      </c>
      <c r="K289" s="5">
        <f t="shared" si="38"/>
        <v>1.2364345408678358E-7</v>
      </c>
    </row>
    <row r="290" spans="1:11" x14ac:dyDescent="0.3">
      <c r="A290">
        <f>A289+$I$2</f>
        <v>35.125</v>
      </c>
      <c r="B290" s="5">
        <f t="shared" si="34"/>
        <v>0.71452110958000692</v>
      </c>
      <c r="C290" s="5">
        <f t="shared" si="35"/>
        <v>38.081356532918868</v>
      </c>
      <c r="D290" s="5">
        <f>$G$4^C290</f>
        <v>1.5454362949880296E-6</v>
      </c>
      <c r="E290" s="5">
        <f t="shared" si="36"/>
        <v>1.1042468562800618E-6</v>
      </c>
      <c r="F290" s="5">
        <f>(1+$I$3)^-A290</f>
        <v>0.18018800220708592</v>
      </c>
      <c r="G290" s="5">
        <f>$E$2+$E$3*$E$4^($G$2+A290)</f>
        <v>1.4425959928076848</v>
      </c>
      <c r="H290">
        <f t="shared" si="33"/>
        <v>4</v>
      </c>
      <c r="I290" s="5">
        <f t="shared" si="37"/>
        <v>1.1481450413519008E-6</v>
      </c>
      <c r="J290" s="5">
        <f>(1+$I$4)^-A290</f>
        <v>3.2467716139380862E-2</v>
      </c>
      <c r="K290" s="5">
        <f t="shared" si="38"/>
        <v>2.0688196124517141E-7</v>
      </c>
    </row>
    <row r="291" spans="1:11" x14ac:dyDescent="0.3">
      <c r="A291">
        <f>A290+$I$2</f>
        <v>35.25</v>
      </c>
      <c r="B291" s="5">
        <f t="shared" si="34"/>
        <v>0.71366688366458775</v>
      </c>
      <c r="C291" s="5">
        <f t="shared" si="35"/>
        <v>38.594512688216732</v>
      </c>
      <c r="D291" s="5">
        <f>$G$4^C291</f>
        <v>1.2904674784902785E-6</v>
      </c>
      <c r="E291" s="5">
        <f t="shared" si="36"/>
        <v>9.2096390384465552E-7</v>
      </c>
      <c r="F291" s="5">
        <f>(1+$I$3)^-A291</f>
        <v>0.17909242117544763</v>
      </c>
      <c r="G291" s="5">
        <f>$E$2+$E$3*$E$4^($G$2+A291)</f>
        <v>1.4614122833734258</v>
      </c>
      <c r="H291">
        <f t="shared" si="33"/>
        <v>2</v>
      </c>
      <c r="I291" s="5">
        <f t="shared" si="37"/>
        <v>4.8208383105243463E-7</v>
      </c>
      <c r="J291" s="5">
        <f>(1+$I$4)^-A291</f>
        <v>3.2074095322483988E-2</v>
      </c>
      <c r="K291" s="5">
        <f t="shared" si="38"/>
        <v>8.6337560512716131E-8</v>
      </c>
    </row>
    <row r="292" spans="1:11" x14ac:dyDescent="0.3">
      <c r="A292">
        <f>A291+$I$2</f>
        <v>35.375</v>
      </c>
      <c r="B292" s="5">
        <f>$E$5^A292</f>
        <v>0.7128136789952938</v>
      </c>
      <c r="C292" s="5">
        <f>$E$4^A292-1</f>
        <v>39.114406819446884</v>
      </c>
      <c r="D292" s="5">
        <f>$G$4^C292</f>
        <v>1.0750158136450291E-6</v>
      </c>
      <c r="E292" s="5">
        <f t="shared" si="36"/>
        <v>7.6628597710243236E-7</v>
      </c>
      <c r="F292" s="5">
        <f>(1+$I$3)^-A292</f>
        <v>0.1780035015073973</v>
      </c>
      <c r="G292" s="5">
        <f>$E$2+$E$3*$E$4^($G$2+A292)</f>
        <v>1.4804756404737065</v>
      </c>
      <c r="H292">
        <f t="shared" si="33"/>
        <v>4</v>
      </c>
      <c r="I292" s="5">
        <f t="shared" si="37"/>
        <v>8.0775690797705397E-7</v>
      </c>
      <c r="J292" s="5">
        <f>(1+$I$4)^-A292</f>
        <v>3.1685246548894049E-2</v>
      </c>
      <c r="K292" s="5">
        <f t="shared" si="38"/>
        <v>1.4378355798670439E-7</v>
      </c>
    </row>
    <row r="293" spans="1:11" x14ac:dyDescent="0.3">
      <c r="A293">
        <f>A292+$I$2</f>
        <v>35.5</v>
      </c>
      <c r="B293" s="5">
        <f t="shared" si="34"/>
        <v>0.71196149435120271</v>
      </c>
      <c r="C293" s="5">
        <f t="shared" ref="C293" si="39">$E$4^A293-1</f>
        <v>39.641127399327026</v>
      </c>
      <c r="D293" s="5">
        <f>$G$4^C293</f>
        <v>8.9338976575899174E-7</v>
      </c>
      <c r="E293" s="5">
        <f t="shared" ref="E293:E297" si="40">B293*D293</f>
        <v>6.3605911266784265E-7</v>
      </c>
      <c r="F293" s="5">
        <f>(1+$I$3)^-A293</f>
        <v>0.17692120270044026</v>
      </c>
      <c r="G293" s="5">
        <f>$E$2+$E$3*$E$4^($G$2+A293)</f>
        <v>1.499789308205564</v>
      </c>
      <c r="H293">
        <f t="shared" si="33"/>
        <v>2</v>
      </c>
      <c r="I293" s="5">
        <f t="shared" ref="I293:I297" si="41">F293*E293*G293*H293</f>
        <v>3.3754961032266615E-7</v>
      </c>
      <c r="J293" s="5">
        <f>(1+$I$4)^-A293</f>
        <v>3.1301111964970325E-2</v>
      </c>
      <c r="K293" s="5">
        <f t="shared" ref="K293:K297" si="42">J293*E293*G293*H293</f>
        <v>5.9719683029351144E-8</v>
      </c>
    </row>
    <row r="294" spans="1:11" x14ac:dyDescent="0.3">
      <c r="A294">
        <f>A293+$I$2</f>
        <v>35.625</v>
      </c>
      <c r="B294" s="5">
        <f>$E$5^A294</f>
        <v>0.71111032851285139</v>
      </c>
      <c r="C294" s="5">
        <f>$E$4^A294-1</f>
        <v>40.174764062262263</v>
      </c>
      <c r="D294" s="5">
        <f>$G$4^C294</f>
        <v>7.4064781749015486E-7</v>
      </c>
      <c r="E294" s="5">
        <f t="shared" si="40"/>
        <v>5.2668231280775039E-7</v>
      </c>
      <c r="F294" s="5">
        <f>(1+$I$3)^-A294</f>
        <v>0.17584548449834561</v>
      </c>
      <c r="G294" s="5">
        <f>$E$2+$E$3*$E$4^($G$2+A294)</f>
        <v>1.5193565732625181</v>
      </c>
      <c r="H294">
        <f t="shared" si="33"/>
        <v>4</v>
      </c>
      <c r="I294" s="5">
        <f t="shared" si="41"/>
        <v>5.6285905223840605E-7</v>
      </c>
      <c r="J294" s="5">
        <f>(1+$I$4)^-A294</f>
        <v>3.0921634418457959E-2</v>
      </c>
      <c r="K294" s="5">
        <f t="shared" si="42"/>
        <v>9.8976222745142305E-8</v>
      </c>
    </row>
    <row r="295" spans="1:11" x14ac:dyDescent="0.3">
      <c r="A295">
        <f>A294+$I$2</f>
        <v>35.75</v>
      </c>
      <c r="B295" s="5">
        <f t="shared" si="34"/>
        <v>0.71026018026223503</v>
      </c>
      <c r="C295" s="5">
        <f t="shared" ref="C295" si="43">$E$4^A295-1</f>
        <v>40.715407619598601</v>
      </c>
      <c r="D295" s="5">
        <f>$G$4^C295</f>
        <v>6.1251019055028297E-7</v>
      </c>
      <c r="E295" s="5">
        <f t="shared" si="40"/>
        <v>4.350415983526999E-7</v>
      </c>
      <c r="F295" s="5">
        <f>(1+$I$3)^-A295</f>
        <v>0.17477630688964879</v>
      </c>
      <c r="G295" s="5">
        <f>$E$2+$E$3*$E$4^($G$2+A295)</f>
        <v>1.5391807654938903</v>
      </c>
      <c r="H295">
        <f t="shared" si="33"/>
        <v>2</v>
      </c>
      <c r="I295" s="5">
        <f t="shared" si="41"/>
        <v>2.3406310789043977E-7</v>
      </c>
      <c r="J295" s="5">
        <f>(1+$I$4)^-A295</f>
        <v>3.0546757449984748E-2</v>
      </c>
      <c r="K295" s="5">
        <f t="shared" si="42"/>
        <v>4.0908685576204547E-8</v>
      </c>
    </row>
    <row r="296" spans="1:11" x14ac:dyDescent="0.3">
      <c r="A296">
        <f>A295+$I$2</f>
        <v>35.875</v>
      </c>
      <c r="B296" s="5">
        <f>$E$5^A296</f>
        <v>0.70941104838280478</v>
      </c>
      <c r="C296" s="5">
        <f>$E$4^A296-1</f>
        <v>41.263150075076709</v>
      </c>
      <c r="D296" s="5">
        <f>$G$4^C296</f>
        <v>5.0527946391380741E-7</v>
      </c>
      <c r="E296" s="5">
        <f t="shared" si="40"/>
        <v>3.5845083422139566E-7</v>
      </c>
      <c r="F296" s="5">
        <f>(1+$I$3)^-A296</f>
        <v>0.17371363010616334</v>
      </c>
      <c r="G296" s="5">
        <f>$E$2+$E$3*$E$4^($G$2+A296)</f>
        <v>1.5592652584714446</v>
      </c>
      <c r="H296">
        <f t="shared" si="33"/>
        <v>4</v>
      </c>
      <c r="I296" s="5">
        <f t="shared" si="41"/>
        <v>3.8836804177225515E-7</v>
      </c>
      <c r="J296" s="5">
        <f>(1+$I$4)^-A296</f>
        <v>3.0176425284660996E-2</v>
      </c>
      <c r="K296" s="5">
        <f t="shared" si="42"/>
        <v>6.7464822353480645E-8</v>
      </c>
    </row>
    <row r="297" spans="1:11" x14ac:dyDescent="0.3">
      <c r="A297">
        <f>A296+$I$2</f>
        <v>36</v>
      </c>
      <c r="B297" s="5">
        <f t="shared" si="34"/>
        <v>0.70856293165946627</v>
      </c>
      <c r="C297" s="5">
        <f t="shared" ref="C297" si="44">$E$4^A297-1</f>
        <v>41.818084640488578</v>
      </c>
      <c r="D297" s="5">
        <f>$G$4^C297</f>
        <v>4.1576938854153402E-7</v>
      </c>
      <c r="E297" s="5">
        <f t="shared" si="40"/>
        <v>2.9459877683925307E-7</v>
      </c>
      <c r="F297" s="5">
        <f>(1+$I$3)^-A297</f>
        <v>0.17265741462150208</v>
      </c>
      <c r="G297" s="5">
        <f>$E$2+$E$3*$E$4^($G$2+A297)</f>
        <v>1.5796134700634907</v>
      </c>
      <c r="H297">
        <v>1</v>
      </c>
      <c r="I297" s="5">
        <f t="shared" si="41"/>
        <v>8.0346507077339518E-8</v>
      </c>
      <c r="J297" s="5">
        <f>(1+$I$4)^-A297</f>
        <v>2.9810582823781274E-2</v>
      </c>
      <c r="K297" s="5">
        <f t="shared" si="42"/>
        <v>1.3872420185841656E-8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6FC8-18C8-44BD-AD34-AAF9BEDE031F}">
  <dimension ref="A1:K264"/>
  <sheetViews>
    <sheetView workbookViewId="0">
      <pane ySplit="8" topLeftCell="A40" activePane="bottomLeft" state="frozen"/>
      <selection pane="bottomLeft" activeCell="K41" sqref="K41"/>
    </sheetView>
  </sheetViews>
  <sheetFormatPr defaultRowHeight="14.4" x14ac:dyDescent="0.3"/>
  <cols>
    <col min="2" max="2" width="9.109375" bestFit="1" customWidth="1"/>
    <col min="3" max="3" width="10.5546875" bestFit="1" customWidth="1"/>
    <col min="4" max="4" width="11.21875" customWidth="1"/>
    <col min="5" max="5" width="9.109375" bestFit="1" customWidth="1"/>
    <col min="10" max="10" width="10" customWidth="1"/>
    <col min="11" max="11" width="10.77734375" customWidth="1"/>
  </cols>
  <sheetData>
    <row r="1" spans="1:11" ht="15" thickBot="1" x14ac:dyDescent="0.35">
      <c r="A1" s="13" t="s">
        <v>27</v>
      </c>
      <c r="D1" s="13" t="s">
        <v>30</v>
      </c>
      <c r="I1" s="13" t="s">
        <v>29</v>
      </c>
    </row>
    <row r="2" spans="1:11" ht="15.6" x14ac:dyDescent="0.35">
      <c r="A2" s="7" t="s">
        <v>1</v>
      </c>
      <c r="B2" s="8">
        <v>95699</v>
      </c>
      <c r="D2" s="7" t="s">
        <v>0</v>
      </c>
      <c r="E2" s="14">
        <f>$B$2*10^(-7)</f>
        <v>9.5698999999999992E-3</v>
      </c>
      <c r="F2" s="15" t="s">
        <v>12</v>
      </c>
      <c r="G2" s="8">
        <f>$B$5</f>
        <v>74</v>
      </c>
      <c r="I2" s="7" t="s">
        <v>15</v>
      </c>
      <c r="J2" s="26">
        <f>SUM(E10:E57)</f>
        <v>17.999919261566916</v>
      </c>
      <c r="K2" s="1"/>
    </row>
    <row r="3" spans="1:11" ht="16.8" thickBot="1" x14ac:dyDescent="0.35">
      <c r="A3" s="9" t="s">
        <v>2</v>
      </c>
      <c r="B3" s="10">
        <v>1</v>
      </c>
      <c r="D3" s="9" t="s">
        <v>6</v>
      </c>
      <c r="E3" s="17">
        <v>1.1100000000000001</v>
      </c>
      <c r="F3" s="18" t="s">
        <v>11</v>
      </c>
      <c r="G3" s="20">
        <f>$E$3^$G$2</f>
        <v>2258.9178134862432</v>
      </c>
      <c r="I3" s="11" t="s">
        <v>5</v>
      </c>
      <c r="J3" s="35">
        <v>3.8334983324007001E-6</v>
      </c>
    </row>
    <row r="4" spans="1:11" ht="16.2" x14ac:dyDescent="0.3">
      <c r="A4" s="9" t="s">
        <v>3</v>
      </c>
      <c r="B4" s="10">
        <v>99</v>
      </c>
      <c r="D4" s="9" t="s">
        <v>8</v>
      </c>
      <c r="E4" s="18">
        <f>EXP(-$E$2)</f>
        <v>0.99047574576847763</v>
      </c>
      <c r="F4" s="18" t="s">
        <v>13</v>
      </c>
      <c r="G4" s="20">
        <f>$E$5^$G$3</f>
        <v>0.92037163928824195</v>
      </c>
      <c r="I4" t="s">
        <v>40</v>
      </c>
    </row>
    <row r="5" spans="1:11" ht="15" thickBot="1" x14ac:dyDescent="0.35">
      <c r="A5" s="11" t="s">
        <v>4</v>
      </c>
      <c r="B5" s="12">
        <v>74</v>
      </c>
      <c r="D5" s="11" t="s">
        <v>9</v>
      </c>
      <c r="E5" s="22">
        <f>EXP(-$J$3/LN($E$3))</f>
        <v>0.99996326727326901</v>
      </c>
      <c r="F5" s="22"/>
      <c r="G5" s="23"/>
    </row>
    <row r="6" spans="1:11" x14ac:dyDescent="0.3">
      <c r="D6" s="18"/>
      <c r="E6" s="18"/>
      <c r="F6" s="18"/>
      <c r="G6" s="18"/>
      <c r="H6" s="18"/>
    </row>
    <row r="8" spans="1:11" ht="16.8" x14ac:dyDescent="0.35">
      <c r="A8" s="13" t="s">
        <v>10</v>
      </c>
      <c r="B8" s="13" t="s">
        <v>31</v>
      </c>
      <c r="C8" s="13" t="s">
        <v>32</v>
      </c>
      <c r="D8" s="13" t="s">
        <v>33</v>
      </c>
      <c r="E8" s="13" t="s">
        <v>34</v>
      </c>
    </row>
    <row r="9" spans="1:11" x14ac:dyDescent="0.3">
      <c r="A9">
        <v>0</v>
      </c>
      <c r="B9">
        <f t="shared" ref="B9:B57" si="0">$E$4^A9</f>
        <v>1</v>
      </c>
      <c r="C9">
        <f t="shared" ref="C9:C45" si="1">$E$3^(A9)-1</f>
        <v>0</v>
      </c>
      <c r="D9">
        <f>$G$4^C9</f>
        <v>1</v>
      </c>
      <c r="E9">
        <f t="shared" ref="E9:E45" si="2">B9*D9</f>
        <v>1</v>
      </c>
    </row>
    <row r="10" spans="1:11" x14ac:dyDescent="0.3">
      <c r="A10">
        <f t="shared" ref="A10:A45" si="3">A9+1</f>
        <v>1</v>
      </c>
      <c r="B10" s="5">
        <f t="shared" si="0"/>
        <v>0.99047574576847763</v>
      </c>
      <c r="C10" s="5">
        <f t="shared" si="1"/>
        <v>0.1100000000000001</v>
      </c>
      <c r="D10" s="5">
        <f>$G$4^C10</f>
        <v>0.99091397881782683</v>
      </c>
      <c r="E10" s="5">
        <f t="shared" si="2"/>
        <v>0.98147626216199646</v>
      </c>
    </row>
    <row r="11" spans="1:11" x14ac:dyDescent="0.3">
      <c r="A11">
        <f t="shared" si="3"/>
        <v>2</v>
      </c>
      <c r="B11" s="5">
        <f t="shared" si="0"/>
        <v>0.98104220295562194</v>
      </c>
      <c r="C11" s="5">
        <f t="shared" si="1"/>
        <v>0.2321000000000002</v>
      </c>
      <c r="D11" s="5">
        <f>$G$4^C11</f>
        <v>0.98092513997920394</v>
      </c>
      <c r="E11" s="5">
        <f t="shared" si="2"/>
        <v>0.96232896025975001</v>
      </c>
    </row>
    <row r="12" spans="1:11" x14ac:dyDescent="0.3">
      <c r="A12">
        <f t="shared" si="3"/>
        <v>3</v>
      </c>
      <c r="B12" s="5">
        <f t="shared" si="0"/>
        <v>0.97169850760281984</v>
      </c>
      <c r="C12" s="5">
        <f t="shared" si="1"/>
        <v>0.36763100000000026</v>
      </c>
      <c r="D12" s="5">
        <f>$G$4^C12</f>
        <v>0.96995540030651195</v>
      </c>
      <c r="E12" s="5">
        <f t="shared" si="2"/>
        <v>0.94250421491913339</v>
      </c>
    </row>
    <row r="13" spans="1:11" x14ac:dyDescent="0.3">
      <c r="A13">
        <f t="shared" si="3"/>
        <v>4</v>
      </c>
      <c r="B13" s="5">
        <f t="shared" si="0"/>
        <v>0.96244380398001972</v>
      </c>
      <c r="C13" s="5">
        <f t="shared" si="1"/>
        <v>0.51807041000000043</v>
      </c>
      <c r="D13" s="5">
        <f>$G$4^C13</f>
        <v>0.95792258900986882</v>
      </c>
      <c r="E13" s="5">
        <f t="shared" si="2"/>
        <v>0.92194666048504714</v>
      </c>
    </row>
    <row r="14" spans="1:11" x14ac:dyDescent="0.3">
      <c r="A14">
        <f t="shared" si="3"/>
        <v>5</v>
      </c>
      <c r="B14" s="5">
        <f t="shared" si="0"/>
        <v>0.95327724450736051</v>
      </c>
      <c r="C14" s="5">
        <f t="shared" si="1"/>
        <v>0.68505815510000057</v>
      </c>
      <c r="D14" s="5">
        <f>$G$4^C14</f>
        <v>0.94474089535971029</v>
      </c>
      <c r="E14" s="5">
        <f t="shared" si="2"/>
        <v>0.90059999750192121</v>
      </c>
    </row>
    <row r="15" spans="1:11" x14ac:dyDescent="0.3">
      <c r="A15">
        <f t="shared" si="3"/>
        <v>6</v>
      </c>
      <c r="B15" s="5">
        <f t="shared" si="0"/>
        <v>0.94419798967754731</v>
      </c>
      <c r="C15" s="5">
        <f t="shared" si="1"/>
        <v>0.87041455216100072</v>
      </c>
      <c r="D15" s="5">
        <f>$G$4^C15</f>
        <v>0.9303215240120789</v>
      </c>
      <c r="E15" s="5">
        <f t="shared" si="2"/>
        <v>0.87840771272595697</v>
      </c>
    </row>
    <row r="16" spans="1:11" x14ac:dyDescent="0.3">
      <c r="A16">
        <f t="shared" si="3"/>
        <v>7</v>
      </c>
      <c r="B16" s="5">
        <f t="shared" si="0"/>
        <v>0.935205207978966</v>
      </c>
      <c r="C16" s="5">
        <f t="shared" si="1"/>
        <v>1.0761601528987108</v>
      </c>
      <c r="D16" s="5">
        <f>$G$4^C16</f>
        <v>0.91457360139642008</v>
      </c>
      <c r="E16" s="5">
        <f t="shared" si="2"/>
        <v>0.85531399510601103</v>
      </c>
    </row>
    <row r="17" spans="1:5" x14ac:dyDescent="0.3">
      <c r="A17">
        <f t="shared" si="3"/>
        <v>8</v>
      </c>
      <c r="B17" s="5">
        <f t="shared" si="0"/>
        <v>0.92629807581953061</v>
      </c>
      <c r="C17" s="5">
        <f t="shared" si="1"/>
        <v>1.3045377697175695</v>
      </c>
      <c r="D17" s="5">
        <f>$G$4^C17</f>
        <v>0.89740538118672919</v>
      </c>
      <c r="E17" s="5">
        <f t="shared" si="2"/>
        <v>0.83126487782335967</v>
      </c>
    </row>
    <row r="18" spans="1:5" x14ac:dyDescent="0.3">
      <c r="A18">
        <f t="shared" si="3"/>
        <v>9</v>
      </c>
      <c r="B18" s="5">
        <f t="shared" si="0"/>
        <v>0.91747577745125541</v>
      </c>
      <c r="C18" s="5">
        <f t="shared" si="1"/>
        <v>1.5580369243865024</v>
      </c>
      <c r="D18" s="5">
        <f>$G$4^C18</f>
        <v>0.87872580061324435</v>
      </c>
      <c r="E18" s="5">
        <f t="shared" si="2"/>
        <v>0.8062096370841132</v>
      </c>
    </row>
    <row r="19" spans="1:5" x14ac:dyDescent="0.3">
      <c r="A19">
        <f t="shared" si="3"/>
        <v>10</v>
      </c>
      <c r="B19" s="5">
        <f t="shared" si="0"/>
        <v>0.90873750489554606</v>
      </c>
      <c r="C19" s="5">
        <f t="shared" si="1"/>
        <v>1.839420986069018</v>
      </c>
      <c r="D19" s="5">
        <f>$G$4^C19</f>
        <v>0.85844644153169736</v>
      </c>
      <c r="E19" s="5">
        <f t="shared" si="2"/>
        <v>0.78010247736397487</v>
      </c>
    </row>
    <row r="20" spans="1:5" x14ac:dyDescent="0.3">
      <c r="A20">
        <f t="shared" si="3"/>
        <v>11</v>
      </c>
      <c r="B20" s="5">
        <f t="shared" si="0"/>
        <v>0.9000824578692016</v>
      </c>
      <c r="C20" s="5">
        <f t="shared" si="1"/>
        <v>2.1517572945366101</v>
      </c>
      <c r="D20" s="5">
        <f>$G$4^C20</f>
        <v>0.8364839498129083</v>
      </c>
      <c r="E20" s="5">
        <f t="shared" si="2"/>
        <v>0.75290452951574038</v>
      </c>
    </row>
    <row r="21" spans="1:5" x14ac:dyDescent="0.3">
      <c r="A21">
        <f t="shared" si="3"/>
        <v>12</v>
      </c>
      <c r="B21" s="5">
        <f t="shared" si="0"/>
        <v>0.89150984371112174</v>
      </c>
      <c r="C21" s="5">
        <f t="shared" si="1"/>
        <v>2.4984505969356374</v>
      </c>
      <c r="D21" s="5">
        <f>$G$4^C21</f>
        <v>0.81276296253676017</v>
      </c>
      <c r="E21" s="5">
        <f t="shared" si="2"/>
        <v>0.7245861817053354</v>
      </c>
    </row>
    <row r="22" spans="1:5" x14ac:dyDescent="0.3">
      <c r="A22">
        <f t="shared" si="3"/>
        <v>13</v>
      </c>
      <c r="B22" s="5">
        <f t="shared" si="0"/>
        <v>0.88301887730971229</v>
      </c>
      <c r="C22" s="5">
        <f t="shared" si="1"/>
        <v>2.8832801625985578</v>
      </c>
      <c r="D22" s="5">
        <f>$G$4^C22</f>
        <v>0.78721958316273921</v>
      </c>
      <c r="E22" s="5">
        <f t="shared" si="2"/>
        <v>0.69512975252058162</v>
      </c>
    </row>
    <row r="23" spans="1:5" x14ac:dyDescent="0.3">
      <c r="A23">
        <f t="shared" si="3"/>
        <v>14</v>
      </c>
      <c r="B23" s="5">
        <f t="shared" si="0"/>
        <v>0.87460878103098105</v>
      </c>
      <c r="C23" s="5">
        <f t="shared" si="1"/>
        <v>3.3104409804843993</v>
      </c>
      <c r="D23" s="5">
        <f>$G$4^C23</f>
        <v>0.75980542849730581</v>
      </c>
      <c r="E23" s="5">
        <f t="shared" si="2"/>
        <v>0.66453249963875083</v>
      </c>
    </row>
    <row r="24" spans="1:5" x14ac:dyDescent="0.3">
      <c r="A24">
        <f t="shared" si="3"/>
        <v>15</v>
      </c>
      <c r="B24" s="5">
        <f t="shared" si="0"/>
        <v>0.86627878464732011</v>
      </c>
      <c r="C24" s="5">
        <f t="shared" si="1"/>
        <v>3.7845894883376827</v>
      </c>
      <c r="D24" s="5">
        <f>$G$4^C24</f>
        <v>0.73049224582452488</v>
      </c>
      <c r="E24" s="5">
        <f t="shared" si="2"/>
        <v>0.63280993490716075</v>
      </c>
    </row>
    <row r="25" spans="1:5" x14ac:dyDescent="0.3">
      <c r="A25">
        <f t="shared" si="3"/>
        <v>16</v>
      </c>
      <c r="B25" s="5">
        <f t="shared" si="0"/>
        <v>0.85802812526696493</v>
      </c>
      <c r="C25" s="5">
        <f t="shared" si="1"/>
        <v>4.3108943320548292</v>
      </c>
      <c r="D25" s="5">
        <f>$G$4^C25</f>
        <v>0.69927706180648042</v>
      </c>
      <c r="E25" s="5">
        <f t="shared" si="2"/>
        <v>0.59999938638400596</v>
      </c>
    </row>
    <row r="26" spans="1:5" x14ac:dyDescent="0.3">
      <c r="A26">
        <f t="shared" si="3"/>
        <v>17</v>
      </c>
      <c r="B26" s="5">
        <f t="shared" si="0"/>
        <v>0.84985604726412578</v>
      </c>
      <c r="C26" s="5">
        <f t="shared" si="1"/>
        <v>4.8950927085808607</v>
      </c>
      <c r="D26" s="5">
        <f>$G$4^C26</f>
        <v>0.66618777456181333</v>
      </c>
      <c r="E26" s="5">
        <f t="shared" si="2"/>
        <v>0.56616370882478717</v>
      </c>
    </row>
    <row r="27" spans="1:5" x14ac:dyDescent="0.3">
      <c r="A27">
        <f t="shared" si="3"/>
        <v>18</v>
      </c>
      <c r="B27" s="5">
        <f t="shared" si="0"/>
        <v>0.84176180220978558</v>
      </c>
      <c r="C27" s="5">
        <f t="shared" si="1"/>
        <v>5.5435529065247557</v>
      </c>
      <c r="D27" s="5">
        <f>$G$4^C27</f>
        <v>0.63128903498732125</v>
      </c>
      <c r="E27" s="5">
        <f t="shared" si="2"/>
        <v>0.53139499580620397</v>
      </c>
    </row>
    <row r="28" spans="1:5" x14ac:dyDescent="0.3">
      <c r="A28">
        <f t="shared" si="3"/>
        <v>19</v>
      </c>
      <c r="B28" s="5">
        <f t="shared" si="0"/>
        <v>0.83374464880315513</v>
      </c>
      <c r="C28" s="5">
        <f t="shared" si="1"/>
        <v>6.2633437262424794</v>
      </c>
      <c r="D28" s="5">
        <f>$G$4^C28</f>
        <v>0.59468818214877572</v>
      </c>
      <c r="E28" s="5">
        <f t="shared" si="2"/>
        <v>0.49581808957301776</v>
      </c>
    </row>
    <row r="29" spans="1:5" x14ac:dyDescent="0.3">
      <c r="A29">
        <f t="shared" si="3"/>
        <v>20</v>
      </c>
      <c r="B29" s="5">
        <f t="shared" si="0"/>
        <v>0.82580385280378255</v>
      </c>
      <c r="C29" s="5">
        <f t="shared" si="1"/>
        <v>7.0623115361291529</v>
      </c>
      <c r="D29" s="5">
        <f>$G$4^C29</f>
        <v>0.55654090137887069</v>
      </c>
      <c r="E29" s="6">
        <f t="shared" si="2"/>
        <v>0.45959362060156139</v>
      </c>
    </row>
    <row r="30" spans="1:5" x14ac:dyDescent="0.3">
      <c r="A30">
        <f t="shared" si="3"/>
        <v>21</v>
      </c>
      <c r="B30" s="5">
        <f t="shared" si="0"/>
        <v>0.81793868696430871</v>
      </c>
      <c r="C30" s="5">
        <f t="shared" si="1"/>
        <v>7.9491658051033607</v>
      </c>
      <c r="D30" s="5">
        <f>$G$4^C30</f>
        <v>0.5170561661780847</v>
      </c>
      <c r="E30" s="6">
        <f t="shared" si="2"/>
        <v>0.42292024165050202</v>
      </c>
    </row>
    <row r="31" spans="1:5" x14ac:dyDescent="0.3">
      <c r="A31">
        <f t="shared" si="3"/>
        <v>22</v>
      </c>
      <c r="B31" s="5">
        <f t="shared" si="0"/>
        <v>0.81014843096386302</v>
      </c>
      <c r="C31" s="5">
        <f t="shared" si="1"/>
        <v>8.9335740436647306</v>
      </c>
      <c r="D31" s="5">
        <f>$G$4^C31</f>
        <v>0.47649991348748522</v>
      </c>
      <c r="E31" s="6">
        <f t="shared" si="2"/>
        <v>0.38603565726630262</v>
      </c>
    </row>
    <row r="32" spans="1:5" x14ac:dyDescent="0.3">
      <c r="A32">
        <f t="shared" si="3"/>
        <v>23</v>
      </c>
      <c r="B32" s="5">
        <f t="shared" si="0"/>
        <v>0.80243237134209422</v>
      </c>
      <c r="C32" s="5">
        <f t="shared" si="1"/>
        <v>10.02626718846785</v>
      </c>
      <c r="D32" s="5">
        <f>$G$4^C32</f>
        <v>0.43519679870305589</v>
      </c>
      <c r="E32" s="6">
        <f t="shared" si="2"/>
        <v>0.34921599918378116</v>
      </c>
    </row>
    <row r="33" spans="1:5" x14ac:dyDescent="0.3">
      <c r="A33">
        <f t="shared" si="3"/>
        <v>24</v>
      </c>
      <c r="B33" s="5">
        <f t="shared" si="0"/>
        <v>0.79478980143382882</v>
      </c>
      <c r="C33" s="5">
        <f t="shared" si="1"/>
        <v>11.239156579199317</v>
      </c>
      <c r="D33" s="5">
        <f>$G$4^C33</f>
        <v>0.39352930014839466</v>
      </c>
      <c r="E33" s="6">
        <f t="shared" si="2"/>
        <v>0.31277307432333623</v>
      </c>
    </row>
    <row r="34" spans="1:5" x14ac:dyDescent="0.3">
      <c r="A34">
        <f t="shared" si="3"/>
        <v>25</v>
      </c>
      <c r="B34" s="5">
        <f t="shared" si="0"/>
        <v>0.78722002130435187</v>
      </c>
      <c r="C34" s="5">
        <f t="shared" si="1"/>
        <v>12.585463802911244</v>
      </c>
      <c r="D34" s="5">
        <f>$G$4^C34</f>
        <v>0.35193341709427362</v>
      </c>
      <c r="E34" s="6">
        <f t="shared" si="2"/>
        <v>0.2770490321026674</v>
      </c>
    </row>
    <row r="35" spans="1:5" x14ac:dyDescent="0.3">
      <c r="A35">
        <f t="shared" si="3"/>
        <v>26</v>
      </c>
      <c r="B35" s="5">
        <f t="shared" si="0"/>
        <v>0.77972233768530474</v>
      </c>
      <c r="C35" s="5">
        <f t="shared" si="1"/>
        <v>14.079864821231482</v>
      </c>
      <c r="D35" s="5">
        <f>$G$4^C35</f>
        <v>0.31089026069303288</v>
      </c>
      <c r="E35" s="6">
        <f t="shared" si="2"/>
        <v>0.24240808083116541</v>
      </c>
    </row>
    <row r="36" spans="1:5" x14ac:dyDescent="0.3">
      <c r="A36">
        <f t="shared" si="3"/>
        <v>27</v>
      </c>
      <c r="B36" s="5">
        <f t="shared" si="0"/>
        <v>0.77229606391119299</v>
      </c>
      <c r="C36" s="5">
        <f t="shared" si="1"/>
        <v>15.738649951566945</v>
      </c>
      <c r="D36" s="5">
        <f>$G$4^C36</f>
        <v>0.27091300588076622</v>
      </c>
      <c r="E36" s="6">
        <f t="shared" si="2"/>
        <v>0.20922504810406564</v>
      </c>
    </row>
    <row r="37" spans="1:5" x14ac:dyDescent="0.3">
      <c r="A37">
        <f t="shared" si="3"/>
        <v>28</v>
      </c>
      <c r="B37" s="5">
        <f t="shared" si="0"/>
        <v>0.76494051985649869</v>
      </c>
      <c r="C37" s="5">
        <f t="shared" si="1"/>
        <v>17.579901446239312</v>
      </c>
      <c r="D37" s="5">
        <f>$G$4^C37</f>
        <v>0.23252898401426292</v>
      </c>
      <c r="E37" s="6">
        <f t="shared" si="2"/>
        <v>0.17787084191357375</v>
      </c>
    </row>
    <row r="38" spans="1:5" x14ac:dyDescent="0.3">
      <c r="A38">
        <f t="shared" si="3"/>
        <v>29</v>
      </c>
      <c r="B38" s="5">
        <f t="shared" si="0"/>
        <v>0.75765503187339256</v>
      </c>
      <c r="C38" s="5">
        <f t="shared" si="1"/>
        <v>19.623690605325635</v>
      </c>
      <c r="D38" s="5">
        <f>$G$4^C38</f>
        <v>0.19625716880507413</v>
      </c>
      <c r="E38" s="6">
        <f t="shared" si="2"/>
        <v>0.14869523148639022</v>
      </c>
    </row>
    <row r="39" spans="1:5" x14ac:dyDescent="0.3">
      <c r="A39">
        <f t="shared" si="3"/>
        <v>30</v>
      </c>
      <c r="B39" s="5">
        <f t="shared" si="0"/>
        <v>0.75043893273003814</v>
      </c>
      <c r="C39" s="5">
        <f t="shared" si="1"/>
        <v>21.892296571911455</v>
      </c>
      <c r="D39" s="5">
        <f>$G$4^C39</f>
        <v>0.16258193673792737</v>
      </c>
      <c r="E39" s="6">
        <f t="shared" si="2"/>
        <v>0.12200781508679279</v>
      </c>
    </row>
    <row r="40" spans="1:5" x14ac:dyDescent="0.3">
      <c r="A40">
        <f t="shared" si="3"/>
        <v>31</v>
      </c>
      <c r="B40" s="5">
        <f t="shared" si="0"/>
        <v>0.74329156154948495</v>
      </c>
      <c r="C40" s="5">
        <f t="shared" si="1"/>
        <v>24.410449194821716</v>
      </c>
      <c r="D40" s="5">
        <f>$G$4^C40</f>
        <v>0.13192472573500838</v>
      </c>
      <c r="E40" s="6">
        <f t="shared" si="2"/>
        <v>9.8058535398561908E-2</v>
      </c>
    </row>
    <row r="41" spans="1:5" x14ac:dyDescent="0.3">
      <c r="A41">
        <f t="shared" si="3"/>
        <v>32</v>
      </c>
      <c r="B41" s="5">
        <f t="shared" si="0"/>
        <v>0.7362122637491425</v>
      </c>
      <c r="C41" s="5">
        <f t="shared" si="1"/>
        <v>27.20559860625211</v>
      </c>
      <c r="D41" s="5">
        <f>$G$4^C41</f>
        <v>0.10461598224303427</v>
      </c>
      <c r="E41" s="6">
        <f t="shared" si="2"/>
        <v>7.7019569111484359E-2</v>
      </c>
    </row>
    <row r="42" spans="1:5" x14ac:dyDescent="0.3">
      <c r="A42">
        <f t="shared" si="3"/>
        <v>33</v>
      </c>
      <c r="B42" s="5">
        <f t="shared" si="0"/>
        <v>0.72920039098083111</v>
      </c>
      <c r="C42" s="5">
        <f t="shared" si="1"/>
        <v>30.308214452939843</v>
      </c>
      <c r="D42" s="5">
        <f>$G$4^C42</f>
        <v>8.0870434432854507E-2</v>
      </c>
      <c r="E42" s="6">
        <f t="shared" si="2"/>
        <v>5.8970752407227177E-2</v>
      </c>
    </row>
    <row r="43" spans="1:5" x14ac:dyDescent="0.3">
      <c r="A43">
        <f t="shared" si="3"/>
        <v>34</v>
      </c>
      <c r="B43" s="5">
        <f t="shared" si="0"/>
        <v>0.72225530107140412</v>
      </c>
      <c r="C43" s="5">
        <f t="shared" si="1"/>
        <v>33.752118042763229</v>
      </c>
      <c r="D43" s="5">
        <f>$G$4^C43</f>
        <v>6.0769072311949231E-2</v>
      </c>
      <c r="E43" s="6">
        <f t="shared" si="2"/>
        <v>4.3890784618496818E-2</v>
      </c>
    </row>
    <row r="44" spans="1:5" x14ac:dyDescent="0.3">
      <c r="A44">
        <f t="shared" si="3"/>
        <v>35</v>
      </c>
      <c r="B44" s="5">
        <f t="shared" si="0"/>
        <v>0.71537635796393539</v>
      </c>
      <c r="C44" s="5">
        <f t="shared" si="1"/>
        <v>37.57485102746719</v>
      </c>
      <c r="D44" s="5">
        <f>$G$4^C44</f>
        <v>4.4251056939696637E-2</v>
      </c>
      <c r="E44" s="6">
        <f t="shared" si="2"/>
        <v>3.1656159949574908E-2</v>
      </c>
    </row>
    <row r="45" spans="1:5" x14ac:dyDescent="0.3">
      <c r="A45">
        <f t="shared" si="3"/>
        <v>36</v>
      </c>
      <c r="B45" s="5">
        <f t="shared" si="0"/>
        <v>0.70856293165946627</v>
      </c>
      <c r="C45" s="5">
        <f t="shared" si="1"/>
        <v>41.818084640488578</v>
      </c>
      <c r="D45" s="5">
        <f>$G$4^C45</f>
        <v>3.1117966195181451E-2</v>
      </c>
      <c r="E45" s="6">
        <f t="shared" si="2"/>
        <v>2.2049037354537938E-2</v>
      </c>
    </row>
    <row r="46" spans="1:5" x14ac:dyDescent="0.3">
      <c r="A46">
        <f t="shared" ref="A46:A51" si="4">A45+1</f>
        <v>37</v>
      </c>
      <c r="B46" s="5">
        <f t="shared" si="0"/>
        <v>0.70181439815930868</v>
      </c>
      <c r="C46" s="5">
        <f t="shared" ref="C46:C51" si="5">$E$3^(A46)-1</f>
        <v>46.528073950942328</v>
      </c>
      <c r="D46" s="5">
        <f>$G$4^C46</f>
        <v>2.1051274399255554E-2</v>
      </c>
      <c r="E46" s="6">
        <f t="shared" ref="E46:E51" si="6">B46*D46</f>
        <v>1.4774087472999999E-2</v>
      </c>
    </row>
    <row r="47" spans="1:5" x14ac:dyDescent="0.3">
      <c r="A47">
        <f t="shared" si="4"/>
        <v>38</v>
      </c>
      <c r="B47" s="5">
        <f t="shared" si="0"/>
        <v>0.69513013940789659</v>
      </c>
      <c r="C47" s="5">
        <f t="shared" si="5"/>
        <v>51.756162085545988</v>
      </c>
      <c r="D47" s="5">
        <f>$G$4^C47</f>
        <v>1.3641903415871192E-2</v>
      </c>
      <c r="E47" s="6">
        <f t="shared" si="6"/>
        <v>9.4828982232636021E-3</v>
      </c>
    </row>
    <row r="48" spans="1:5" x14ac:dyDescent="0.3">
      <c r="A48">
        <f t="shared" si="4"/>
        <v>39</v>
      </c>
      <c r="B48" s="5">
        <f t="shared" si="0"/>
        <v>0.68850954323618219</v>
      </c>
      <c r="C48" s="5">
        <f t="shared" si="5"/>
        <v>57.559339914956048</v>
      </c>
      <c r="D48" s="5">
        <f>$G$4^C48</f>
        <v>8.4284394698547968E-3</v>
      </c>
      <c r="E48" s="6">
        <f t="shared" si="6"/>
        <v>5.8030610095835353E-3</v>
      </c>
    </row>
    <row r="49" spans="1:5" x14ac:dyDescent="0.3">
      <c r="A49">
        <f t="shared" si="4"/>
        <v>40</v>
      </c>
      <c r="B49" s="5">
        <f t="shared" si="0"/>
        <v>0.68195200330557149</v>
      </c>
      <c r="C49" s="5">
        <f t="shared" si="5"/>
        <v>64.000867305601219</v>
      </c>
      <c r="D49" s="5">
        <f>$G$4^C49</f>
        <v>4.9387303665367451E-3</v>
      </c>
      <c r="E49" s="6">
        <f t="shared" si="6"/>
        <v>3.3679770672457926E-3</v>
      </c>
    </row>
    <row r="50" spans="1:5" x14ac:dyDescent="0.3">
      <c r="A50">
        <f t="shared" si="4"/>
        <v>41</v>
      </c>
      <c r="B50" s="5">
        <f t="shared" si="0"/>
        <v>0.67545691905239325</v>
      </c>
      <c r="C50" s="5">
        <f t="shared" si="5"/>
        <v>71.150962709217367</v>
      </c>
      <c r="D50" s="5">
        <f>$G$4^C50</f>
        <v>2.7286570564249379E-3</v>
      </c>
      <c r="E50" s="6">
        <f t="shared" si="6"/>
        <v>1.8430902884833608E-3</v>
      </c>
    </row>
    <row r="51" spans="1:5" x14ac:dyDescent="0.3">
      <c r="A51">
        <f t="shared" si="4"/>
        <v>42</v>
      </c>
      <c r="B51" s="5">
        <f t="shared" si="0"/>
        <v>0.66902369563289743</v>
      </c>
      <c r="C51" s="5">
        <f t="shared" si="5"/>
        <v>79.08756860723129</v>
      </c>
      <c r="D51" s="5">
        <f>$G$4^C51</f>
        <v>1.4123401201357562E-3</v>
      </c>
      <c r="E51" s="6">
        <f t="shared" si="6"/>
        <v>9.4488900666383395E-4</v>
      </c>
    </row>
    <row r="52" spans="1:5" x14ac:dyDescent="0.3">
      <c r="A52">
        <f t="shared" ref="A52:A57" si="7">A51+1</f>
        <v>43</v>
      </c>
      <c r="B52" s="5">
        <f t="shared" si="0"/>
        <v>0.66265174386877712</v>
      </c>
      <c r="C52" s="5">
        <f t="shared" ref="C52:C57" si="8">$E$3^(A52)-1</f>
        <v>87.897201154026732</v>
      </c>
      <c r="D52" s="5">
        <f>$G$4^C52</f>
        <v>6.7993684206232364E-4</v>
      </c>
      <c r="E52" s="6">
        <f t="shared" ref="E52:E57" si="9">B52*D52</f>
        <v>4.5056133411322806E-4</v>
      </c>
    </row>
    <row r="53" spans="1:5" x14ac:dyDescent="0.3">
      <c r="A53">
        <f t="shared" si="7"/>
        <v>44</v>
      </c>
      <c r="B53" s="5">
        <f t="shared" si="0"/>
        <v>0.65634048019320912</v>
      </c>
      <c r="C53" s="5">
        <f t="shared" si="8"/>
        <v>97.675893280969674</v>
      </c>
      <c r="D53" s="5">
        <f>$G$4^C53</f>
        <v>3.0204807484550845E-4</v>
      </c>
      <c r="E53" s="6">
        <f t="shared" si="9"/>
        <v>1.9824637848553538E-4</v>
      </c>
    </row>
    <row r="54" spans="1:5" x14ac:dyDescent="0.3">
      <c r="A54">
        <f t="shared" si="7"/>
        <v>45</v>
      </c>
      <c r="B54" s="5">
        <f t="shared" si="0"/>
        <v>0.65008932659740959</v>
      </c>
      <c r="C54" s="5">
        <f t="shared" si="8"/>
        <v>108.53024154187635</v>
      </c>
      <c r="D54" s="5">
        <f>$G$4^C54</f>
        <v>1.227214265473404E-4</v>
      </c>
      <c r="E54" s="6">
        <f t="shared" si="9"/>
        <v>7.9779889543233977E-5</v>
      </c>
    </row>
    <row r="55" spans="1:5" x14ac:dyDescent="0.3">
      <c r="A55">
        <f t="shared" si="7"/>
        <v>46</v>
      </c>
      <c r="B55" s="5">
        <f t="shared" si="0"/>
        <v>0.64389771057769662</v>
      </c>
      <c r="C55" s="5">
        <f t="shared" si="8"/>
        <v>120.57856811148275</v>
      </c>
      <c r="D55" s="5">
        <f>$G$4^C55</f>
        <v>4.5158300945390356E-5</v>
      </c>
      <c r="E55" s="6">
        <f t="shared" si="9"/>
        <v>2.9077326592315484E-5</v>
      </c>
    </row>
    <row r="56" spans="1:5" x14ac:dyDescent="0.3">
      <c r="A56">
        <f t="shared" si="7"/>
        <v>47</v>
      </c>
      <c r="B56" s="5">
        <f t="shared" si="0"/>
        <v>0.63776506508305941</v>
      </c>
      <c r="C56" s="5">
        <f t="shared" si="8"/>
        <v>133.95221060374584</v>
      </c>
      <c r="D56" s="5">
        <f>$G$4^C56</f>
        <v>1.4886571367668499E-5</v>
      </c>
      <c r="E56" s="6">
        <f t="shared" si="9"/>
        <v>9.4941351571647088E-6</v>
      </c>
    </row>
    <row r="57" spans="1:5" x14ac:dyDescent="0.3">
      <c r="A57">
        <f t="shared" si="7"/>
        <v>48</v>
      </c>
      <c r="B57" s="5">
        <f t="shared" si="0"/>
        <v>0.63169082846322511</v>
      </c>
      <c r="C57" s="5">
        <f t="shared" si="8"/>
        <v>148.79695377015793</v>
      </c>
      <c r="D57" s="5">
        <f>$G$4^C57</f>
        <v>4.343482280038729E-6</v>
      </c>
      <c r="E57" s="6">
        <f t="shared" si="9"/>
        <v>2.7437379198930028E-6</v>
      </c>
    </row>
    <row r="60" spans="1:5" x14ac:dyDescent="0.3">
      <c r="B60" s="5"/>
      <c r="C60" s="5"/>
      <c r="D60" s="5"/>
      <c r="E60" s="6"/>
    </row>
    <row r="61" spans="1:5" x14ac:dyDescent="0.3">
      <c r="B61" s="5"/>
      <c r="C61" s="5"/>
      <c r="D61" s="5"/>
      <c r="E61" s="6"/>
    </row>
    <row r="62" spans="1:5" x14ac:dyDescent="0.3">
      <c r="B62" s="5"/>
      <c r="C62" s="5"/>
      <c r="D62" s="5"/>
      <c r="E62" s="6"/>
    </row>
    <row r="63" spans="1:5" x14ac:dyDescent="0.3">
      <c r="B63" s="5"/>
      <c r="C63" s="5"/>
      <c r="D63" s="5"/>
      <c r="E63" s="6"/>
    </row>
    <row r="64" spans="1:5" x14ac:dyDescent="0.3">
      <c r="B64" s="5"/>
      <c r="C64" s="5"/>
      <c r="D64" s="5"/>
      <c r="E64" s="6"/>
    </row>
    <row r="65" spans="2:5" x14ac:dyDescent="0.3">
      <c r="B65" s="5"/>
      <c r="C65" s="5"/>
      <c r="D65" s="5"/>
      <c r="E65" s="6"/>
    </row>
    <row r="66" spans="2:5" x14ac:dyDescent="0.3">
      <c r="B66" s="5"/>
      <c r="C66" s="5"/>
      <c r="D66" s="5"/>
      <c r="E66" s="6"/>
    </row>
    <row r="67" spans="2:5" x14ac:dyDescent="0.3">
      <c r="B67" s="5"/>
      <c r="C67" s="5"/>
      <c r="D67" s="5"/>
      <c r="E67" s="6"/>
    </row>
    <row r="68" spans="2:5" x14ac:dyDescent="0.3">
      <c r="B68" s="5"/>
      <c r="C68" s="5"/>
      <c r="D68" s="5"/>
      <c r="E68" s="6"/>
    </row>
    <row r="69" spans="2:5" x14ac:dyDescent="0.3">
      <c r="B69" s="5"/>
      <c r="C69" s="5"/>
      <c r="D69" s="5"/>
      <c r="E69" s="6"/>
    </row>
    <row r="70" spans="2:5" x14ac:dyDescent="0.3">
      <c r="B70" s="5"/>
      <c r="C70" s="5"/>
      <c r="D70" s="5"/>
      <c r="E70" s="6"/>
    </row>
    <row r="71" spans="2:5" x14ac:dyDescent="0.3">
      <c r="B71" s="5"/>
      <c r="C71" s="5"/>
      <c r="D71" s="5"/>
      <c r="E71" s="6"/>
    </row>
    <row r="72" spans="2:5" x14ac:dyDescent="0.3">
      <c r="B72" s="5"/>
      <c r="C72" s="5"/>
      <c r="D72" s="5"/>
      <c r="E72" s="6"/>
    </row>
    <row r="73" spans="2:5" x14ac:dyDescent="0.3">
      <c r="B73" s="5"/>
      <c r="C73" s="5"/>
      <c r="D73" s="5"/>
      <c r="E73" s="6"/>
    </row>
    <row r="74" spans="2:5" x14ac:dyDescent="0.3">
      <c r="B74" s="5"/>
      <c r="C74" s="5"/>
      <c r="D74" s="5"/>
      <c r="E74" s="6"/>
    </row>
    <row r="75" spans="2:5" x14ac:dyDescent="0.3">
      <c r="B75" s="5"/>
      <c r="C75" s="5"/>
      <c r="D75" s="5"/>
      <c r="E75" s="6"/>
    </row>
    <row r="76" spans="2:5" x14ac:dyDescent="0.3">
      <c r="B76" s="5"/>
      <c r="C76" s="5"/>
      <c r="D76" s="5"/>
      <c r="E76" s="6"/>
    </row>
    <row r="77" spans="2:5" x14ac:dyDescent="0.3">
      <c r="B77" s="5"/>
      <c r="C77" s="5"/>
      <c r="D77" s="5"/>
      <c r="E77" s="6"/>
    </row>
    <row r="78" spans="2:5" x14ac:dyDescent="0.3">
      <c r="E78" s="3"/>
    </row>
    <row r="79" spans="2:5" x14ac:dyDescent="0.3">
      <c r="E79" s="3"/>
    </row>
    <row r="80" spans="2:5" x14ac:dyDescent="0.3">
      <c r="E80" s="3"/>
    </row>
    <row r="81" spans="5:5" x14ac:dyDescent="0.3">
      <c r="E81" s="3"/>
    </row>
    <row r="82" spans="5:5" x14ac:dyDescent="0.3">
      <c r="E82" s="3"/>
    </row>
    <row r="83" spans="5:5" x14ac:dyDescent="0.3">
      <c r="E83" s="3"/>
    </row>
    <row r="84" spans="5:5" x14ac:dyDescent="0.3">
      <c r="E84" s="3"/>
    </row>
    <row r="85" spans="5:5" x14ac:dyDescent="0.3">
      <c r="E85" s="3"/>
    </row>
    <row r="86" spans="5:5" x14ac:dyDescent="0.3">
      <c r="E86" s="3"/>
    </row>
    <row r="87" spans="5:5" x14ac:dyDescent="0.3">
      <c r="E87" s="3"/>
    </row>
    <row r="88" spans="5:5" x14ac:dyDescent="0.3">
      <c r="E88" s="3"/>
    </row>
    <row r="89" spans="5:5" x14ac:dyDescent="0.3">
      <c r="E89" s="3"/>
    </row>
    <row r="90" spans="5:5" x14ac:dyDescent="0.3">
      <c r="E90" s="3"/>
    </row>
    <row r="91" spans="5:5" x14ac:dyDescent="0.3">
      <c r="E91" s="3"/>
    </row>
    <row r="92" spans="5:5" x14ac:dyDescent="0.3">
      <c r="E92" s="3"/>
    </row>
    <row r="93" spans="5:5" x14ac:dyDescent="0.3">
      <c r="E93" s="3"/>
    </row>
    <row r="94" spans="5:5" x14ac:dyDescent="0.3">
      <c r="E94" s="3"/>
    </row>
    <row r="95" spans="5:5" x14ac:dyDescent="0.3">
      <c r="E95" s="3"/>
    </row>
    <row r="96" spans="5:5" x14ac:dyDescent="0.3">
      <c r="E96" s="3"/>
    </row>
    <row r="97" spans="5:5" x14ac:dyDescent="0.3">
      <c r="E97" s="3"/>
    </row>
    <row r="98" spans="5:5" x14ac:dyDescent="0.3">
      <c r="E98" s="3"/>
    </row>
    <row r="99" spans="5:5" x14ac:dyDescent="0.3">
      <c r="E99" s="3"/>
    </row>
    <row r="100" spans="5:5" x14ac:dyDescent="0.3">
      <c r="E100" s="3"/>
    </row>
    <row r="101" spans="5:5" x14ac:dyDescent="0.3">
      <c r="E101" s="3"/>
    </row>
    <row r="102" spans="5:5" x14ac:dyDescent="0.3">
      <c r="E102" s="3"/>
    </row>
    <row r="103" spans="5:5" x14ac:dyDescent="0.3">
      <c r="E103" s="3"/>
    </row>
    <row r="104" spans="5:5" x14ac:dyDescent="0.3">
      <c r="E104" s="3"/>
    </row>
    <row r="105" spans="5:5" x14ac:dyDescent="0.3">
      <c r="E105" s="3"/>
    </row>
    <row r="106" spans="5:5" x14ac:dyDescent="0.3">
      <c r="E106" s="3"/>
    </row>
    <row r="107" spans="5:5" x14ac:dyDescent="0.3">
      <c r="E107" s="3"/>
    </row>
    <row r="108" spans="5:5" x14ac:dyDescent="0.3">
      <c r="E108" s="3"/>
    </row>
    <row r="109" spans="5:5" x14ac:dyDescent="0.3">
      <c r="E109" s="3"/>
    </row>
    <row r="110" spans="5:5" x14ac:dyDescent="0.3">
      <c r="E110" s="3"/>
    </row>
    <row r="111" spans="5:5" x14ac:dyDescent="0.3">
      <c r="E111" s="3"/>
    </row>
    <row r="112" spans="5:5" x14ac:dyDescent="0.3">
      <c r="E112" s="3"/>
    </row>
    <row r="113" spans="5:5" x14ac:dyDescent="0.3">
      <c r="E113" s="3"/>
    </row>
    <row r="114" spans="5:5" x14ac:dyDescent="0.3">
      <c r="E114" s="3"/>
    </row>
    <row r="115" spans="5:5" x14ac:dyDescent="0.3">
      <c r="E115" s="3"/>
    </row>
    <row r="116" spans="5:5" x14ac:dyDescent="0.3">
      <c r="E116" s="3"/>
    </row>
    <row r="117" spans="5:5" x14ac:dyDescent="0.3">
      <c r="E117" s="3"/>
    </row>
    <row r="118" spans="5:5" x14ac:dyDescent="0.3">
      <c r="E118" s="3"/>
    </row>
    <row r="119" spans="5:5" x14ac:dyDescent="0.3">
      <c r="E119" s="3"/>
    </row>
    <row r="120" spans="5:5" x14ac:dyDescent="0.3">
      <c r="E120" s="3"/>
    </row>
    <row r="121" spans="5:5" x14ac:dyDescent="0.3">
      <c r="E121" s="3"/>
    </row>
    <row r="122" spans="5:5" x14ac:dyDescent="0.3">
      <c r="E122" s="3"/>
    </row>
    <row r="123" spans="5:5" x14ac:dyDescent="0.3">
      <c r="E123" s="3"/>
    </row>
    <row r="124" spans="5:5" x14ac:dyDescent="0.3">
      <c r="E124" s="3"/>
    </row>
    <row r="125" spans="5:5" x14ac:dyDescent="0.3">
      <c r="E125" s="3"/>
    </row>
    <row r="126" spans="5:5" x14ac:dyDescent="0.3">
      <c r="E126" s="3"/>
    </row>
    <row r="127" spans="5:5" x14ac:dyDescent="0.3">
      <c r="E127" s="3"/>
    </row>
    <row r="128" spans="5:5" x14ac:dyDescent="0.3">
      <c r="E128" s="3"/>
    </row>
    <row r="129" spans="5:5" x14ac:dyDescent="0.3">
      <c r="E129" s="3"/>
    </row>
    <row r="130" spans="5:5" x14ac:dyDescent="0.3">
      <c r="E130" s="3"/>
    </row>
    <row r="131" spans="5:5" x14ac:dyDescent="0.3">
      <c r="E131" s="3"/>
    </row>
    <row r="132" spans="5:5" x14ac:dyDescent="0.3">
      <c r="E132" s="3"/>
    </row>
    <row r="133" spans="5:5" x14ac:dyDescent="0.3">
      <c r="E133" s="3"/>
    </row>
    <row r="134" spans="5:5" x14ac:dyDescent="0.3">
      <c r="E134" s="3"/>
    </row>
    <row r="135" spans="5:5" x14ac:dyDescent="0.3">
      <c r="E135" s="3"/>
    </row>
    <row r="136" spans="5:5" x14ac:dyDescent="0.3">
      <c r="E136" s="3"/>
    </row>
    <row r="137" spans="5:5" x14ac:dyDescent="0.3">
      <c r="E137" s="3"/>
    </row>
    <row r="138" spans="5:5" x14ac:dyDescent="0.3">
      <c r="E138" s="3"/>
    </row>
    <row r="139" spans="5:5" x14ac:dyDescent="0.3">
      <c r="E139" s="3"/>
    </row>
    <row r="140" spans="5:5" x14ac:dyDescent="0.3">
      <c r="E140" s="3"/>
    </row>
    <row r="141" spans="5:5" x14ac:dyDescent="0.3">
      <c r="E141" s="3"/>
    </row>
    <row r="142" spans="5:5" x14ac:dyDescent="0.3">
      <c r="E142" s="3"/>
    </row>
    <row r="143" spans="5:5" x14ac:dyDescent="0.3">
      <c r="E143" s="3"/>
    </row>
    <row r="144" spans="5:5" x14ac:dyDescent="0.3">
      <c r="E144" s="3"/>
    </row>
    <row r="145" spans="5:5" x14ac:dyDescent="0.3">
      <c r="E145" s="3"/>
    </row>
    <row r="146" spans="5:5" x14ac:dyDescent="0.3">
      <c r="E146" s="3"/>
    </row>
    <row r="147" spans="5:5" x14ac:dyDescent="0.3">
      <c r="E147" s="3"/>
    </row>
    <row r="148" spans="5:5" x14ac:dyDescent="0.3">
      <c r="E148" s="3"/>
    </row>
    <row r="149" spans="5:5" x14ac:dyDescent="0.3">
      <c r="E149" s="3"/>
    </row>
    <row r="150" spans="5:5" x14ac:dyDescent="0.3">
      <c r="E150" s="3"/>
    </row>
    <row r="151" spans="5:5" x14ac:dyDescent="0.3">
      <c r="E151" s="3"/>
    </row>
    <row r="152" spans="5:5" x14ac:dyDescent="0.3">
      <c r="E152" s="3"/>
    </row>
    <row r="153" spans="5:5" x14ac:dyDescent="0.3">
      <c r="E153" s="3"/>
    </row>
    <row r="154" spans="5:5" x14ac:dyDescent="0.3">
      <c r="E154" s="3"/>
    </row>
    <row r="155" spans="5:5" x14ac:dyDescent="0.3">
      <c r="E155" s="3"/>
    </row>
    <row r="156" spans="5:5" x14ac:dyDescent="0.3">
      <c r="E156" s="3"/>
    </row>
    <row r="157" spans="5:5" x14ac:dyDescent="0.3">
      <c r="E157" s="3"/>
    </row>
    <row r="158" spans="5:5" x14ac:dyDescent="0.3">
      <c r="E158" s="3"/>
    </row>
    <row r="159" spans="5:5" x14ac:dyDescent="0.3">
      <c r="E159" s="3"/>
    </row>
    <row r="160" spans="5:5" x14ac:dyDescent="0.3">
      <c r="E160" s="3"/>
    </row>
    <row r="161" spans="5:5" x14ac:dyDescent="0.3">
      <c r="E161" s="3"/>
    </row>
    <row r="162" spans="5:5" x14ac:dyDescent="0.3">
      <c r="E162" s="3"/>
    </row>
    <row r="163" spans="5:5" x14ac:dyDescent="0.3">
      <c r="E163" s="3"/>
    </row>
    <row r="164" spans="5:5" x14ac:dyDescent="0.3">
      <c r="E164" s="3"/>
    </row>
    <row r="165" spans="5:5" x14ac:dyDescent="0.3">
      <c r="E165" s="3"/>
    </row>
    <row r="166" spans="5:5" x14ac:dyDescent="0.3">
      <c r="E166" s="3"/>
    </row>
    <row r="167" spans="5:5" x14ac:dyDescent="0.3">
      <c r="E167" s="3"/>
    </row>
    <row r="168" spans="5:5" x14ac:dyDescent="0.3">
      <c r="E168" s="3"/>
    </row>
    <row r="169" spans="5:5" x14ac:dyDescent="0.3">
      <c r="E169" s="3"/>
    </row>
    <row r="170" spans="5:5" x14ac:dyDescent="0.3">
      <c r="E170" s="3"/>
    </row>
    <row r="171" spans="5:5" x14ac:dyDescent="0.3">
      <c r="E171" s="3"/>
    </row>
    <row r="172" spans="5:5" x14ac:dyDescent="0.3">
      <c r="E172" s="3"/>
    </row>
    <row r="173" spans="5:5" x14ac:dyDescent="0.3">
      <c r="E173" s="3"/>
    </row>
    <row r="174" spans="5:5" x14ac:dyDescent="0.3">
      <c r="E174" s="3"/>
    </row>
    <row r="175" spans="5:5" x14ac:dyDescent="0.3">
      <c r="E175" s="3"/>
    </row>
    <row r="176" spans="5:5" x14ac:dyDescent="0.3">
      <c r="E176" s="3"/>
    </row>
    <row r="177" spans="5:5" x14ac:dyDescent="0.3">
      <c r="E177" s="3"/>
    </row>
    <row r="178" spans="5:5" x14ac:dyDescent="0.3">
      <c r="E178" s="3"/>
    </row>
    <row r="179" spans="5:5" x14ac:dyDescent="0.3">
      <c r="E179" s="3"/>
    </row>
    <row r="180" spans="5:5" x14ac:dyDescent="0.3">
      <c r="E180" s="3"/>
    </row>
    <row r="181" spans="5:5" x14ac:dyDescent="0.3">
      <c r="E181" s="3"/>
    </row>
    <row r="182" spans="5:5" x14ac:dyDescent="0.3">
      <c r="E182" s="3"/>
    </row>
    <row r="183" spans="5:5" x14ac:dyDescent="0.3">
      <c r="E183" s="3"/>
    </row>
    <row r="184" spans="5:5" x14ac:dyDescent="0.3">
      <c r="E184" s="3"/>
    </row>
    <row r="185" spans="5:5" x14ac:dyDescent="0.3">
      <c r="E185" s="3"/>
    </row>
    <row r="186" spans="5:5" x14ac:dyDescent="0.3">
      <c r="E186" s="3"/>
    </row>
    <row r="187" spans="5:5" x14ac:dyDescent="0.3">
      <c r="E187" s="3"/>
    </row>
    <row r="188" spans="5:5" x14ac:dyDescent="0.3">
      <c r="E188" s="3"/>
    </row>
    <row r="189" spans="5:5" x14ac:dyDescent="0.3">
      <c r="E189" s="3"/>
    </row>
    <row r="190" spans="5:5" x14ac:dyDescent="0.3">
      <c r="E190" s="3"/>
    </row>
    <row r="191" spans="5:5" x14ac:dyDescent="0.3">
      <c r="E191" s="3"/>
    </row>
    <row r="192" spans="5:5" x14ac:dyDescent="0.3">
      <c r="E192" s="3"/>
    </row>
    <row r="193" spans="5:5" x14ac:dyDescent="0.3">
      <c r="E193" s="3"/>
    </row>
    <row r="194" spans="5:5" x14ac:dyDescent="0.3">
      <c r="E194" s="3"/>
    </row>
    <row r="195" spans="5:5" x14ac:dyDescent="0.3">
      <c r="E195" s="3"/>
    </row>
    <row r="196" spans="5:5" x14ac:dyDescent="0.3">
      <c r="E196" s="3"/>
    </row>
    <row r="197" spans="5:5" x14ac:dyDescent="0.3">
      <c r="E197" s="3"/>
    </row>
    <row r="198" spans="5:5" x14ac:dyDescent="0.3">
      <c r="E198" s="3"/>
    </row>
    <row r="199" spans="5:5" x14ac:dyDescent="0.3">
      <c r="E199" s="3"/>
    </row>
    <row r="200" spans="5:5" x14ac:dyDescent="0.3">
      <c r="E200" s="3"/>
    </row>
    <row r="201" spans="5:5" x14ac:dyDescent="0.3">
      <c r="E201" s="3"/>
    </row>
    <row r="202" spans="5:5" x14ac:dyDescent="0.3">
      <c r="E202" s="3"/>
    </row>
    <row r="203" spans="5:5" x14ac:dyDescent="0.3">
      <c r="E203" s="3"/>
    </row>
    <row r="204" spans="5:5" x14ac:dyDescent="0.3">
      <c r="E204" s="3"/>
    </row>
    <row r="205" spans="5:5" x14ac:dyDescent="0.3">
      <c r="E205" s="3"/>
    </row>
    <row r="206" spans="5:5" x14ac:dyDescent="0.3">
      <c r="E206" s="3"/>
    </row>
    <row r="207" spans="5:5" x14ac:dyDescent="0.3">
      <c r="E207" s="3"/>
    </row>
    <row r="208" spans="5:5" x14ac:dyDescent="0.3">
      <c r="E208" s="3"/>
    </row>
    <row r="209" spans="5:5" x14ac:dyDescent="0.3">
      <c r="E209" s="3"/>
    </row>
    <row r="210" spans="5:5" x14ac:dyDescent="0.3">
      <c r="E210" s="3"/>
    </row>
    <row r="211" spans="5:5" x14ac:dyDescent="0.3">
      <c r="E211" s="3"/>
    </row>
    <row r="212" spans="5:5" x14ac:dyDescent="0.3">
      <c r="E212" s="3"/>
    </row>
    <row r="213" spans="5:5" x14ac:dyDescent="0.3">
      <c r="E213" s="3"/>
    </row>
    <row r="214" spans="5:5" x14ac:dyDescent="0.3">
      <c r="E214" s="3"/>
    </row>
    <row r="215" spans="5:5" x14ac:dyDescent="0.3">
      <c r="E215" s="3"/>
    </row>
    <row r="216" spans="5:5" x14ac:dyDescent="0.3">
      <c r="E216" s="3"/>
    </row>
    <row r="217" spans="5:5" x14ac:dyDescent="0.3">
      <c r="E217" s="3"/>
    </row>
    <row r="218" spans="5:5" x14ac:dyDescent="0.3">
      <c r="E218" s="3"/>
    </row>
    <row r="219" spans="5:5" x14ac:dyDescent="0.3">
      <c r="E219" s="3"/>
    </row>
    <row r="220" spans="5:5" x14ac:dyDescent="0.3">
      <c r="E220" s="3"/>
    </row>
    <row r="221" spans="5:5" x14ac:dyDescent="0.3">
      <c r="E221" s="3"/>
    </row>
    <row r="222" spans="5:5" x14ac:dyDescent="0.3">
      <c r="E222" s="3"/>
    </row>
    <row r="223" spans="5:5" x14ac:dyDescent="0.3">
      <c r="E223" s="3"/>
    </row>
    <row r="224" spans="5:5" x14ac:dyDescent="0.3">
      <c r="E224" s="3"/>
    </row>
    <row r="225" spans="5:5" x14ac:dyDescent="0.3">
      <c r="E225" s="3"/>
    </row>
    <row r="226" spans="5:5" x14ac:dyDescent="0.3">
      <c r="E226" s="3"/>
    </row>
    <row r="227" spans="5:5" x14ac:dyDescent="0.3">
      <c r="E227" s="3"/>
    </row>
    <row r="228" spans="5:5" x14ac:dyDescent="0.3">
      <c r="E228" s="3"/>
    </row>
    <row r="229" spans="5:5" x14ac:dyDescent="0.3">
      <c r="E229" s="3"/>
    </row>
    <row r="230" spans="5:5" x14ac:dyDescent="0.3">
      <c r="E230" s="3"/>
    </row>
    <row r="231" spans="5:5" x14ac:dyDescent="0.3">
      <c r="E231" s="3"/>
    </row>
    <row r="232" spans="5:5" x14ac:dyDescent="0.3">
      <c r="E232" s="3"/>
    </row>
    <row r="233" spans="5:5" x14ac:dyDescent="0.3">
      <c r="E233" s="3"/>
    </row>
    <row r="234" spans="5:5" x14ac:dyDescent="0.3">
      <c r="E234" s="3"/>
    </row>
    <row r="235" spans="5:5" x14ac:dyDescent="0.3">
      <c r="E235" s="3"/>
    </row>
    <row r="236" spans="5:5" x14ac:dyDescent="0.3">
      <c r="E236" s="3"/>
    </row>
    <row r="237" spans="5:5" x14ac:dyDescent="0.3">
      <c r="E237" s="3"/>
    </row>
    <row r="238" spans="5:5" x14ac:dyDescent="0.3">
      <c r="E238" s="3"/>
    </row>
    <row r="239" spans="5:5" x14ac:dyDescent="0.3">
      <c r="E239" s="3"/>
    </row>
    <row r="240" spans="5:5" x14ac:dyDescent="0.3">
      <c r="E240" s="3"/>
    </row>
    <row r="241" spans="5:5" x14ac:dyDescent="0.3">
      <c r="E241" s="3"/>
    </row>
    <row r="242" spans="5:5" x14ac:dyDescent="0.3">
      <c r="E242" s="3"/>
    </row>
    <row r="243" spans="5:5" x14ac:dyDescent="0.3">
      <c r="E243" s="3"/>
    </row>
    <row r="244" spans="5:5" x14ac:dyDescent="0.3">
      <c r="E244" s="3"/>
    </row>
    <row r="245" spans="5:5" x14ac:dyDescent="0.3">
      <c r="E245" s="3"/>
    </row>
    <row r="246" spans="5:5" x14ac:dyDescent="0.3">
      <c r="E246" s="3"/>
    </row>
    <row r="247" spans="5:5" x14ac:dyDescent="0.3">
      <c r="E247" s="3"/>
    </row>
    <row r="248" spans="5:5" x14ac:dyDescent="0.3">
      <c r="E248" s="3"/>
    </row>
    <row r="249" spans="5:5" x14ac:dyDescent="0.3">
      <c r="E249" s="3"/>
    </row>
    <row r="250" spans="5:5" x14ac:dyDescent="0.3">
      <c r="E250" s="3"/>
    </row>
    <row r="251" spans="5:5" x14ac:dyDescent="0.3">
      <c r="E251" s="3"/>
    </row>
    <row r="252" spans="5:5" x14ac:dyDescent="0.3">
      <c r="E252" s="3"/>
    </row>
    <row r="253" spans="5:5" x14ac:dyDescent="0.3">
      <c r="E253" s="3"/>
    </row>
    <row r="254" spans="5:5" x14ac:dyDescent="0.3">
      <c r="E254" s="3"/>
    </row>
    <row r="255" spans="5:5" x14ac:dyDescent="0.3">
      <c r="E255" s="3"/>
    </row>
    <row r="256" spans="5:5" x14ac:dyDescent="0.3">
      <c r="E256" s="3"/>
    </row>
    <row r="257" spans="5:5" x14ac:dyDescent="0.3">
      <c r="E257" s="3"/>
    </row>
    <row r="258" spans="5:5" x14ac:dyDescent="0.3">
      <c r="E258" s="3"/>
    </row>
    <row r="259" spans="5:5" x14ac:dyDescent="0.3">
      <c r="E259" s="3"/>
    </row>
    <row r="260" spans="5:5" x14ac:dyDescent="0.3">
      <c r="E260" s="3"/>
    </row>
    <row r="261" spans="5:5" x14ac:dyDescent="0.3">
      <c r="E261" s="3"/>
    </row>
    <row r="262" spans="5:5" x14ac:dyDescent="0.3">
      <c r="E262" s="3"/>
    </row>
    <row r="263" spans="5:5" x14ac:dyDescent="0.3">
      <c r="E263" s="3"/>
    </row>
    <row r="264" spans="5:5" x14ac:dyDescent="0.3">
      <c r="E26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Q1a,Q1b</vt:lpstr>
      <vt:lpstr>Q1c</vt:lpstr>
      <vt:lpstr>Q1d</vt:lpstr>
      <vt:lpstr>Q2a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Gillies</dc:creator>
  <cp:lastModifiedBy>Toby Gillies</cp:lastModifiedBy>
  <dcterms:created xsi:type="dcterms:W3CDTF">2020-11-08T13:19:02Z</dcterms:created>
  <dcterms:modified xsi:type="dcterms:W3CDTF">2020-11-13T15:49:48Z</dcterms:modified>
</cp:coreProperties>
</file>