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online.sharepoint.com/sites/SARSCoV2inWastewater/Shared Documents/Wastewater Testing Results/Daily Flow Data/June 2022 data entry blitz/"/>
    </mc:Choice>
  </mc:AlternateContent>
  <xr:revisionPtr revIDLastSave="0" documentId="8_{E419179D-DCB0-4447-B670-0AA0948B5007}" xr6:coauthVersionLast="47" xr6:coauthVersionMax="47" xr10:uidLastSave="{00000000-0000-0000-0000-000000000000}"/>
  <bookViews>
    <workbookView xWindow="-108" yWindow="-108" windowWidth="23256" windowHeight="12576" activeTab="4" xr2:uid="{D46B2D7D-DF67-4A8B-BB40-3FFFBCD20688}"/>
  </bookViews>
  <sheets>
    <sheet name="Tah 22-23" sheetId="1" r:id="rId1"/>
    <sheet name="GI 22-23" sheetId="3" r:id="rId2"/>
    <sheet name="Tah 21-22" sheetId="4" r:id="rId3"/>
    <sheet name="MSI 21-22" sheetId="5" r:id="rId4"/>
    <sheet name="GI 21-22" sheetId="6" r:id="rId5"/>
    <sheet name="MSI 22-23" sheetId="2" r:id="rId6"/>
  </sheets>
  <externalReferences>
    <externalReference r:id="rId7"/>
    <externalReference r:id="rId8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6" l="1"/>
  <c r="O38" i="6" s="1"/>
  <c r="N37" i="6"/>
  <c r="M37" i="6"/>
  <c r="L37" i="6"/>
  <c r="K37" i="6"/>
  <c r="J37" i="6"/>
  <c r="I37" i="6"/>
  <c r="H37" i="6"/>
  <c r="G37" i="6"/>
  <c r="F37" i="6"/>
  <c r="E37" i="6"/>
  <c r="D37" i="6"/>
  <c r="C37" i="6"/>
  <c r="N35" i="5"/>
  <c r="N36" i="5" s="1"/>
  <c r="M35" i="5"/>
  <c r="L35" i="5"/>
  <c r="K35" i="5"/>
  <c r="J35" i="5"/>
  <c r="I35" i="5"/>
  <c r="H35" i="5"/>
  <c r="G35" i="5"/>
  <c r="F35" i="5"/>
  <c r="E35" i="5"/>
  <c r="D35" i="5"/>
  <c r="C35" i="5"/>
  <c r="B35" i="5"/>
  <c r="O34" i="4"/>
  <c r="O35" i="4" s="1"/>
  <c r="N34" i="4"/>
  <c r="M34" i="4"/>
  <c r="L34" i="4"/>
  <c r="K34" i="4"/>
  <c r="J34" i="4"/>
  <c r="I34" i="4"/>
  <c r="H34" i="4"/>
  <c r="G34" i="4"/>
  <c r="F34" i="4"/>
  <c r="E34" i="4"/>
  <c r="D34" i="4"/>
  <c r="C34" i="4"/>
  <c r="N37" i="3" l="1"/>
  <c r="M37" i="3"/>
  <c r="L37" i="3"/>
  <c r="K37" i="3"/>
  <c r="J37" i="3"/>
  <c r="I37" i="3"/>
  <c r="H37" i="3"/>
  <c r="G37" i="3"/>
  <c r="F37" i="3"/>
  <c r="E37" i="3"/>
  <c r="D37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37" i="3" s="1"/>
  <c r="O37" i="3" s="1"/>
  <c r="M35" i="2"/>
  <c r="L35" i="2"/>
  <c r="K35" i="2"/>
  <c r="J35" i="2"/>
  <c r="I35" i="2"/>
  <c r="H35" i="2"/>
  <c r="G35" i="2"/>
  <c r="F35" i="2"/>
  <c r="E35" i="2"/>
  <c r="D35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B35" i="2" s="1"/>
  <c r="N35" i="2" s="1"/>
  <c r="C3" i="2"/>
  <c r="C35" i="2" s="1"/>
  <c r="B3" i="2"/>
  <c r="N34" i="1"/>
  <c r="M34" i="1"/>
  <c r="L34" i="1"/>
  <c r="K34" i="1"/>
  <c r="J34" i="1"/>
  <c r="I34" i="1"/>
  <c r="H34" i="1"/>
  <c r="G34" i="1"/>
  <c r="F34" i="1"/>
  <c r="E34" i="1"/>
  <c r="D34" i="1"/>
  <c r="C34" i="1"/>
  <c r="O34" i="1" s="1"/>
</calcChain>
</file>

<file path=xl/sharedStrings.xml><?xml version="1.0" encoding="utf-8"?>
<sst xmlns="http://schemas.openxmlformats.org/spreadsheetml/2006/main" count="40" uniqueCount="26">
  <si>
    <t xml:space="preserve">Tahuna Flows </t>
  </si>
  <si>
    <t>m3</t>
  </si>
  <si>
    <t>Year Total</t>
  </si>
  <si>
    <t>TOTALS</t>
  </si>
  <si>
    <t>T</t>
  </si>
  <si>
    <t>Mosgiel WWTP Flows</t>
  </si>
  <si>
    <r>
      <t>Average Daily Flow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</si>
  <si>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 xml:space="preserve">Year Total </t>
  </si>
  <si>
    <t>GREEN ISLAND WWTP EFFLUENT FLOWS  2022-2023</t>
  </si>
  <si>
    <t>Total</t>
  </si>
  <si>
    <t>Tahuna Flows 2021-2022</t>
  </si>
  <si>
    <t>July</t>
  </si>
  <si>
    <t>Aug</t>
  </si>
  <si>
    <t xml:space="preserve">Sept </t>
  </si>
  <si>
    <t>Oct</t>
  </si>
  <si>
    <t>Nov</t>
  </si>
  <si>
    <t>Dec</t>
  </si>
  <si>
    <t>Jan</t>
  </si>
  <si>
    <t>Feb</t>
  </si>
  <si>
    <t>Mar</t>
  </si>
  <si>
    <t>April</t>
  </si>
  <si>
    <t>May</t>
  </si>
  <si>
    <t>June</t>
  </si>
  <si>
    <t>ML</t>
  </si>
  <si>
    <t>GREEN ISLAND WWTP EFFLUENT FLOWS  2021-2022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</si>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</sst>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Tms Rmn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b/>
      <sz val="10"/>
      <name val="Verdana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4" fontId="7" fillId="0" borderId="0"/>
    <xf numFmtId="0" fontId="2" fillId="0" borderId="0"/>
  </cellStyleXfs>
  <cellXfs count="97">
    <xf numFmtId="0" fontId="0" fillId="0" borderId="0" xfId="0"/>
    <xf numFmtId="0" fontId="2" fillId="2" borderId="1" xfId="1" applyFill="1" applyBorder="1" applyAlignment="1">
      <alignment horizontal="left"/>
    </xf>
    <xf numFmtId="0" fontId="2" fillId="2" borderId="1" xfId="1" applyFill="1" applyBorder="1"/>
    <xf numFmtId="0" fontId="2" fillId="0" borderId="1" xfId="1" applyBorder="1"/>
    <xf numFmtId="0" fontId="2" fillId="0" borderId="0" xfId="1"/>
    <xf numFmtId="0" fontId="2" fillId="2" borderId="1" xfId="1" applyFill="1" applyBorder="1" applyAlignment="1">
      <alignment horizontal="left" vertical="center"/>
    </xf>
    <xf numFmtId="17" fontId="2" fillId="2" borderId="1" xfId="1" applyNumberFormat="1" applyFill="1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0" xfId="1" applyAlignment="1">
      <alignment vertical="center"/>
    </xf>
    <xf numFmtId="0" fontId="2" fillId="2" borderId="2" xfId="1" applyFill="1" applyBorder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2" fillId="0" borderId="1" xfId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2" fillId="0" borderId="2" xfId="1" applyBorder="1" applyAlignment="1">
      <alignment horizontal="center"/>
    </xf>
    <xf numFmtId="0" fontId="2" fillId="0" borderId="4" xfId="1" applyBorder="1" applyAlignment="1">
      <alignment horizontal="center"/>
    </xf>
    <xf numFmtId="1" fontId="2" fillId="0" borderId="1" xfId="1" applyNumberFormat="1" applyBorder="1" applyAlignment="1">
      <alignment horizontal="center"/>
    </xf>
    <xf numFmtId="1" fontId="4" fillId="0" borderId="0" xfId="1" applyNumberFormat="1" applyFont="1" applyAlignment="1">
      <alignment horizontal="center"/>
    </xf>
    <xf numFmtId="0" fontId="2" fillId="3" borderId="1" xfId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4" borderId="1" xfId="1" applyFill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5" borderId="1" xfId="1" applyFill="1" applyBorder="1" applyAlignment="1">
      <alignment horizontal="center"/>
    </xf>
    <xf numFmtId="0" fontId="2" fillId="2" borderId="6" xfId="1" applyFill="1" applyBorder="1" applyAlignment="1">
      <alignment horizontal="left"/>
    </xf>
    <xf numFmtId="0" fontId="2" fillId="0" borderId="7" xfId="1" applyBorder="1" applyAlignment="1">
      <alignment horizontal="center"/>
    </xf>
    <xf numFmtId="0" fontId="2" fillId="5" borderId="5" xfId="1" applyFill="1" applyBorder="1" applyAlignment="1">
      <alignment horizontal="center"/>
    </xf>
    <xf numFmtId="0" fontId="2" fillId="0" borderId="6" xfId="1" applyBorder="1" applyAlignment="1">
      <alignment horizontal="center"/>
    </xf>
    <xf numFmtId="0" fontId="5" fillId="2" borderId="8" xfId="1" applyFont="1" applyFill="1" applyBorder="1" applyAlignment="1">
      <alignment horizontal="left"/>
    </xf>
    <xf numFmtId="1" fontId="5" fillId="2" borderId="9" xfId="1" applyNumberFormat="1" applyFont="1" applyFill="1" applyBorder="1" applyAlignment="1">
      <alignment horizontal="center"/>
    </xf>
    <xf numFmtId="1" fontId="6" fillId="2" borderId="10" xfId="1" applyNumberFormat="1" applyFont="1" applyFill="1" applyBorder="1" applyAlignment="1">
      <alignment horizontal="center"/>
    </xf>
    <xf numFmtId="0" fontId="2" fillId="0" borderId="0" xfId="1" applyAlignment="1">
      <alignment horizontal="left"/>
    </xf>
    <xf numFmtId="164" fontId="7" fillId="0" borderId="0" xfId="2"/>
    <xf numFmtId="164" fontId="8" fillId="6" borderId="12" xfId="2" applyFont="1" applyFill="1" applyBorder="1" applyAlignment="1">
      <alignment horizontal="center" vertical="center" wrapText="1"/>
    </xf>
    <xf numFmtId="17" fontId="8" fillId="7" borderId="13" xfId="2" applyNumberFormat="1" applyFont="1" applyFill="1" applyBorder="1" applyAlignment="1">
      <alignment horizontal="center" vertical="center" wrapText="1"/>
    </xf>
    <xf numFmtId="164" fontId="10" fillId="7" borderId="14" xfId="2" applyFont="1" applyFill="1" applyBorder="1" applyAlignment="1">
      <alignment horizontal="center" vertical="center"/>
    </xf>
    <xf numFmtId="0" fontId="11" fillId="0" borderId="15" xfId="0" applyFont="1" applyBorder="1"/>
    <xf numFmtId="164" fontId="10" fillId="0" borderId="16" xfId="2" applyFont="1" applyBorder="1" applyAlignment="1">
      <alignment horizontal="center" vertical="center"/>
    </xf>
    <xf numFmtId="164" fontId="10" fillId="0" borderId="17" xfId="2" applyFont="1" applyBorder="1" applyAlignment="1">
      <alignment horizontal="center" vertical="center"/>
    </xf>
    <xf numFmtId="164" fontId="10" fillId="0" borderId="18" xfId="2" applyFont="1" applyBorder="1" applyAlignment="1">
      <alignment horizontal="center" vertical="center"/>
    </xf>
    <xf numFmtId="164" fontId="11" fillId="0" borderId="16" xfId="2" applyFont="1" applyBorder="1"/>
    <xf numFmtId="164" fontId="11" fillId="0" borderId="19" xfId="2" applyFont="1" applyBorder="1" applyAlignment="1">
      <alignment horizontal="center" vertical="center"/>
    </xf>
    <xf numFmtId="0" fontId="11" fillId="0" borderId="1" xfId="0" applyFont="1" applyBorder="1"/>
    <xf numFmtId="164" fontId="10" fillId="0" borderId="20" xfId="2" applyFont="1" applyBorder="1" applyAlignment="1">
      <alignment horizontal="center" vertical="center"/>
    </xf>
    <xf numFmtId="164" fontId="10" fillId="0" borderId="3" xfId="2" applyFont="1" applyBorder="1" applyAlignment="1">
      <alignment horizontal="center" vertical="center"/>
    </xf>
    <xf numFmtId="164" fontId="10" fillId="0" borderId="14" xfId="2" applyFont="1" applyBorder="1" applyAlignment="1">
      <alignment horizontal="center" vertical="center"/>
    </xf>
    <xf numFmtId="164" fontId="11" fillId="0" borderId="20" xfId="2" applyFont="1" applyBorder="1"/>
    <xf numFmtId="164" fontId="11" fillId="0" borderId="21" xfId="2" applyFont="1" applyBorder="1" applyAlignment="1">
      <alignment horizontal="center" vertical="center"/>
    </xf>
    <xf numFmtId="164" fontId="10" fillId="0" borderId="20" xfId="2" applyFont="1" applyBorder="1" applyAlignment="1">
      <alignment horizontal="center"/>
    </xf>
    <xf numFmtId="1" fontId="11" fillId="0" borderId="1" xfId="0" applyNumberFormat="1" applyFont="1" applyBorder="1"/>
    <xf numFmtId="164" fontId="10" fillId="4" borderId="20" xfId="2" applyFont="1" applyFill="1" applyBorder="1" applyAlignment="1">
      <alignment horizontal="center"/>
    </xf>
    <xf numFmtId="164" fontId="2" fillId="8" borderId="20" xfId="2" applyFont="1" applyFill="1" applyBorder="1" applyAlignment="1">
      <alignment horizontal="center"/>
    </xf>
    <xf numFmtId="164" fontId="10" fillId="7" borderId="18" xfId="2" applyFont="1" applyFill="1" applyBorder="1" applyAlignment="1">
      <alignment horizontal="center" vertical="center"/>
    </xf>
    <xf numFmtId="0" fontId="11" fillId="0" borderId="22" xfId="0" applyFont="1" applyBorder="1"/>
    <xf numFmtId="164" fontId="2" fillId="8" borderId="1" xfId="2" applyFont="1" applyFill="1" applyBorder="1" applyAlignment="1">
      <alignment horizontal="center"/>
    </xf>
    <xf numFmtId="164" fontId="11" fillId="0" borderId="23" xfId="2" applyFont="1" applyBorder="1"/>
    <xf numFmtId="164" fontId="7" fillId="0" borderId="24" xfId="2" applyBorder="1" applyAlignment="1">
      <alignment horizontal="center"/>
    </xf>
    <xf numFmtId="164" fontId="7" fillId="0" borderId="25" xfId="2" applyBorder="1" applyAlignment="1">
      <alignment horizontal="center"/>
    </xf>
    <xf numFmtId="164" fontId="7" fillId="0" borderId="20" xfId="2" applyBorder="1" applyAlignment="1">
      <alignment horizontal="center"/>
    </xf>
    <xf numFmtId="0" fontId="12" fillId="9" borderId="26" xfId="2" applyNumberFormat="1" applyFont="1" applyFill="1" applyBorder="1" applyAlignment="1">
      <alignment horizontal="center" vertical="center"/>
    </xf>
    <xf numFmtId="164" fontId="10" fillId="9" borderId="27" xfId="2" applyFont="1" applyFill="1" applyBorder="1" applyAlignment="1">
      <alignment horizontal="center" vertical="center"/>
    </xf>
    <xf numFmtId="164" fontId="10" fillId="9" borderId="26" xfId="2" applyFont="1" applyFill="1" applyBorder="1" applyAlignment="1">
      <alignment horizontal="center" vertical="center"/>
    </xf>
    <xf numFmtId="0" fontId="10" fillId="9" borderId="26" xfId="2" applyNumberFormat="1" applyFont="1" applyFill="1" applyBorder="1" applyAlignment="1">
      <alignment horizontal="center" vertical="center"/>
    </xf>
    <xf numFmtId="0" fontId="2" fillId="0" borderId="0" xfId="3"/>
    <xf numFmtId="0" fontId="13" fillId="0" borderId="0" xfId="3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8" fillId="6" borderId="30" xfId="3" applyFont="1" applyFill="1" applyBorder="1" applyAlignment="1">
      <alignment horizontal="center" vertical="center" wrapText="1"/>
    </xf>
    <xf numFmtId="17" fontId="8" fillId="7" borderId="13" xfId="3" applyNumberFormat="1" applyFont="1" applyFill="1" applyBorder="1" applyAlignment="1">
      <alignment horizontal="center" vertical="center" wrapText="1"/>
    </xf>
    <xf numFmtId="0" fontId="10" fillId="7" borderId="14" xfId="3" applyFont="1" applyFill="1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10" fillId="0" borderId="20" xfId="3" applyFont="1" applyBorder="1" applyAlignment="1">
      <alignment horizontal="center" vertical="center"/>
    </xf>
    <xf numFmtId="0" fontId="10" fillId="0" borderId="14" xfId="3" applyFont="1" applyBorder="1" applyAlignment="1">
      <alignment horizontal="center" vertical="center"/>
    </xf>
    <xf numFmtId="0" fontId="2" fillId="0" borderId="18" xfId="3" applyBorder="1" applyAlignment="1">
      <alignment horizontal="center" vertical="center"/>
    </xf>
    <xf numFmtId="0" fontId="2" fillId="0" borderId="31" xfId="3" applyBorder="1"/>
    <xf numFmtId="0" fontId="10" fillId="0" borderId="32" xfId="3" applyFont="1" applyBorder="1" applyAlignment="1">
      <alignment horizontal="center" vertical="center"/>
    </xf>
    <xf numFmtId="0" fontId="2" fillId="0" borderId="14" xfId="3" applyBorder="1" applyAlignment="1">
      <alignment horizontal="center" vertical="center"/>
    </xf>
    <xf numFmtId="0" fontId="2" fillId="0" borderId="20" xfId="3" applyBorder="1"/>
    <xf numFmtId="0" fontId="2" fillId="0" borderId="25" xfId="3" applyBorder="1"/>
    <xf numFmtId="0" fontId="2" fillId="4" borderId="20" xfId="3" applyFill="1" applyBorder="1"/>
    <xf numFmtId="0" fontId="10" fillId="8" borderId="20" xfId="3" applyFont="1" applyFill="1" applyBorder="1" applyAlignment="1">
      <alignment horizontal="center" vertical="center"/>
    </xf>
    <xf numFmtId="0" fontId="10" fillId="7" borderId="18" xfId="3" applyFont="1" applyFill="1" applyBorder="1" applyAlignment="1">
      <alignment horizontal="center" vertical="center"/>
    </xf>
    <xf numFmtId="0" fontId="10" fillId="0" borderId="25" xfId="3" applyFont="1" applyBorder="1" applyAlignment="1">
      <alignment horizontal="center" vertical="center"/>
    </xf>
    <xf numFmtId="0" fontId="10" fillId="0" borderId="24" xfId="3" applyFont="1" applyBorder="1" applyAlignment="1">
      <alignment horizontal="center" vertical="center"/>
    </xf>
    <xf numFmtId="0" fontId="10" fillId="0" borderId="33" xfId="3" applyFont="1" applyBorder="1" applyAlignment="1">
      <alignment horizontal="center" vertical="center"/>
    </xf>
    <xf numFmtId="0" fontId="12" fillId="9" borderId="26" xfId="3" applyFont="1" applyFill="1" applyBorder="1" applyAlignment="1">
      <alignment horizontal="center" vertical="center"/>
    </xf>
    <xf numFmtId="0" fontId="12" fillId="9" borderId="27" xfId="3" applyFont="1" applyFill="1" applyBorder="1" applyAlignment="1">
      <alignment horizontal="center" vertical="center"/>
    </xf>
    <xf numFmtId="0" fontId="12" fillId="9" borderId="34" xfId="3" applyFont="1" applyFill="1" applyBorder="1" applyAlignment="1">
      <alignment horizontal="center" vertical="center"/>
    </xf>
    <xf numFmtId="0" fontId="2" fillId="3" borderId="5" xfId="1" applyFill="1" applyBorder="1" applyAlignment="1">
      <alignment horizontal="center"/>
    </xf>
    <xf numFmtId="1" fontId="10" fillId="0" borderId="17" xfId="2" applyNumberFormat="1" applyFont="1" applyBorder="1" applyAlignment="1">
      <alignment horizontal="center" vertical="center"/>
    </xf>
    <xf numFmtId="1" fontId="10" fillId="0" borderId="3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2" applyFont="1"/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3" fillId="10" borderId="12" xfId="3" applyFont="1" applyFill="1" applyBorder="1" applyAlignment="1">
      <alignment horizontal="center"/>
    </xf>
    <xf numFmtId="0" fontId="13" fillId="10" borderId="28" xfId="3" applyFont="1" applyFill="1" applyBorder="1" applyAlignment="1">
      <alignment horizontal="center"/>
    </xf>
    <xf numFmtId="0" fontId="13" fillId="10" borderId="29" xfId="3" applyFont="1" applyFill="1" applyBorder="1" applyAlignment="1">
      <alignment horizontal="center"/>
    </xf>
    <xf numFmtId="164" fontId="4" fillId="0" borderId="11" xfId="2" applyFont="1" applyBorder="1" applyAlignment="1">
      <alignment horizontal="center"/>
    </xf>
  </cellXfs>
  <cellStyles count="4">
    <cellStyle name="Normal" xfId="0" builtinId="0"/>
    <cellStyle name="Normal 2" xfId="3" xr:uid="{A4C2BBD1-A98D-4A0E-89D8-C35387D36479}"/>
    <cellStyle name="Normal 3" xfId="2" xr:uid="{AFE6FB37-3108-4267-8FD9-9FF1087DA8F1}"/>
    <cellStyle name="Normal 4" xfId="1" xr:uid="{BB7F7DD3-4B2C-43D7-9AE1-F077512A11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ater%20&amp;%20Waste\Wastewater%20Treatment\Green%20Island%20Operations\Plant%20Performance%20Monitoring\Plant%20Operation%20Perform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ater%20&amp;%20Waste\Wastewater%20Treatment\Mosgiel%20Operations\Plant%20Performance%20Monitoring\Mosgiel%20plant%20perform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July2022 - 31 December 2022"/>
      <sheetName val="1 January 2023 - 30 June 2023"/>
      <sheetName val="1 January 2022 - 30 June 2022"/>
      <sheetName val="1 July 2021 - 31 December 2021"/>
      <sheetName val="1 January 2021 - 30 June 2021 "/>
      <sheetName val="Template"/>
      <sheetName val="1 July 2020 - 31 December 2020"/>
      <sheetName val="1 January 2020 - 30 June 2020"/>
      <sheetName val="1 January 2019 - 30 June 2019"/>
      <sheetName val="1 July 2019 - 31 December 2019"/>
      <sheetName val="1 January 2018 - 30 June 2018"/>
      <sheetName val="1 July 2018 - 31 December 2018"/>
      <sheetName val="1 January 2017 - 30 June 2017"/>
      <sheetName val="1 July 2017 - 31 December 2017"/>
      <sheetName val=" DigesterLoadTrial 2009 on"/>
      <sheetName val="1 July 2016 - 31 December 2016"/>
      <sheetName val="1 January2016 - 30-June 2016"/>
      <sheetName val="1 July 2015 - 31 Dec 2015"/>
      <sheetName val="1 January 2015 - 30 June 2015"/>
      <sheetName val="Exposure to H2S"/>
      <sheetName val="1 Sept.2014-31 Dec.2014"/>
      <sheetName val="1 January2014 -31August2014"/>
      <sheetName val="1 sept 2013-31 dec 2013"/>
      <sheetName val="1 January 2013 - 31 August 2013"/>
      <sheetName val="1 May2012-31 December2012"/>
      <sheetName val="1sep 2009-30Apr 2010"/>
      <sheetName val="1May 2010-31Dec 2010"/>
      <sheetName val="1Jan2011-31Aug2011"/>
      <sheetName val="1 Sept2011-30 April 2012 "/>
      <sheetName val="Sheet1"/>
    </sheetNames>
    <sheetDataSet>
      <sheetData sheetId="0">
        <row r="6">
          <cell r="B6">
            <v>7246</v>
          </cell>
          <cell r="C6">
            <v>7611</v>
          </cell>
          <cell r="D6">
            <v>6684</v>
          </cell>
          <cell r="E6">
            <v>6095</v>
          </cell>
          <cell r="F6">
            <v>5336</v>
          </cell>
          <cell r="G6">
            <v>3880</v>
          </cell>
          <cell r="H6">
            <v>3988</v>
          </cell>
          <cell r="I6">
            <v>9503</v>
          </cell>
          <cell r="J6">
            <v>13618</v>
          </cell>
          <cell r="K6">
            <v>7300</v>
          </cell>
          <cell r="L6">
            <v>7194</v>
          </cell>
          <cell r="M6">
            <v>21592</v>
          </cell>
          <cell r="N6">
            <v>37734</v>
          </cell>
          <cell r="O6">
            <v>25132</v>
          </cell>
          <cell r="P6">
            <v>16513</v>
          </cell>
          <cell r="Q6">
            <v>14235</v>
          </cell>
          <cell r="R6">
            <v>11391</v>
          </cell>
          <cell r="S6">
            <v>9432</v>
          </cell>
          <cell r="T6">
            <v>12834</v>
          </cell>
          <cell r="U6">
            <v>14123</v>
          </cell>
          <cell r="V6">
            <v>11433</v>
          </cell>
          <cell r="W6">
            <v>11311</v>
          </cell>
          <cell r="X6">
            <v>10433</v>
          </cell>
          <cell r="Y6">
            <v>9211</v>
          </cell>
          <cell r="Z6">
            <v>9888</v>
          </cell>
          <cell r="AA6">
            <v>35991</v>
          </cell>
          <cell r="AB6">
            <v>49418</v>
          </cell>
          <cell r="AC6">
            <v>25765</v>
          </cell>
          <cell r="AD6">
            <v>17339</v>
          </cell>
          <cell r="AE6">
            <v>14660</v>
          </cell>
          <cell r="AF6">
            <v>12052</v>
          </cell>
        </row>
      </sheetData>
      <sheetData sheetId="1"/>
      <sheetData sheetId="2">
        <row r="6">
          <cell r="K6">
            <v>10850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July 2022 - 31 December 2022"/>
      <sheetName val="1 January 2023 - 30 June 2023"/>
      <sheetName val="Template"/>
      <sheetName val="1 January 2022 - 30 June 2022"/>
      <sheetName val="1 July 2021 - 31 December 2021"/>
      <sheetName val="1 January 2021 - 30 June 2021"/>
      <sheetName val="1 July 2020 - 31 December 2020"/>
      <sheetName val="1 January 2020 - 30 June 2020"/>
      <sheetName val="1 July 2019 - 31 December 2019"/>
      <sheetName val="1 January 2019 - 30 June 2019"/>
      <sheetName val="1 July 2018 - 31 December 2018"/>
      <sheetName val="1 January 2018 - 30 June 2018"/>
      <sheetName val="1 July 2017 - 31 December 2017"/>
      <sheetName val="1 January 2017 - 30 June 2017"/>
      <sheetName val="1 July-2016-31 December 2016"/>
      <sheetName val="1 Jan 2016 - 30 June 2016"/>
      <sheetName val="1 July 2015 - 31 Dec 2015"/>
      <sheetName val="1 Jan 2015 - 30 June 2015"/>
      <sheetName val="1 May 2014 - 31 Dec2014"/>
      <sheetName val="1Sept 2013 - 30Apr 2014 "/>
      <sheetName val="23May-2012 - 31Dec-2012"/>
      <sheetName val="1Jan-2013 - 31Aug - 2013"/>
    </sheetNames>
    <sheetDataSet>
      <sheetData sheetId="0">
        <row r="9">
          <cell r="B9">
            <v>4098</v>
          </cell>
          <cell r="C9">
            <v>4204</v>
          </cell>
          <cell r="D9">
            <v>4077</v>
          </cell>
          <cell r="E9">
            <v>4063</v>
          </cell>
          <cell r="F9">
            <v>4376</v>
          </cell>
          <cell r="G9">
            <v>3553</v>
          </cell>
          <cell r="H9">
            <v>3856</v>
          </cell>
          <cell r="I9">
            <v>4457</v>
          </cell>
          <cell r="J9">
            <v>5871</v>
          </cell>
          <cell r="K9">
            <v>4697</v>
          </cell>
          <cell r="L9">
            <v>4269</v>
          </cell>
          <cell r="M9">
            <v>6693</v>
          </cell>
          <cell r="N9">
            <v>16624</v>
          </cell>
          <cell r="O9">
            <v>8855</v>
          </cell>
          <cell r="P9">
            <v>6617</v>
          </cell>
          <cell r="Q9">
            <v>5839</v>
          </cell>
          <cell r="R9">
            <v>5255</v>
          </cell>
          <cell r="S9">
            <v>5152</v>
          </cell>
          <cell r="T9">
            <v>6086</v>
          </cell>
          <cell r="U9">
            <v>6506</v>
          </cell>
          <cell r="V9">
            <v>5841</v>
          </cell>
          <cell r="W9">
            <v>5451</v>
          </cell>
          <cell r="X9">
            <v>5383</v>
          </cell>
          <cell r="Y9">
            <v>5174</v>
          </cell>
          <cell r="Z9">
            <v>4388</v>
          </cell>
          <cell r="AA9">
            <v>9130</v>
          </cell>
          <cell r="AB9">
            <v>17457</v>
          </cell>
          <cell r="AC9">
            <v>10576</v>
          </cell>
          <cell r="AD9">
            <v>8284</v>
          </cell>
          <cell r="AE9">
            <v>7158</v>
          </cell>
          <cell r="AF9">
            <v>6638</v>
          </cell>
          <cell r="AG9">
            <v>6709</v>
          </cell>
          <cell r="AH9">
            <v>6383</v>
          </cell>
          <cell r="AI9">
            <v>5878</v>
          </cell>
          <cell r="AJ9">
            <v>5602</v>
          </cell>
          <cell r="AK9">
            <v>5554</v>
          </cell>
          <cell r="AL9">
            <v>5495</v>
          </cell>
          <cell r="AM9">
            <v>5627</v>
          </cell>
          <cell r="AN9">
            <v>6419</v>
          </cell>
          <cell r="AO9">
            <v>5306</v>
          </cell>
          <cell r="AP9">
            <v>6419</v>
          </cell>
          <cell r="AQ9">
            <v>5795</v>
          </cell>
          <cell r="AR9">
            <v>5648</v>
          </cell>
          <cell r="AS9">
            <v>5542</v>
          </cell>
          <cell r="AT9">
            <v>5428</v>
          </cell>
          <cell r="AU9">
            <v>5275</v>
          </cell>
          <cell r="AV9">
            <v>5220</v>
          </cell>
          <cell r="AW9">
            <v>5134</v>
          </cell>
          <cell r="AX9">
            <v>5173</v>
          </cell>
          <cell r="AY9">
            <v>5184</v>
          </cell>
          <cell r="AZ9">
            <v>5277</v>
          </cell>
          <cell r="BA9">
            <v>5008</v>
          </cell>
          <cell r="BB9">
            <v>5005</v>
          </cell>
          <cell r="BC9">
            <v>4914</v>
          </cell>
          <cell r="BD9">
            <v>4783</v>
          </cell>
          <cell r="BE9">
            <v>4822</v>
          </cell>
          <cell r="BF9">
            <v>4769</v>
          </cell>
          <cell r="BG9">
            <v>4814</v>
          </cell>
          <cell r="BH9">
            <v>4667</v>
          </cell>
          <cell r="BI9">
            <v>4786</v>
          </cell>
          <cell r="BJ9">
            <v>4687</v>
          </cell>
          <cell r="BK9">
            <v>4690</v>
          </cell>
        </row>
      </sheetData>
      <sheetData sheetId="1" refreshError="1"/>
      <sheetData sheetId="2"/>
      <sheetData sheetId="3">
        <row r="9">
          <cell r="B9">
            <v>3948</v>
          </cell>
        </row>
      </sheetData>
      <sheetData sheetId="4">
        <row r="9">
          <cell r="B9">
            <v>5561</v>
          </cell>
        </row>
      </sheetData>
      <sheetData sheetId="5">
        <row r="4">
          <cell r="BI4">
            <v>4464</v>
          </cell>
        </row>
      </sheetData>
      <sheetData sheetId="6">
        <row r="9">
          <cell r="B9">
            <v>5988</v>
          </cell>
        </row>
      </sheetData>
      <sheetData sheetId="7">
        <row r="9">
          <cell r="B9">
            <v>4625</v>
          </cell>
        </row>
      </sheetData>
      <sheetData sheetId="8">
        <row r="10">
          <cell r="AR10">
            <v>5160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F58D-5CC4-445A-A6B8-B9BCB1EA3990}">
  <dimension ref="A1:Q34"/>
  <sheetViews>
    <sheetView workbookViewId="0">
      <selection activeCell="Q16" sqref="Q16"/>
    </sheetView>
  </sheetViews>
  <sheetFormatPr defaultColWidth="8.6640625" defaultRowHeight="13.2" x14ac:dyDescent="0.25"/>
  <cols>
    <col min="1" max="1" width="8.6640625" style="4"/>
    <col min="2" max="2" width="8.6640625" style="29"/>
    <col min="3" max="14" width="8.6640625" style="4"/>
    <col min="15" max="15" width="9.88671875" style="4" bestFit="1" customWidth="1"/>
    <col min="16" max="16" width="8.6640625" style="4"/>
    <col min="17" max="17" width="12.88671875" style="4" customWidth="1"/>
    <col min="18" max="16384" width="8.6640625" style="4"/>
  </cols>
  <sheetData>
    <row r="1" spans="1:17" ht="22.8" x14ac:dyDescent="0.4">
      <c r="A1" s="4" t="s">
        <v>4</v>
      </c>
      <c r="B1" s="1"/>
      <c r="C1" s="90" t="s">
        <v>0</v>
      </c>
      <c r="D1" s="91"/>
      <c r="E1" s="91"/>
      <c r="F1" s="91"/>
      <c r="G1" s="92"/>
      <c r="H1" s="2"/>
      <c r="I1" s="2"/>
      <c r="J1" s="2"/>
      <c r="K1" s="2"/>
      <c r="L1" s="2"/>
      <c r="M1" s="2"/>
      <c r="N1" s="2"/>
      <c r="O1" s="3"/>
    </row>
    <row r="2" spans="1:17" s="8" customFormat="1" x14ac:dyDescent="0.3">
      <c r="B2" s="5" t="s">
        <v>1</v>
      </c>
      <c r="C2" s="6">
        <v>44743</v>
      </c>
      <c r="D2" s="6">
        <v>44774</v>
      </c>
      <c r="E2" s="6">
        <v>44805</v>
      </c>
      <c r="F2" s="6">
        <v>44835</v>
      </c>
      <c r="G2" s="6">
        <v>44866</v>
      </c>
      <c r="H2" s="6">
        <v>44896</v>
      </c>
      <c r="I2" s="6">
        <v>44927</v>
      </c>
      <c r="J2" s="6">
        <v>44958</v>
      </c>
      <c r="K2" s="6">
        <v>44986</v>
      </c>
      <c r="L2" s="6">
        <v>45017</v>
      </c>
      <c r="M2" s="6">
        <v>45047</v>
      </c>
      <c r="N2" s="6">
        <v>45078</v>
      </c>
      <c r="O2" s="7"/>
    </row>
    <row r="3" spans="1:17" ht="17.399999999999999" x14ac:dyDescent="0.3">
      <c r="B3" s="9">
        <v>1</v>
      </c>
      <c r="C3" s="10">
        <v>28330</v>
      </c>
      <c r="D3" s="11">
        <v>36289</v>
      </c>
      <c r="E3" s="12">
        <v>25843</v>
      </c>
      <c r="F3" s="13">
        <v>31052</v>
      </c>
      <c r="G3" s="11"/>
      <c r="H3" s="14"/>
      <c r="I3" s="11"/>
      <c r="J3" s="11"/>
      <c r="K3" s="15"/>
      <c r="L3" s="11"/>
      <c r="M3" s="11"/>
      <c r="N3" s="11"/>
      <c r="O3" s="11"/>
      <c r="Q3" s="16"/>
    </row>
    <row r="4" spans="1:17" ht="17.399999999999999" x14ac:dyDescent="0.3">
      <c r="B4" s="9">
        <v>2</v>
      </c>
      <c r="C4" s="10">
        <v>27884</v>
      </c>
      <c r="D4" s="11">
        <v>33854</v>
      </c>
      <c r="E4" s="12">
        <v>26060</v>
      </c>
      <c r="F4" s="13">
        <v>27353</v>
      </c>
      <c r="G4" s="11"/>
      <c r="H4" s="14"/>
      <c r="I4" s="11"/>
      <c r="J4" s="11"/>
      <c r="K4" s="15"/>
      <c r="L4" s="11"/>
      <c r="M4" s="11"/>
      <c r="N4" s="11"/>
      <c r="O4" s="11"/>
      <c r="Q4" s="16"/>
    </row>
    <row r="5" spans="1:17" ht="17.399999999999999" x14ac:dyDescent="0.3">
      <c r="B5" s="9">
        <v>3</v>
      </c>
      <c r="C5" s="10">
        <v>27280</v>
      </c>
      <c r="D5" s="11">
        <v>32015</v>
      </c>
      <c r="E5" s="12">
        <v>25893</v>
      </c>
      <c r="F5" s="13">
        <v>26116</v>
      </c>
      <c r="G5" s="11"/>
      <c r="H5" s="14"/>
      <c r="I5" s="11"/>
      <c r="J5" s="11"/>
      <c r="K5" s="15"/>
      <c r="L5" s="11"/>
      <c r="M5" s="11"/>
      <c r="N5" s="11"/>
      <c r="O5" s="11"/>
      <c r="Q5" s="16"/>
    </row>
    <row r="6" spans="1:17" ht="17.399999999999999" x14ac:dyDescent="0.3">
      <c r="B6" s="9">
        <v>4</v>
      </c>
      <c r="C6" s="10">
        <v>27748</v>
      </c>
      <c r="D6" s="11">
        <v>30193</v>
      </c>
      <c r="E6" s="12">
        <v>25211</v>
      </c>
      <c r="F6" s="13">
        <v>26562</v>
      </c>
      <c r="G6" s="11"/>
      <c r="H6" s="14"/>
      <c r="I6" s="11"/>
      <c r="J6" s="11"/>
      <c r="K6" s="17"/>
      <c r="L6" s="11"/>
      <c r="M6" s="11"/>
      <c r="N6" s="11"/>
      <c r="O6" s="11"/>
      <c r="Q6" s="16"/>
    </row>
    <row r="7" spans="1:17" ht="17.399999999999999" x14ac:dyDescent="0.3">
      <c r="B7" s="9">
        <v>5</v>
      </c>
      <c r="C7" s="10">
        <v>27667</v>
      </c>
      <c r="D7" s="11">
        <v>29556</v>
      </c>
      <c r="E7" s="12">
        <v>27553</v>
      </c>
      <c r="F7" s="13">
        <v>31676</v>
      </c>
      <c r="G7" s="11"/>
      <c r="H7" s="14"/>
      <c r="I7" s="11"/>
      <c r="J7" s="11"/>
      <c r="K7" s="17"/>
      <c r="L7" s="11"/>
      <c r="M7" s="11"/>
      <c r="N7" s="11"/>
      <c r="O7" s="11"/>
      <c r="Q7" s="16"/>
    </row>
    <row r="8" spans="1:17" ht="17.399999999999999" x14ac:dyDescent="0.3">
      <c r="B8" s="9">
        <v>6</v>
      </c>
      <c r="C8" s="10">
        <v>27452</v>
      </c>
      <c r="D8" s="11">
        <v>28755</v>
      </c>
      <c r="E8" s="12">
        <v>31321</v>
      </c>
      <c r="F8" s="13">
        <v>48660</v>
      </c>
      <c r="G8" s="11"/>
      <c r="H8" s="14"/>
      <c r="I8" s="11"/>
      <c r="J8" s="11"/>
      <c r="K8" s="17"/>
      <c r="L8" s="11"/>
      <c r="M8" s="11"/>
      <c r="N8" s="11"/>
      <c r="O8" s="11"/>
      <c r="Q8" s="16"/>
    </row>
    <row r="9" spans="1:17" ht="17.399999999999999" x14ac:dyDescent="0.3">
      <c r="B9" s="9">
        <v>7</v>
      </c>
      <c r="C9" s="10">
        <v>27545</v>
      </c>
      <c r="D9" s="11">
        <v>56849</v>
      </c>
      <c r="E9" s="12">
        <v>27530</v>
      </c>
      <c r="F9" s="13">
        <v>55530</v>
      </c>
      <c r="G9" s="11"/>
      <c r="H9" s="14"/>
      <c r="I9" s="11"/>
      <c r="J9" s="11"/>
      <c r="K9" s="17"/>
      <c r="L9" s="11"/>
      <c r="M9" s="11"/>
      <c r="N9" s="11"/>
      <c r="O9" s="11"/>
      <c r="Q9" s="16"/>
    </row>
    <row r="10" spans="1:17" ht="17.399999999999999" x14ac:dyDescent="0.3">
      <c r="B10" s="9">
        <v>8</v>
      </c>
      <c r="C10" s="10">
        <v>66376</v>
      </c>
      <c r="D10" s="11">
        <v>41817</v>
      </c>
      <c r="E10" s="12">
        <v>28523</v>
      </c>
      <c r="F10" s="13">
        <v>37895</v>
      </c>
      <c r="G10" s="11"/>
      <c r="H10" s="14"/>
      <c r="I10" s="11"/>
      <c r="J10" s="11"/>
      <c r="K10" s="17"/>
      <c r="L10" s="11"/>
      <c r="M10" s="11"/>
      <c r="N10" s="11"/>
      <c r="O10" s="11"/>
      <c r="Q10" s="16"/>
    </row>
    <row r="11" spans="1:17" ht="17.399999999999999" x14ac:dyDescent="0.3">
      <c r="B11" s="9">
        <v>9</v>
      </c>
      <c r="C11" s="10">
        <v>77517</v>
      </c>
      <c r="D11" s="11">
        <v>34291</v>
      </c>
      <c r="E11" s="12">
        <v>26414</v>
      </c>
      <c r="F11" s="13">
        <v>30920</v>
      </c>
      <c r="G11" s="11"/>
      <c r="H11" s="14"/>
      <c r="I11" s="11"/>
      <c r="J11" s="11"/>
      <c r="K11" s="17"/>
      <c r="L11" s="11"/>
      <c r="M11" s="11"/>
      <c r="N11" s="11"/>
      <c r="O11" s="11"/>
      <c r="Q11" s="16"/>
    </row>
    <row r="12" spans="1:17" ht="17.399999999999999" x14ac:dyDescent="0.3">
      <c r="B12" s="9">
        <v>10</v>
      </c>
      <c r="C12" s="10">
        <v>41767</v>
      </c>
      <c r="D12" s="11">
        <v>33287</v>
      </c>
      <c r="E12" s="12">
        <v>26099</v>
      </c>
      <c r="F12" s="13">
        <v>28508</v>
      </c>
      <c r="G12" s="11"/>
      <c r="H12" s="14"/>
      <c r="I12" s="11"/>
      <c r="J12" s="11"/>
      <c r="K12" s="17"/>
      <c r="L12" s="11"/>
      <c r="M12" s="11"/>
      <c r="N12" s="11"/>
      <c r="O12" s="11"/>
      <c r="Q12" s="16"/>
    </row>
    <row r="13" spans="1:17" ht="17.399999999999999" x14ac:dyDescent="0.3">
      <c r="B13" s="9">
        <v>11</v>
      </c>
      <c r="C13" s="10">
        <v>34260</v>
      </c>
      <c r="D13" s="11">
        <v>35774</v>
      </c>
      <c r="E13" s="12">
        <v>26063</v>
      </c>
      <c r="F13" s="13">
        <v>27919</v>
      </c>
      <c r="G13" s="11"/>
      <c r="H13" s="14"/>
      <c r="I13" s="11"/>
      <c r="J13" s="11"/>
      <c r="K13" s="17"/>
      <c r="L13" s="11"/>
      <c r="M13" s="11"/>
      <c r="N13" s="11"/>
      <c r="O13" s="11"/>
      <c r="Q13" s="16"/>
    </row>
    <row r="14" spans="1:17" ht="17.399999999999999" x14ac:dyDescent="0.3">
      <c r="B14" s="9">
        <v>12</v>
      </c>
      <c r="C14" s="18">
        <v>41767</v>
      </c>
      <c r="D14" s="11">
        <v>31782</v>
      </c>
      <c r="E14" s="12">
        <v>28959</v>
      </c>
      <c r="F14" s="13">
        <v>30410</v>
      </c>
      <c r="G14" s="11"/>
      <c r="H14" s="14"/>
      <c r="I14" s="11"/>
      <c r="J14" s="11"/>
      <c r="K14" s="17"/>
      <c r="L14" s="11"/>
      <c r="M14" s="11"/>
      <c r="N14" s="11"/>
      <c r="O14" s="11"/>
      <c r="Q14" s="16"/>
    </row>
    <row r="15" spans="1:17" ht="17.399999999999999" x14ac:dyDescent="0.3">
      <c r="B15" s="9">
        <v>13</v>
      </c>
      <c r="C15" s="18">
        <v>34260</v>
      </c>
      <c r="D15" s="11">
        <v>30432</v>
      </c>
      <c r="E15" s="12">
        <v>43608</v>
      </c>
      <c r="F15" s="13">
        <v>27953</v>
      </c>
      <c r="G15" s="11"/>
      <c r="H15" s="14"/>
      <c r="I15" s="11"/>
      <c r="J15" s="11"/>
      <c r="K15" s="17"/>
      <c r="L15" s="11"/>
      <c r="M15" s="11"/>
      <c r="N15" s="11"/>
      <c r="O15" s="11"/>
      <c r="Q15" s="16"/>
    </row>
    <row r="16" spans="1:17" ht="17.399999999999999" x14ac:dyDescent="0.3">
      <c r="B16" s="9">
        <v>14</v>
      </c>
      <c r="C16" s="10">
        <v>158410</v>
      </c>
      <c r="D16" s="11">
        <v>29303</v>
      </c>
      <c r="E16" s="17">
        <v>36346</v>
      </c>
      <c r="F16" s="13">
        <v>25833</v>
      </c>
      <c r="G16" s="11"/>
      <c r="H16" s="14"/>
      <c r="I16" s="11"/>
      <c r="J16" s="11"/>
      <c r="K16" s="17"/>
      <c r="L16" s="11"/>
      <c r="M16" s="11"/>
      <c r="N16" s="11"/>
      <c r="O16" s="11"/>
      <c r="Q16" s="16"/>
    </row>
    <row r="17" spans="2:17" ht="17.399999999999999" x14ac:dyDescent="0.3">
      <c r="B17" s="9">
        <v>15</v>
      </c>
      <c r="C17" s="10">
        <v>66699</v>
      </c>
      <c r="D17" s="11">
        <v>28959</v>
      </c>
      <c r="E17" s="17">
        <v>29906</v>
      </c>
      <c r="F17" s="13">
        <v>26056</v>
      </c>
      <c r="G17" s="11"/>
      <c r="H17" s="14"/>
      <c r="I17" s="11"/>
      <c r="J17" s="11"/>
      <c r="K17" s="17"/>
      <c r="L17" s="11"/>
      <c r="M17" s="11"/>
      <c r="N17" s="11"/>
      <c r="O17" s="11"/>
      <c r="Q17" s="16"/>
    </row>
    <row r="18" spans="2:17" ht="17.399999999999999" x14ac:dyDescent="0.3">
      <c r="B18" s="9">
        <v>16</v>
      </c>
      <c r="C18" s="10">
        <v>46483</v>
      </c>
      <c r="D18" s="11">
        <v>28555</v>
      </c>
      <c r="E18" s="17">
        <v>30998</v>
      </c>
      <c r="F18" s="13">
        <v>26056</v>
      </c>
      <c r="G18" s="11"/>
      <c r="H18" s="14"/>
      <c r="I18" s="11"/>
      <c r="J18" s="11"/>
      <c r="K18" s="17"/>
      <c r="L18" s="11"/>
      <c r="M18" s="11"/>
      <c r="N18" s="11"/>
      <c r="O18" s="11"/>
      <c r="Q18" s="16"/>
    </row>
    <row r="19" spans="2:17" ht="17.399999999999999" x14ac:dyDescent="0.3">
      <c r="B19" s="9">
        <v>17</v>
      </c>
      <c r="C19" s="10">
        <v>36351</v>
      </c>
      <c r="D19" s="11">
        <v>28316</v>
      </c>
      <c r="E19" s="17">
        <v>28080</v>
      </c>
      <c r="F19" s="13">
        <v>27426</v>
      </c>
      <c r="G19" s="11"/>
      <c r="H19" s="14"/>
      <c r="I19" s="11"/>
      <c r="J19" s="11"/>
      <c r="K19" s="17"/>
      <c r="L19" s="11"/>
      <c r="M19" s="11"/>
      <c r="N19" s="11"/>
      <c r="O19" s="11"/>
      <c r="Q19" s="16"/>
    </row>
    <row r="20" spans="2:17" ht="17.399999999999999" x14ac:dyDescent="0.3">
      <c r="B20" s="9">
        <v>18</v>
      </c>
      <c r="C20" s="10">
        <v>34280</v>
      </c>
      <c r="D20" s="11">
        <v>30481</v>
      </c>
      <c r="E20" s="17">
        <v>26971</v>
      </c>
      <c r="F20" s="13">
        <v>33547</v>
      </c>
      <c r="G20" s="11"/>
      <c r="H20" s="14"/>
      <c r="I20" s="11"/>
      <c r="J20" s="11"/>
      <c r="K20" s="17"/>
      <c r="L20" s="11"/>
      <c r="M20" s="11"/>
      <c r="N20" s="11"/>
      <c r="O20" s="11"/>
      <c r="Q20" s="16"/>
    </row>
    <row r="21" spans="2:17" ht="17.399999999999999" x14ac:dyDescent="0.3">
      <c r="B21" s="9">
        <v>19</v>
      </c>
      <c r="C21" s="10">
        <v>44936</v>
      </c>
      <c r="D21" s="11">
        <v>28672</v>
      </c>
      <c r="E21" s="17">
        <v>26858</v>
      </c>
      <c r="F21" s="13">
        <v>31080</v>
      </c>
      <c r="G21" s="11"/>
      <c r="H21" s="14"/>
      <c r="I21" s="11"/>
      <c r="J21" s="11"/>
      <c r="K21" s="17"/>
      <c r="L21" s="11"/>
      <c r="M21" s="11"/>
      <c r="N21" s="11"/>
      <c r="O21" s="11"/>
      <c r="Q21" s="16"/>
    </row>
    <row r="22" spans="2:17" ht="17.399999999999999" x14ac:dyDescent="0.3">
      <c r="B22" s="9">
        <v>20</v>
      </c>
      <c r="C22" s="10">
        <v>48555</v>
      </c>
      <c r="D22" s="11">
        <v>28157</v>
      </c>
      <c r="E22" s="17">
        <v>26921</v>
      </c>
      <c r="F22" s="13">
        <v>28301</v>
      </c>
      <c r="G22" s="11"/>
      <c r="H22" s="14"/>
      <c r="I22" s="11"/>
      <c r="J22" s="11"/>
      <c r="K22" s="17"/>
      <c r="L22" s="11"/>
      <c r="M22" s="11"/>
      <c r="N22" s="11"/>
      <c r="O22" s="11"/>
      <c r="Q22" s="16"/>
    </row>
    <row r="23" spans="2:17" ht="17.399999999999999" x14ac:dyDescent="0.3">
      <c r="B23" s="9">
        <v>21</v>
      </c>
      <c r="C23" s="10">
        <v>39747</v>
      </c>
      <c r="D23" s="11">
        <v>26918</v>
      </c>
      <c r="E23" s="17">
        <v>28853</v>
      </c>
      <c r="F23" s="13">
        <v>27125</v>
      </c>
      <c r="G23" s="11"/>
      <c r="H23" s="14"/>
      <c r="I23" s="11"/>
      <c r="J23" s="11"/>
      <c r="K23" s="17"/>
      <c r="L23" s="11"/>
      <c r="M23" s="11"/>
      <c r="N23" s="11"/>
      <c r="O23" s="11"/>
      <c r="Q23" s="16"/>
    </row>
    <row r="24" spans="2:17" ht="17.399999999999999" x14ac:dyDescent="0.3">
      <c r="B24" s="9">
        <v>22</v>
      </c>
      <c r="C24" s="10">
        <v>36958</v>
      </c>
      <c r="D24" s="11">
        <v>27429</v>
      </c>
      <c r="E24" s="17">
        <v>26754</v>
      </c>
      <c r="F24" s="13">
        <v>25790</v>
      </c>
      <c r="G24" s="11"/>
      <c r="H24" s="14"/>
      <c r="I24" s="11"/>
      <c r="J24" s="11"/>
      <c r="K24" s="17"/>
      <c r="L24" s="11"/>
      <c r="M24" s="11"/>
      <c r="N24" s="11"/>
      <c r="O24" s="11"/>
      <c r="Q24" s="16"/>
    </row>
    <row r="25" spans="2:17" ht="17.399999999999999" x14ac:dyDescent="0.3">
      <c r="B25" s="9">
        <v>23</v>
      </c>
      <c r="C25" s="10">
        <v>33063</v>
      </c>
      <c r="D25" s="11">
        <v>27361</v>
      </c>
      <c r="E25" s="17">
        <v>26255</v>
      </c>
      <c r="F25" s="13">
        <v>24734</v>
      </c>
      <c r="G25" s="11"/>
      <c r="H25" s="14"/>
      <c r="I25" s="11"/>
      <c r="J25" s="11"/>
      <c r="K25" s="17"/>
      <c r="L25" s="11"/>
      <c r="M25" s="11"/>
      <c r="N25" s="11"/>
      <c r="O25" s="11"/>
      <c r="Q25" s="16"/>
    </row>
    <row r="26" spans="2:17" ht="17.399999999999999" x14ac:dyDescent="0.3">
      <c r="B26" s="9">
        <v>24</v>
      </c>
      <c r="C26" s="10">
        <v>30732</v>
      </c>
      <c r="D26" s="15">
        <v>27630</v>
      </c>
      <c r="E26" s="11">
        <v>24954</v>
      </c>
      <c r="F26" s="13">
        <v>23954</v>
      </c>
      <c r="G26" s="11"/>
      <c r="H26" s="14"/>
      <c r="I26" s="11"/>
      <c r="J26" s="11"/>
      <c r="K26" s="17"/>
      <c r="L26" s="11"/>
      <c r="M26" s="11"/>
      <c r="N26" s="11"/>
      <c r="O26" s="11"/>
      <c r="Q26" s="16"/>
    </row>
    <row r="27" spans="2:17" ht="17.399999999999999" x14ac:dyDescent="0.3">
      <c r="B27" s="9">
        <v>25</v>
      </c>
      <c r="C27" s="10">
        <v>36941</v>
      </c>
      <c r="D27" s="15">
        <v>26757</v>
      </c>
      <c r="E27" s="11">
        <v>24954</v>
      </c>
      <c r="F27" s="13">
        <v>29911</v>
      </c>
      <c r="G27" s="11"/>
      <c r="H27" s="14"/>
      <c r="I27" s="11"/>
      <c r="J27" s="11"/>
      <c r="K27" s="17"/>
      <c r="L27" s="11"/>
      <c r="M27" s="11"/>
      <c r="N27" s="11"/>
      <c r="O27" s="11"/>
      <c r="Q27" s="16"/>
    </row>
    <row r="28" spans="2:17" ht="17.399999999999999" x14ac:dyDescent="0.3">
      <c r="B28" s="9">
        <v>26</v>
      </c>
      <c r="C28" s="10">
        <v>202975</v>
      </c>
      <c r="D28" s="15">
        <v>25834</v>
      </c>
      <c r="E28" s="11">
        <v>29540</v>
      </c>
      <c r="F28" s="13">
        <v>27206</v>
      </c>
      <c r="G28" s="11"/>
      <c r="H28" s="14"/>
      <c r="I28" s="11"/>
      <c r="J28" s="11"/>
      <c r="K28" s="17"/>
      <c r="L28" s="11"/>
      <c r="M28" s="11"/>
      <c r="N28" s="11"/>
      <c r="O28" s="11"/>
      <c r="Q28" s="16"/>
    </row>
    <row r="29" spans="2:17" ht="17.399999999999999" x14ac:dyDescent="0.3">
      <c r="B29" s="9">
        <v>27</v>
      </c>
      <c r="C29" s="10">
        <v>258685</v>
      </c>
      <c r="D29" s="15">
        <v>25090</v>
      </c>
      <c r="E29" s="17">
        <v>27282</v>
      </c>
      <c r="F29" s="13">
        <v>26679</v>
      </c>
      <c r="G29" s="11"/>
      <c r="H29" s="14"/>
      <c r="I29" s="11"/>
      <c r="J29" s="11"/>
      <c r="K29" s="17"/>
      <c r="L29" s="11"/>
      <c r="M29" s="11"/>
      <c r="N29" s="11"/>
      <c r="O29" s="11"/>
      <c r="Q29" s="16"/>
    </row>
    <row r="30" spans="2:17" ht="17.399999999999999" x14ac:dyDescent="0.3">
      <c r="B30" s="9">
        <v>28</v>
      </c>
      <c r="C30" s="10">
        <v>125077</v>
      </c>
      <c r="D30" s="15">
        <v>24835</v>
      </c>
      <c r="E30" s="17">
        <v>26464</v>
      </c>
      <c r="F30" s="13">
        <v>45793</v>
      </c>
      <c r="G30" s="11"/>
      <c r="H30" s="14"/>
      <c r="I30" s="11"/>
      <c r="J30" s="11"/>
      <c r="K30" s="17"/>
      <c r="L30" s="11"/>
      <c r="M30" s="11"/>
      <c r="N30" s="11"/>
      <c r="O30" s="11"/>
      <c r="Q30" s="16"/>
    </row>
    <row r="31" spans="2:17" ht="17.399999999999999" x14ac:dyDescent="0.3">
      <c r="B31" s="9">
        <v>29</v>
      </c>
      <c r="C31" s="10">
        <v>62997</v>
      </c>
      <c r="D31" s="11">
        <v>25157</v>
      </c>
      <c r="E31" s="17">
        <v>27109</v>
      </c>
      <c r="F31" s="13">
        <v>48105</v>
      </c>
      <c r="G31" s="11"/>
      <c r="H31" s="14"/>
      <c r="I31" s="11"/>
      <c r="J31" s="19"/>
      <c r="K31" s="17"/>
      <c r="L31" s="11"/>
      <c r="M31" s="11"/>
      <c r="N31" s="11"/>
      <c r="O31" s="11"/>
      <c r="Q31" s="16"/>
    </row>
    <row r="32" spans="2:17" ht="16.5" customHeight="1" x14ac:dyDescent="0.25">
      <c r="B32" s="9">
        <v>30</v>
      </c>
      <c r="C32" s="10">
        <v>45436</v>
      </c>
      <c r="D32" s="11">
        <v>25230</v>
      </c>
      <c r="E32" s="17">
        <v>34525</v>
      </c>
      <c r="F32" s="13">
        <v>34912</v>
      </c>
      <c r="G32" s="11"/>
      <c r="H32" s="14"/>
      <c r="I32" s="20"/>
      <c r="J32" s="21"/>
      <c r="K32" s="17"/>
      <c r="L32" s="11"/>
      <c r="M32" s="11"/>
      <c r="N32" s="11"/>
      <c r="O32" s="11"/>
    </row>
    <row r="33" spans="2:15" ht="15" thickBot="1" x14ac:dyDescent="0.3">
      <c r="B33" s="22">
        <v>31</v>
      </c>
      <c r="C33" s="10">
        <v>39592</v>
      </c>
      <c r="D33" s="23">
        <v>25894</v>
      </c>
      <c r="E33" s="24"/>
      <c r="F33" s="25">
        <v>31703</v>
      </c>
      <c r="G33" s="21"/>
      <c r="H33" s="23"/>
      <c r="I33" s="20"/>
      <c r="J33" s="24"/>
      <c r="K33" s="20"/>
      <c r="L33" s="24"/>
      <c r="M33" s="20"/>
      <c r="N33" s="24"/>
      <c r="O33" s="4" t="s">
        <v>2</v>
      </c>
    </row>
    <row r="34" spans="2:15" ht="14.4" thickBot="1" x14ac:dyDescent="0.3">
      <c r="B34" s="26" t="s">
        <v>3</v>
      </c>
      <c r="C34" s="27">
        <f t="shared" ref="C34:N34" si="0">SUM(C3:C33)</f>
        <v>1837770</v>
      </c>
      <c r="D34" s="27">
        <f t="shared" si="0"/>
        <v>945472</v>
      </c>
      <c r="E34" s="27">
        <f>SUM(E3:E33)</f>
        <v>851847</v>
      </c>
      <c r="F34" s="27">
        <f t="shared" si="0"/>
        <v>974765</v>
      </c>
      <c r="G34" s="27">
        <f t="shared" si="0"/>
        <v>0</v>
      </c>
      <c r="H34" s="27">
        <f t="shared" si="0"/>
        <v>0</v>
      </c>
      <c r="I34" s="27">
        <f t="shared" si="0"/>
        <v>0</v>
      </c>
      <c r="J34" s="27">
        <f t="shared" si="0"/>
        <v>0</v>
      </c>
      <c r="K34" s="27">
        <f t="shared" si="0"/>
        <v>0</v>
      </c>
      <c r="L34" s="27">
        <f t="shared" si="0"/>
        <v>0</v>
      </c>
      <c r="M34" s="27">
        <f t="shared" si="0"/>
        <v>0</v>
      </c>
      <c r="N34" s="27">
        <f t="shared" si="0"/>
        <v>0</v>
      </c>
      <c r="O34" s="28">
        <f>SUM(C34:N34)</f>
        <v>4609854</v>
      </c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5061-0B45-4813-B99F-036ECDB1C11E}">
  <dimension ref="B1:O37"/>
  <sheetViews>
    <sheetView workbookViewId="0">
      <selection activeCell="Q10" sqref="Q10"/>
    </sheetView>
  </sheetViews>
  <sheetFormatPr defaultColWidth="8.6640625" defaultRowHeight="13.2" x14ac:dyDescent="0.25"/>
  <cols>
    <col min="1" max="11" width="8.6640625" style="61"/>
    <col min="12" max="12" width="12.44140625" style="61" bestFit="1" customWidth="1"/>
    <col min="13" max="14" width="8.6640625" style="61"/>
    <col min="15" max="15" width="11.44140625" style="61" bestFit="1" customWidth="1"/>
    <col min="16" max="16384" width="8.6640625" style="61"/>
  </cols>
  <sheetData>
    <row r="1" spans="2:14" ht="17.399999999999999" x14ac:dyDescent="0.3">
      <c r="B1" s="93" t="s">
        <v>8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5"/>
    </row>
    <row r="2" spans="2:14" ht="17.399999999999999" x14ac:dyDescent="0.3">
      <c r="B2" s="62"/>
      <c r="C2" s="62"/>
      <c r="D2" s="62"/>
      <c r="E2" s="62"/>
      <c r="F2" s="62"/>
      <c r="G2" s="62"/>
      <c r="H2" s="62"/>
      <c r="I2" s="63"/>
      <c r="J2" s="62"/>
      <c r="K2" s="62"/>
      <c r="L2" s="62"/>
      <c r="M2" s="62"/>
      <c r="N2" s="62"/>
    </row>
    <row r="3" spans="2:14" ht="18" thickBot="1" x14ac:dyDescent="0.35">
      <c r="B3" s="62"/>
      <c r="C3" s="62"/>
      <c r="D3" s="62"/>
      <c r="E3" s="62"/>
      <c r="F3" s="62"/>
      <c r="G3" s="62"/>
      <c r="H3" s="62"/>
      <c r="I3" s="63"/>
      <c r="J3" s="62"/>
      <c r="K3" s="62"/>
      <c r="L3" s="62"/>
      <c r="M3" s="62"/>
      <c r="N3" s="62"/>
    </row>
    <row r="4" spans="2:14" ht="55.8" thickBot="1" x14ac:dyDescent="0.3">
      <c r="B4" s="64" t="s">
        <v>6</v>
      </c>
      <c r="C4" s="65">
        <v>44743</v>
      </c>
      <c r="D4" s="65">
        <v>44774</v>
      </c>
      <c r="E4" s="65">
        <v>44805</v>
      </c>
      <c r="F4" s="65">
        <v>44835</v>
      </c>
      <c r="G4" s="65">
        <v>44866</v>
      </c>
      <c r="H4" s="65">
        <v>44896</v>
      </c>
      <c r="I4" s="65">
        <v>44927</v>
      </c>
      <c r="J4" s="65">
        <v>44958</v>
      </c>
      <c r="K4" s="65">
        <v>44986</v>
      </c>
      <c r="L4" s="65">
        <v>45017</v>
      </c>
      <c r="M4" s="65">
        <v>45047</v>
      </c>
      <c r="N4" s="65">
        <v>45078</v>
      </c>
    </row>
    <row r="5" spans="2:14" x14ac:dyDescent="0.25">
      <c r="B5" s="66">
        <v>1</v>
      </c>
      <c r="C5" s="34">
        <f>'[1]1 July2022 - 31 December 2022'!$B$6</f>
        <v>7246</v>
      </c>
      <c r="D5" s="34">
        <v>11698</v>
      </c>
      <c r="E5" s="67">
        <v>6818</v>
      </c>
      <c r="F5" s="68">
        <v>12761</v>
      </c>
      <c r="G5" s="68"/>
      <c r="H5" s="69"/>
      <c r="I5" s="70"/>
      <c r="J5" s="71"/>
      <c r="K5" s="72"/>
      <c r="L5" s="68"/>
      <c r="M5" s="68"/>
      <c r="N5" s="68"/>
    </row>
    <row r="6" spans="2:14" x14ac:dyDescent="0.25">
      <c r="B6" s="66">
        <v>2</v>
      </c>
      <c r="C6" s="40">
        <f>'[1]1 July2022 - 31 December 2022'!$C$6</f>
        <v>7611</v>
      </c>
      <c r="D6" s="40">
        <v>11267</v>
      </c>
      <c r="E6" s="68">
        <v>7187</v>
      </c>
      <c r="F6" s="68">
        <v>10713</v>
      </c>
      <c r="G6" s="68"/>
      <c r="H6" s="69"/>
      <c r="I6" s="73"/>
      <c r="J6" s="74"/>
      <c r="K6" s="72"/>
      <c r="L6" s="68"/>
      <c r="M6" s="68"/>
      <c r="N6" s="68"/>
    </row>
    <row r="7" spans="2:14" x14ac:dyDescent="0.25">
      <c r="B7" s="66">
        <v>3</v>
      </c>
      <c r="C7" s="40">
        <f>'[1]1 July2022 - 31 December 2022'!$D$6</f>
        <v>6684</v>
      </c>
      <c r="D7" s="40">
        <v>10318</v>
      </c>
      <c r="E7" s="68">
        <v>7012</v>
      </c>
      <c r="F7" s="68">
        <v>8887</v>
      </c>
      <c r="G7" s="68"/>
      <c r="H7" s="69"/>
      <c r="I7" s="73"/>
      <c r="J7" s="74"/>
      <c r="K7" s="72"/>
      <c r="L7" s="68"/>
      <c r="M7" s="68"/>
      <c r="N7" s="68"/>
    </row>
    <row r="8" spans="2:14" x14ac:dyDescent="0.25">
      <c r="B8" s="66">
        <v>4</v>
      </c>
      <c r="C8" s="40">
        <f>'[1]1 July2022 - 31 December 2022'!$E$6</f>
        <v>6095</v>
      </c>
      <c r="D8" s="40">
        <v>9604</v>
      </c>
      <c r="E8" s="68">
        <v>6798</v>
      </c>
      <c r="F8" s="68">
        <v>9716</v>
      </c>
      <c r="G8" s="68"/>
      <c r="H8" s="69"/>
      <c r="I8" s="73"/>
      <c r="J8" s="74"/>
      <c r="K8" s="72"/>
      <c r="L8" s="68"/>
      <c r="M8" s="68"/>
      <c r="N8" s="68"/>
    </row>
    <row r="9" spans="2:14" x14ac:dyDescent="0.25">
      <c r="B9" s="66">
        <v>5</v>
      </c>
      <c r="C9" s="40">
        <f>'[1]1 July2022 - 31 December 2022'!$F$6</f>
        <v>5336</v>
      </c>
      <c r="D9" s="40">
        <v>9269</v>
      </c>
      <c r="E9" s="68">
        <v>6641</v>
      </c>
      <c r="F9" s="68">
        <v>12251</v>
      </c>
      <c r="G9" s="68"/>
      <c r="H9" s="69"/>
      <c r="I9" s="73"/>
      <c r="J9" s="74"/>
      <c r="K9" s="72"/>
      <c r="L9" s="68"/>
      <c r="M9" s="68"/>
      <c r="N9" s="68"/>
    </row>
    <row r="10" spans="2:14" x14ac:dyDescent="0.25">
      <c r="B10" s="66">
        <v>6</v>
      </c>
      <c r="C10" s="40">
        <f>'[1]1 July2022 - 31 December 2022'!$G$6</f>
        <v>3880</v>
      </c>
      <c r="D10" s="40">
        <v>8493</v>
      </c>
      <c r="E10" s="68">
        <v>7566</v>
      </c>
      <c r="F10" s="68">
        <v>14488</v>
      </c>
      <c r="G10" s="68"/>
      <c r="H10" s="69"/>
      <c r="I10" s="73"/>
      <c r="J10" s="74"/>
      <c r="K10" s="72"/>
      <c r="L10" s="68"/>
      <c r="M10" s="68"/>
      <c r="N10" s="68"/>
    </row>
    <row r="11" spans="2:14" x14ac:dyDescent="0.25">
      <c r="B11" s="66">
        <v>7</v>
      </c>
      <c r="C11" s="40">
        <f>'[1]1 July2022 - 31 December 2022'!$H$6</f>
        <v>3988</v>
      </c>
      <c r="D11" s="40">
        <v>13576</v>
      </c>
      <c r="E11" s="68">
        <v>6682</v>
      </c>
      <c r="F11" s="68">
        <v>12215</v>
      </c>
      <c r="G11" s="68"/>
      <c r="H11" s="69"/>
      <c r="I11" s="73"/>
      <c r="J11" s="74"/>
      <c r="K11" s="72"/>
      <c r="L11" s="68"/>
      <c r="M11" s="68"/>
      <c r="N11" s="68"/>
    </row>
    <row r="12" spans="2:14" x14ac:dyDescent="0.25">
      <c r="B12" s="66">
        <v>8</v>
      </c>
      <c r="C12" s="40">
        <f>'[1]1 July2022 - 31 December 2022'!$I$6</f>
        <v>9503</v>
      </c>
      <c r="D12" s="40">
        <v>12265</v>
      </c>
      <c r="E12" s="68">
        <v>7202</v>
      </c>
      <c r="F12" s="68">
        <v>11476</v>
      </c>
      <c r="G12" s="68"/>
      <c r="H12" s="69"/>
      <c r="I12" s="73"/>
      <c r="J12" s="74"/>
      <c r="K12" s="72"/>
      <c r="L12" s="68"/>
      <c r="M12" s="68"/>
      <c r="N12" s="68"/>
    </row>
    <row r="13" spans="2:14" x14ac:dyDescent="0.25">
      <c r="B13" s="66">
        <v>9</v>
      </c>
      <c r="C13" s="40">
        <f>'[1]1 July2022 - 31 December 2022'!$J$6</f>
        <v>13618</v>
      </c>
      <c r="D13" s="40">
        <v>10356</v>
      </c>
      <c r="E13" s="68">
        <v>8480</v>
      </c>
      <c r="F13" s="68">
        <v>10633</v>
      </c>
      <c r="G13" s="68"/>
      <c r="H13" s="69"/>
      <c r="I13" s="73"/>
      <c r="J13" s="74"/>
      <c r="K13" s="72"/>
      <c r="L13" s="68"/>
      <c r="M13" s="68"/>
      <c r="N13" s="68"/>
    </row>
    <row r="14" spans="2:14" x14ac:dyDescent="0.25">
      <c r="B14" s="66">
        <v>10</v>
      </c>
      <c r="C14" s="40">
        <f>'[1]1 July2022 - 31 December 2022'!$K$6</f>
        <v>7300</v>
      </c>
      <c r="D14" s="40">
        <v>9465</v>
      </c>
      <c r="E14" s="68">
        <v>10907</v>
      </c>
      <c r="F14" s="68">
        <v>9914</v>
      </c>
      <c r="G14" s="68"/>
      <c r="H14" s="69"/>
      <c r="I14" s="73"/>
      <c r="J14" s="74"/>
      <c r="K14" s="72"/>
      <c r="L14" s="68"/>
      <c r="M14" s="68"/>
      <c r="N14" s="68"/>
    </row>
    <row r="15" spans="2:14" x14ac:dyDescent="0.25">
      <c r="B15" s="66">
        <v>11</v>
      </c>
      <c r="C15" s="40">
        <f>'[1]1 July2022 - 31 December 2022'!$L$6</f>
        <v>7194</v>
      </c>
      <c r="D15" s="40">
        <v>10164</v>
      </c>
      <c r="E15" s="68">
        <v>10840</v>
      </c>
      <c r="F15" s="68">
        <v>10153</v>
      </c>
      <c r="G15" s="68"/>
      <c r="H15" s="69"/>
      <c r="I15" s="73"/>
      <c r="J15" s="74"/>
      <c r="K15" s="72"/>
      <c r="L15" s="68"/>
      <c r="M15" s="68"/>
      <c r="N15" s="68"/>
    </row>
    <row r="16" spans="2:14" x14ac:dyDescent="0.25">
      <c r="B16" s="66">
        <v>12</v>
      </c>
      <c r="C16" s="40">
        <f>'[1]1 July2022 - 31 December 2022'!$M$6</f>
        <v>21592</v>
      </c>
      <c r="D16" s="68">
        <v>9411</v>
      </c>
      <c r="E16" s="68">
        <v>11435</v>
      </c>
      <c r="F16" s="68">
        <v>9709</v>
      </c>
      <c r="G16" s="68"/>
      <c r="H16" s="69"/>
      <c r="I16" s="73"/>
      <c r="J16" s="74"/>
      <c r="K16" s="72"/>
      <c r="L16" s="68"/>
      <c r="M16" s="68"/>
      <c r="N16" s="68"/>
    </row>
    <row r="17" spans="2:15" x14ac:dyDescent="0.25">
      <c r="B17" s="66">
        <v>13</v>
      </c>
      <c r="C17" s="40">
        <f>'[1]1 July2022 - 31 December 2022'!$N$6</f>
        <v>37734</v>
      </c>
      <c r="D17" s="68">
        <v>9189</v>
      </c>
      <c r="E17" s="68">
        <v>13604</v>
      </c>
      <c r="F17" s="68">
        <v>9044</v>
      </c>
      <c r="G17" s="68"/>
      <c r="H17" s="69"/>
      <c r="I17" s="73"/>
      <c r="J17" s="74"/>
      <c r="K17" s="72"/>
      <c r="L17" s="68"/>
      <c r="M17" s="68"/>
      <c r="N17" s="68"/>
    </row>
    <row r="18" spans="2:15" x14ac:dyDescent="0.25">
      <c r="B18" s="66">
        <v>14</v>
      </c>
      <c r="C18" s="40">
        <f>'[1]1 July2022 - 31 December 2022'!$O$6</f>
        <v>25132</v>
      </c>
      <c r="D18" s="68">
        <v>8423</v>
      </c>
      <c r="E18" s="68">
        <v>13064</v>
      </c>
      <c r="F18" s="68">
        <v>9238</v>
      </c>
      <c r="G18" s="68"/>
      <c r="H18" s="69"/>
      <c r="I18" s="73"/>
      <c r="J18" s="74"/>
      <c r="K18" s="72"/>
      <c r="L18" s="68"/>
      <c r="M18" s="68"/>
      <c r="N18" s="68"/>
    </row>
    <row r="19" spans="2:15" x14ac:dyDescent="0.25">
      <c r="B19" s="66">
        <v>15</v>
      </c>
      <c r="C19" s="40">
        <f>'[1]1 July2022 - 31 December 2022'!$P$6</f>
        <v>16513</v>
      </c>
      <c r="D19" s="68">
        <v>7969</v>
      </c>
      <c r="E19" s="68">
        <v>12110</v>
      </c>
      <c r="F19" s="68">
        <v>9325</v>
      </c>
      <c r="G19" s="68"/>
      <c r="H19" s="69"/>
      <c r="I19" s="73"/>
      <c r="J19" s="74"/>
      <c r="K19" s="72"/>
      <c r="L19" s="68"/>
      <c r="M19" s="68"/>
      <c r="N19" s="68"/>
    </row>
    <row r="20" spans="2:15" x14ac:dyDescent="0.25">
      <c r="B20" s="66">
        <v>16</v>
      </c>
      <c r="C20" s="40">
        <f>'[1]1 July2022 - 31 December 2022'!$Q$6</f>
        <v>14235</v>
      </c>
      <c r="D20" s="68">
        <v>8007</v>
      </c>
      <c r="E20" s="68">
        <v>11714</v>
      </c>
      <c r="F20" s="68">
        <v>9777</v>
      </c>
      <c r="G20" s="68"/>
      <c r="H20" s="69"/>
      <c r="I20" s="73"/>
      <c r="J20" s="74"/>
      <c r="K20" s="72"/>
      <c r="L20" s="68"/>
      <c r="M20" s="68"/>
      <c r="N20" s="68"/>
      <c r="O20" s="75"/>
    </row>
    <row r="21" spans="2:15" x14ac:dyDescent="0.25">
      <c r="B21" s="66">
        <v>17</v>
      </c>
      <c r="C21" s="40">
        <f>'[1]1 July2022 - 31 December 2022'!$R$6</f>
        <v>11391</v>
      </c>
      <c r="D21" s="68">
        <v>7674</v>
      </c>
      <c r="E21" s="68">
        <v>11252</v>
      </c>
      <c r="F21" s="68">
        <v>10143</v>
      </c>
      <c r="G21" s="68"/>
      <c r="H21" s="69"/>
      <c r="I21" s="73"/>
      <c r="J21" s="74"/>
      <c r="K21" s="72"/>
      <c r="L21" s="68"/>
      <c r="M21" s="68"/>
      <c r="N21" s="68"/>
    </row>
    <row r="22" spans="2:15" x14ac:dyDescent="0.25">
      <c r="B22" s="66">
        <v>18</v>
      </c>
      <c r="C22" s="40">
        <f>'[1]1 July2022 - 31 December 2022'!$S$6</f>
        <v>9432</v>
      </c>
      <c r="D22" s="68">
        <v>8669</v>
      </c>
      <c r="E22" s="68">
        <v>10965</v>
      </c>
      <c r="F22" s="68">
        <v>10645</v>
      </c>
      <c r="G22" s="68"/>
      <c r="H22" s="69"/>
      <c r="I22" s="73"/>
      <c r="J22" s="74"/>
      <c r="K22" s="72"/>
      <c r="L22" s="68"/>
      <c r="M22" s="68"/>
      <c r="N22" s="68"/>
    </row>
    <row r="23" spans="2:15" x14ac:dyDescent="0.25">
      <c r="B23" s="66">
        <v>19</v>
      </c>
      <c r="C23" s="40">
        <f>'[1]1 July2022 - 31 December 2022'!$T$6</f>
        <v>12834</v>
      </c>
      <c r="D23" s="68">
        <v>8025</v>
      </c>
      <c r="E23" s="68">
        <v>10584</v>
      </c>
      <c r="F23" s="68">
        <v>9526</v>
      </c>
      <c r="G23" s="68"/>
      <c r="H23" s="69"/>
      <c r="I23" s="73"/>
      <c r="J23" s="74"/>
      <c r="K23" s="72"/>
      <c r="L23" s="68"/>
      <c r="M23" s="68"/>
      <c r="N23" s="68"/>
      <c r="O23" s="75"/>
    </row>
    <row r="24" spans="2:15" x14ac:dyDescent="0.25">
      <c r="B24" s="66">
        <v>20</v>
      </c>
      <c r="C24" s="40">
        <f>'[1]1 July2022 - 31 December 2022'!$U$6</f>
        <v>14123</v>
      </c>
      <c r="D24" s="68">
        <v>8700</v>
      </c>
      <c r="E24" s="68">
        <v>10110</v>
      </c>
      <c r="F24" s="68">
        <v>8650</v>
      </c>
      <c r="G24" s="68"/>
      <c r="H24" s="69"/>
      <c r="I24" s="73"/>
      <c r="J24" s="74"/>
      <c r="K24" s="72"/>
      <c r="L24" s="68"/>
      <c r="M24" s="68"/>
      <c r="N24" s="68"/>
    </row>
    <row r="25" spans="2:15" x14ac:dyDescent="0.25">
      <c r="B25" s="66">
        <v>21</v>
      </c>
      <c r="C25" s="40">
        <f>'[1]1 July2022 - 31 December 2022'!$V$6</f>
        <v>11433</v>
      </c>
      <c r="D25" s="68">
        <v>7930</v>
      </c>
      <c r="E25" s="68">
        <v>11261</v>
      </c>
      <c r="F25" s="68">
        <v>7976</v>
      </c>
      <c r="G25" s="68"/>
      <c r="H25" s="69"/>
      <c r="I25" s="73"/>
      <c r="J25" s="74"/>
      <c r="K25" s="72"/>
      <c r="L25" s="68"/>
      <c r="M25" s="68"/>
      <c r="N25" s="68"/>
    </row>
    <row r="26" spans="2:15" x14ac:dyDescent="0.25">
      <c r="B26" s="66">
        <v>22</v>
      </c>
      <c r="C26" s="40">
        <f>'[1]1 July2022 - 31 December 2022'!$W$6</f>
        <v>11311</v>
      </c>
      <c r="D26" s="68">
        <v>7943</v>
      </c>
      <c r="E26" s="68">
        <v>10715</v>
      </c>
      <c r="F26" s="68">
        <v>7868</v>
      </c>
      <c r="G26" s="68"/>
      <c r="H26" s="69"/>
      <c r="I26" s="73"/>
      <c r="J26" s="74"/>
      <c r="K26" s="72"/>
      <c r="L26" s="68"/>
      <c r="M26" s="68"/>
      <c r="N26" s="68"/>
    </row>
    <row r="27" spans="2:15" x14ac:dyDescent="0.25">
      <c r="B27" s="66">
        <v>23</v>
      </c>
      <c r="C27" s="40">
        <f>'[1]1 July2022 - 31 December 2022'!$X$6</f>
        <v>10433</v>
      </c>
      <c r="D27" s="68">
        <v>7681</v>
      </c>
      <c r="E27" s="68">
        <v>10896</v>
      </c>
      <c r="F27" s="68">
        <v>7476</v>
      </c>
      <c r="G27" s="68"/>
      <c r="H27" s="69"/>
      <c r="I27" s="73"/>
      <c r="J27" s="74"/>
      <c r="K27" s="72"/>
      <c r="L27" s="68"/>
      <c r="M27" s="68"/>
      <c r="N27" s="68"/>
    </row>
    <row r="28" spans="2:15" x14ac:dyDescent="0.25">
      <c r="B28" s="66">
        <v>24</v>
      </c>
      <c r="C28" s="40">
        <f>'[1]1 July2022 - 31 December 2022'!$Y$6</f>
        <v>9211</v>
      </c>
      <c r="D28" s="68">
        <v>7785</v>
      </c>
      <c r="E28" s="68">
        <v>10373</v>
      </c>
      <c r="F28" s="68">
        <v>8133</v>
      </c>
      <c r="G28" s="68"/>
      <c r="H28" s="69"/>
      <c r="I28" s="73"/>
      <c r="J28" s="74"/>
      <c r="K28" s="72"/>
      <c r="L28" s="68"/>
      <c r="M28" s="68"/>
      <c r="N28" s="68"/>
    </row>
    <row r="29" spans="2:15" x14ac:dyDescent="0.25">
      <c r="B29" s="66">
        <v>25</v>
      </c>
      <c r="C29" s="40">
        <f>'[1]1 July2022 - 31 December 2022'!$Z$6</f>
        <v>9888</v>
      </c>
      <c r="D29" s="68">
        <v>7615</v>
      </c>
      <c r="E29" s="68">
        <v>9799</v>
      </c>
      <c r="F29" s="68">
        <v>8823</v>
      </c>
      <c r="G29" s="68"/>
      <c r="H29" s="69"/>
      <c r="I29" s="73"/>
      <c r="J29" s="74"/>
      <c r="K29" s="72"/>
      <c r="L29" s="68"/>
      <c r="M29" s="68"/>
      <c r="N29" s="68"/>
    </row>
    <row r="30" spans="2:15" x14ac:dyDescent="0.25">
      <c r="B30" s="66">
        <v>26</v>
      </c>
      <c r="C30" s="40">
        <f>'[1]1 July2022 - 31 December 2022'!$AA$6</f>
        <v>35991</v>
      </c>
      <c r="D30" s="68">
        <v>6915</v>
      </c>
      <c r="E30" s="68">
        <v>9641</v>
      </c>
      <c r="F30" s="68">
        <v>8733</v>
      </c>
      <c r="G30" s="68"/>
      <c r="H30" s="69"/>
      <c r="I30" s="73"/>
      <c r="J30" s="74"/>
      <c r="K30" s="72"/>
      <c r="L30" s="68"/>
      <c r="M30" s="68"/>
      <c r="N30" s="68"/>
    </row>
    <row r="31" spans="2:15" x14ac:dyDescent="0.25">
      <c r="B31" s="66">
        <v>27</v>
      </c>
      <c r="C31" s="40">
        <f>'[1]1 July2022 - 31 December 2022'!$AB$6</f>
        <v>49418</v>
      </c>
      <c r="D31" s="68">
        <v>7772</v>
      </c>
      <c r="E31" s="68">
        <v>8760</v>
      </c>
      <c r="F31" s="68">
        <v>11278</v>
      </c>
      <c r="G31" s="68"/>
      <c r="H31" s="69"/>
      <c r="I31" s="73"/>
      <c r="J31" s="74"/>
      <c r="K31" s="72"/>
      <c r="L31" s="68"/>
      <c r="M31" s="68"/>
      <c r="N31" s="68"/>
    </row>
    <row r="32" spans="2:15" x14ac:dyDescent="0.25">
      <c r="B32" s="66">
        <v>28</v>
      </c>
      <c r="C32" s="40">
        <f>'[1]1 July2022 - 31 December 2022'!$AC$6</f>
        <v>25765</v>
      </c>
      <c r="D32" s="68">
        <v>7401</v>
      </c>
      <c r="E32" s="68">
        <v>9193</v>
      </c>
      <c r="F32" s="68">
        <v>12871</v>
      </c>
      <c r="G32" s="68"/>
      <c r="H32" s="69"/>
      <c r="I32" s="73"/>
      <c r="J32" s="74"/>
      <c r="K32" s="72"/>
      <c r="L32" s="68"/>
      <c r="M32" s="68"/>
      <c r="N32" s="68"/>
    </row>
    <row r="33" spans="2:15" x14ac:dyDescent="0.25">
      <c r="B33" s="66">
        <v>29</v>
      </c>
      <c r="C33" s="40">
        <f>'[1]1 July2022 - 31 December 2022'!$AD$6</f>
        <v>17339</v>
      </c>
      <c r="D33" s="68">
        <v>7592</v>
      </c>
      <c r="E33" s="68">
        <v>11145</v>
      </c>
      <c r="F33" s="68">
        <v>11174</v>
      </c>
      <c r="G33" s="68"/>
      <c r="H33" s="69"/>
      <c r="I33" s="73"/>
      <c r="J33" s="76"/>
      <c r="K33" s="72"/>
      <c r="L33" s="68"/>
      <c r="M33" s="68"/>
      <c r="N33" s="68"/>
    </row>
    <row r="34" spans="2:15" x14ac:dyDescent="0.25">
      <c r="B34" s="66">
        <v>30</v>
      </c>
      <c r="C34" s="40">
        <f>'[1]1 July2022 - 31 December 2022'!$AE$6</f>
        <v>14660</v>
      </c>
      <c r="D34" s="68">
        <v>7378</v>
      </c>
      <c r="E34" s="68">
        <v>11250</v>
      </c>
      <c r="F34" s="68">
        <v>10899</v>
      </c>
      <c r="G34" s="68"/>
      <c r="H34" s="69"/>
      <c r="I34" s="73"/>
      <c r="J34" s="77"/>
      <c r="K34" s="72"/>
      <c r="L34" s="68"/>
      <c r="M34" s="68"/>
      <c r="N34" s="68"/>
    </row>
    <row r="35" spans="2:15" ht="13.8" thickBot="1" x14ac:dyDescent="0.3">
      <c r="B35" s="78">
        <v>31</v>
      </c>
      <c r="C35" s="51">
        <f>'[1]1 July2022 - 31 December 2022'!$AF$6</f>
        <v>12052</v>
      </c>
      <c r="D35" s="68">
        <v>11698</v>
      </c>
      <c r="E35" s="77"/>
      <c r="F35" s="68">
        <v>10386</v>
      </c>
      <c r="G35" s="77"/>
      <c r="H35" s="69"/>
      <c r="I35" s="73"/>
      <c r="J35" s="77"/>
      <c r="K35" s="72"/>
      <c r="L35" s="77"/>
      <c r="M35" s="68"/>
      <c r="N35" s="77"/>
    </row>
    <row r="36" spans="2:15" ht="14.4" thickTop="1" thickBot="1" x14ac:dyDescent="0.3">
      <c r="B36" s="79"/>
      <c r="C36" s="80"/>
      <c r="D36" s="80"/>
      <c r="E36" s="80"/>
      <c r="F36" s="80"/>
      <c r="G36" s="80"/>
      <c r="H36" s="79"/>
      <c r="I36" s="69"/>
      <c r="J36" s="80"/>
      <c r="K36" s="81"/>
      <c r="L36" s="80"/>
      <c r="M36" s="80"/>
      <c r="N36" s="80"/>
      <c r="O36" s="82" t="s">
        <v>2</v>
      </c>
    </row>
    <row r="37" spans="2:15" ht="13.8" thickBot="1" x14ac:dyDescent="0.3">
      <c r="B37" s="83" t="s">
        <v>9</v>
      </c>
      <c r="C37" s="82">
        <f t="shared" ref="C37:M37" si="0">SUM(C5:C35)</f>
        <v>448942</v>
      </c>
      <c r="D37" s="82">
        <f>SUM(D5:D35)</f>
        <v>280252</v>
      </c>
      <c r="E37" s="82">
        <f>SUM(E5:E35)</f>
        <v>294004</v>
      </c>
      <c r="F37" s="82">
        <f t="shared" si="0"/>
        <v>314881</v>
      </c>
      <c r="G37" s="82">
        <f t="shared" si="0"/>
        <v>0</v>
      </c>
      <c r="H37" s="82">
        <f t="shared" si="0"/>
        <v>0</v>
      </c>
      <c r="I37" s="83">
        <f t="shared" si="0"/>
        <v>0</v>
      </c>
      <c r="J37" s="82">
        <f>SUM(J5:J35)</f>
        <v>0</v>
      </c>
      <c r="K37" s="84">
        <f t="shared" si="0"/>
        <v>0</v>
      </c>
      <c r="L37" s="82">
        <f t="shared" si="0"/>
        <v>0</v>
      </c>
      <c r="M37" s="82">
        <f t="shared" si="0"/>
        <v>0</v>
      </c>
      <c r="N37" s="82">
        <f>SUM(N5:N35)</f>
        <v>0</v>
      </c>
      <c r="O37" s="82">
        <f>SUM(C37:N37)</f>
        <v>1338079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C469-28E6-4B4A-AD26-95B1ACC1A2B1}">
  <dimension ref="B1:Q35"/>
  <sheetViews>
    <sheetView workbookViewId="0">
      <selection activeCell="T13" sqref="T13"/>
    </sheetView>
  </sheetViews>
  <sheetFormatPr defaultColWidth="8.6640625" defaultRowHeight="13.2" x14ac:dyDescent="0.25"/>
  <cols>
    <col min="1" max="1" width="8.6640625" style="4"/>
    <col min="2" max="2" width="8.6640625" style="29"/>
    <col min="3" max="14" width="8.6640625" style="4"/>
    <col min="15" max="15" width="9.88671875" style="4" bestFit="1" customWidth="1"/>
    <col min="16" max="16" width="8.6640625" style="4"/>
    <col min="17" max="17" width="12.88671875" style="4" customWidth="1"/>
    <col min="18" max="16384" width="8.6640625" style="4"/>
  </cols>
  <sheetData>
    <row r="1" spans="2:17" ht="22.8" x14ac:dyDescent="0.4">
      <c r="B1" s="1"/>
      <c r="C1" s="90" t="s">
        <v>10</v>
      </c>
      <c r="D1" s="91"/>
      <c r="E1" s="91"/>
      <c r="F1" s="91"/>
      <c r="G1" s="92"/>
      <c r="H1" s="2"/>
      <c r="I1" s="2"/>
      <c r="J1" s="2"/>
      <c r="K1" s="2"/>
      <c r="L1" s="2"/>
      <c r="M1" s="2"/>
      <c r="N1" s="2"/>
      <c r="O1" s="3"/>
    </row>
    <row r="2" spans="2:17" x14ac:dyDescent="0.25">
      <c r="B2" s="1" t="s">
        <v>1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3"/>
    </row>
    <row r="3" spans="2:17" ht="17.399999999999999" x14ac:dyDescent="0.3">
      <c r="B3" s="9">
        <v>1</v>
      </c>
      <c r="C3" s="11">
        <v>30324</v>
      </c>
      <c r="D3" s="11">
        <v>28114</v>
      </c>
      <c r="E3" s="18">
        <v>27254</v>
      </c>
      <c r="F3" s="13">
        <v>27501</v>
      </c>
      <c r="G3" s="11">
        <v>26688</v>
      </c>
      <c r="H3" s="14">
        <v>26484</v>
      </c>
      <c r="I3" s="11">
        <v>21946</v>
      </c>
      <c r="J3" s="11">
        <v>24566</v>
      </c>
      <c r="K3" s="15">
        <v>26205</v>
      </c>
      <c r="L3" s="11">
        <v>28866</v>
      </c>
      <c r="M3" s="11">
        <v>27752</v>
      </c>
      <c r="N3" s="11">
        <v>29008</v>
      </c>
      <c r="O3" s="11"/>
      <c r="Q3" s="16"/>
    </row>
    <row r="4" spans="2:17" ht="17.399999999999999" x14ac:dyDescent="0.3">
      <c r="B4" s="9">
        <v>2</v>
      </c>
      <c r="C4" s="11">
        <v>28099</v>
      </c>
      <c r="D4" s="11">
        <v>28393</v>
      </c>
      <c r="E4" s="18">
        <v>27648</v>
      </c>
      <c r="F4" s="13">
        <v>26150</v>
      </c>
      <c r="G4" s="11">
        <v>25859</v>
      </c>
      <c r="H4" s="14">
        <v>26202</v>
      </c>
      <c r="I4" s="11">
        <v>22794</v>
      </c>
      <c r="J4" s="11">
        <v>25522</v>
      </c>
      <c r="K4" s="15">
        <v>26134</v>
      </c>
      <c r="L4" s="11">
        <v>30091</v>
      </c>
      <c r="M4" s="11">
        <v>29250</v>
      </c>
      <c r="N4" s="11">
        <v>32417</v>
      </c>
      <c r="O4" s="11"/>
      <c r="Q4" s="16"/>
    </row>
    <row r="5" spans="2:17" ht="17.399999999999999" x14ac:dyDescent="0.3">
      <c r="B5" s="9">
        <v>3</v>
      </c>
      <c r="C5" s="11">
        <v>27044</v>
      </c>
      <c r="D5" s="11">
        <v>44434</v>
      </c>
      <c r="E5" s="18">
        <v>27025</v>
      </c>
      <c r="F5" s="13">
        <v>25838</v>
      </c>
      <c r="G5" s="11">
        <v>26102</v>
      </c>
      <c r="H5" s="14">
        <v>35255</v>
      </c>
      <c r="I5" s="11">
        <v>23157</v>
      </c>
      <c r="J5" s="11">
        <v>33423</v>
      </c>
      <c r="K5" s="15">
        <v>26251</v>
      </c>
      <c r="L5" s="11">
        <v>28338</v>
      </c>
      <c r="M5" s="11">
        <v>28658</v>
      </c>
      <c r="N5" s="11">
        <v>32872</v>
      </c>
      <c r="O5" s="11"/>
      <c r="Q5" s="16"/>
    </row>
    <row r="6" spans="2:17" ht="17.399999999999999" x14ac:dyDescent="0.3">
      <c r="B6" s="9">
        <v>4</v>
      </c>
      <c r="C6" s="11">
        <v>26338</v>
      </c>
      <c r="D6" s="11">
        <v>32108</v>
      </c>
      <c r="E6" s="18">
        <v>26644</v>
      </c>
      <c r="F6" s="13">
        <v>33204</v>
      </c>
      <c r="G6" s="11">
        <v>25805</v>
      </c>
      <c r="H6" s="14">
        <v>29334</v>
      </c>
      <c r="I6" s="11">
        <v>22611</v>
      </c>
      <c r="J6" s="11">
        <v>53722</v>
      </c>
      <c r="K6" s="17">
        <v>25508</v>
      </c>
      <c r="L6" s="11">
        <v>28734</v>
      </c>
      <c r="M6" s="11">
        <v>28669</v>
      </c>
      <c r="N6" s="11">
        <v>28158</v>
      </c>
      <c r="O6" s="11"/>
      <c r="Q6" s="16"/>
    </row>
    <row r="7" spans="2:17" ht="17.399999999999999" x14ac:dyDescent="0.3">
      <c r="B7" s="9">
        <v>5</v>
      </c>
      <c r="C7" s="11">
        <v>26372</v>
      </c>
      <c r="D7" s="11">
        <v>30151</v>
      </c>
      <c r="E7" s="18">
        <v>24996</v>
      </c>
      <c r="F7" s="13">
        <v>34377</v>
      </c>
      <c r="G7" s="11">
        <v>25679</v>
      </c>
      <c r="H7" s="14">
        <v>39072</v>
      </c>
      <c r="I7" s="11">
        <v>23981</v>
      </c>
      <c r="J7" s="11">
        <v>41409</v>
      </c>
      <c r="K7" s="17">
        <v>25382</v>
      </c>
      <c r="L7" s="11">
        <v>30326</v>
      </c>
      <c r="M7" s="11">
        <v>28565</v>
      </c>
      <c r="N7" s="11">
        <v>26138</v>
      </c>
      <c r="O7" s="11"/>
      <c r="Q7" s="16"/>
    </row>
    <row r="8" spans="2:17" ht="17.399999999999999" x14ac:dyDescent="0.3">
      <c r="B8" s="9">
        <v>6</v>
      </c>
      <c r="C8" s="11">
        <v>29177</v>
      </c>
      <c r="D8" s="11">
        <v>30437</v>
      </c>
      <c r="E8" s="18">
        <v>26711</v>
      </c>
      <c r="F8" s="13">
        <v>30624</v>
      </c>
      <c r="G8" s="11">
        <v>25233</v>
      </c>
      <c r="H8" s="14">
        <v>35967</v>
      </c>
      <c r="I8" s="11">
        <v>22523</v>
      </c>
      <c r="J8" s="11">
        <v>26849</v>
      </c>
      <c r="K8" s="17">
        <v>25303</v>
      </c>
      <c r="L8" s="11">
        <v>33376</v>
      </c>
      <c r="M8" s="11">
        <v>27965</v>
      </c>
      <c r="N8" s="11">
        <v>27952</v>
      </c>
      <c r="O8" s="11"/>
      <c r="Q8" s="16"/>
    </row>
    <row r="9" spans="2:17" ht="17.399999999999999" x14ac:dyDescent="0.3">
      <c r="B9" s="9">
        <v>7</v>
      </c>
      <c r="C9" s="11">
        <v>85326</v>
      </c>
      <c r="D9" s="11">
        <v>29721</v>
      </c>
      <c r="E9" s="18">
        <v>31332</v>
      </c>
      <c r="F9" s="13">
        <v>29431</v>
      </c>
      <c r="G9" s="11">
        <v>25312</v>
      </c>
      <c r="H9" s="14">
        <v>28841</v>
      </c>
      <c r="I9" s="11">
        <v>22490</v>
      </c>
      <c r="J9" s="11">
        <v>26507</v>
      </c>
      <c r="K9" s="17">
        <v>31734</v>
      </c>
      <c r="L9" s="11">
        <v>34889</v>
      </c>
      <c r="M9" s="11">
        <v>27821</v>
      </c>
      <c r="N9" s="11">
        <v>28152</v>
      </c>
      <c r="O9" s="11"/>
      <c r="Q9" s="16"/>
    </row>
    <row r="10" spans="2:17" ht="17.399999999999999" x14ac:dyDescent="0.3">
      <c r="B10" s="9">
        <v>8</v>
      </c>
      <c r="C10" s="11">
        <v>42562</v>
      </c>
      <c r="D10" s="11">
        <v>27860</v>
      </c>
      <c r="E10" s="18">
        <v>28520</v>
      </c>
      <c r="F10" s="13">
        <v>28451</v>
      </c>
      <c r="G10" s="11">
        <v>25979</v>
      </c>
      <c r="H10" s="14">
        <v>27696</v>
      </c>
      <c r="I10" s="11">
        <v>23594</v>
      </c>
      <c r="J10" s="11">
        <v>26006</v>
      </c>
      <c r="K10" s="17">
        <v>31859</v>
      </c>
      <c r="L10" s="11">
        <v>28822</v>
      </c>
      <c r="M10" s="11">
        <v>32989</v>
      </c>
      <c r="N10" s="11">
        <v>28614</v>
      </c>
      <c r="O10" s="11"/>
      <c r="Q10" s="16"/>
    </row>
    <row r="11" spans="2:17" ht="17.399999999999999" x14ac:dyDescent="0.3">
      <c r="B11" s="9">
        <v>9</v>
      </c>
      <c r="C11" s="11">
        <v>35346</v>
      </c>
      <c r="D11" s="11">
        <v>28840</v>
      </c>
      <c r="E11" s="18">
        <v>27909</v>
      </c>
      <c r="F11" s="13">
        <v>34299</v>
      </c>
      <c r="G11" s="11">
        <v>26244</v>
      </c>
      <c r="H11" s="14">
        <v>27825</v>
      </c>
      <c r="I11" s="11">
        <v>22008</v>
      </c>
      <c r="J11" s="11">
        <v>30632</v>
      </c>
      <c r="K11" s="17">
        <v>29044</v>
      </c>
      <c r="L11" s="11">
        <v>28727</v>
      </c>
      <c r="M11" s="11">
        <v>36522</v>
      </c>
      <c r="N11" s="11">
        <v>28780</v>
      </c>
      <c r="O11" s="11"/>
      <c r="Q11" s="16"/>
    </row>
    <row r="12" spans="2:17" ht="17.399999999999999" x14ac:dyDescent="0.3">
      <c r="B12" s="9">
        <v>10</v>
      </c>
      <c r="C12" s="11">
        <v>32144</v>
      </c>
      <c r="D12" s="11">
        <v>30969</v>
      </c>
      <c r="E12" s="18">
        <v>53926</v>
      </c>
      <c r="F12" s="13">
        <v>30080</v>
      </c>
      <c r="G12" s="11">
        <v>25812</v>
      </c>
      <c r="H12" s="14">
        <v>26783</v>
      </c>
      <c r="I12" s="11">
        <v>26796</v>
      </c>
      <c r="J12" s="11">
        <v>34973</v>
      </c>
      <c r="K12" s="17">
        <v>29342</v>
      </c>
      <c r="L12" s="11">
        <v>27937</v>
      </c>
      <c r="M12" s="11">
        <v>39486</v>
      </c>
      <c r="N12" s="11">
        <v>31582</v>
      </c>
      <c r="O12" s="11"/>
      <c r="Q12" s="16"/>
    </row>
    <row r="13" spans="2:17" ht="17.399999999999999" x14ac:dyDescent="0.3">
      <c r="B13" s="9">
        <v>11</v>
      </c>
      <c r="C13" s="11">
        <v>30643</v>
      </c>
      <c r="D13" s="11">
        <v>32887</v>
      </c>
      <c r="E13" s="18">
        <v>33969</v>
      </c>
      <c r="F13" s="13">
        <v>44437</v>
      </c>
      <c r="G13" s="11">
        <v>25846</v>
      </c>
      <c r="H13" s="14">
        <v>31459</v>
      </c>
      <c r="I13" s="11">
        <v>26525</v>
      </c>
      <c r="J13" s="11">
        <v>28521</v>
      </c>
      <c r="K13" s="17">
        <v>28789</v>
      </c>
      <c r="L13" s="11">
        <v>28782</v>
      </c>
      <c r="M13" s="11">
        <v>32057</v>
      </c>
      <c r="N13" s="11">
        <v>30008</v>
      </c>
      <c r="O13" s="11"/>
      <c r="Q13" s="16"/>
    </row>
    <row r="14" spans="2:17" ht="17.399999999999999" x14ac:dyDescent="0.3">
      <c r="B14" s="9">
        <v>12</v>
      </c>
      <c r="C14" s="11">
        <v>29944</v>
      </c>
      <c r="D14" s="11">
        <v>30520</v>
      </c>
      <c r="E14" s="18">
        <v>33652</v>
      </c>
      <c r="F14" s="13">
        <v>80016</v>
      </c>
      <c r="G14" s="11">
        <v>25740</v>
      </c>
      <c r="H14" s="14">
        <v>27198</v>
      </c>
      <c r="I14" s="11">
        <v>24285</v>
      </c>
      <c r="J14" s="11">
        <v>40208</v>
      </c>
      <c r="K14" s="17">
        <v>28461</v>
      </c>
      <c r="L14" s="11">
        <v>39407</v>
      </c>
      <c r="M14" s="11">
        <v>30050</v>
      </c>
      <c r="N14" s="11">
        <v>29813</v>
      </c>
      <c r="O14" s="11"/>
      <c r="Q14" s="16"/>
    </row>
    <row r="15" spans="2:17" ht="17.399999999999999" x14ac:dyDescent="0.3">
      <c r="B15" s="9">
        <v>13</v>
      </c>
      <c r="C15" s="11">
        <v>29294</v>
      </c>
      <c r="D15" s="11">
        <v>45474</v>
      </c>
      <c r="E15" s="18">
        <v>55273</v>
      </c>
      <c r="F15" s="13">
        <v>44502</v>
      </c>
      <c r="G15" s="11">
        <v>52507</v>
      </c>
      <c r="H15" s="14">
        <v>26787</v>
      </c>
      <c r="I15" s="11">
        <v>24218</v>
      </c>
      <c r="J15" s="11">
        <v>30959</v>
      </c>
      <c r="K15" s="17">
        <v>28854</v>
      </c>
      <c r="L15" s="11">
        <v>30421</v>
      </c>
      <c r="M15" s="11">
        <v>29374</v>
      </c>
      <c r="N15" s="11">
        <v>35317</v>
      </c>
      <c r="O15" s="11"/>
      <c r="Q15" s="16"/>
    </row>
    <row r="16" spans="2:17" ht="17.399999999999999" x14ac:dyDescent="0.3">
      <c r="B16" s="9">
        <v>14</v>
      </c>
      <c r="C16" s="11">
        <v>28718</v>
      </c>
      <c r="D16" s="11">
        <v>32969</v>
      </c>
      <c r="E16" s="17">
        <v>47501</v>
      </c>
      <c r="F16" s="13">
        <v>36123</v>
      </c>
      <c r="G16" s="11">
        <v>47388</v>
      </c>
      <c r="H16" s="14">
        <v>25215</v>
      </c>
      <c r="I16" s="11">
        <v>24320</v>
      </c>
      <c r="J16" s="11">
        <v>34683</v>
      </c>
      <c r="K16" s="17">
        <v>28671</v>
      </c>
      <c r="L16" s="11">
        <v>28880</v>
      </c>
      <c r="M16" s="11">
        <v>41153</v>
      </c>
      <c r="N16" s="11">
        <v>36156</v>
      </c>
      <c r="O16" s="11"/>
      <c r="Q16" s="16"/>
    </row>
    <row r="17" spans="2:17" ht="17.399999999999999" x14ac:dyDescent="0.3">
      <c r="B17" s="9">
        <v>15</v>
      </c>
      <c r="C17" s="11">
        <v>29716</v>
      </c>
      <c r="D17" s="11">
        <v>30170</v>
      </c>
      <c r="E17" s="17">
        <v>36993</v>
      </c>
      <c r="F17" s="13">
        <v>31990</v>
      </c>
      <c r="G17" s="11">
        <v>31497</v>
      </c>
      <c r="H17" s="14">
        <v>36103</v>
      </c>
      <c r="I17" s="11">
        <v>23569</v>
      </c>
      <c r="J17" s="11">
        <v>28452</v>
      </c>
      <c r="K17" s="17">
        <v>31777</v>
      </c>
      <c r="L17" s="11">
        <v>27032</v>
      </c>
      <c r="M17" s="11">
        <v>34947</v>
      </c>
      <c r="N17" s="11">
        <v>32289</v>
      </c>
      <c r="O17" s="11"/>
      <c r="Q17" s="16"/>
    </row>
    <row r="18" spans="2:17" ht="17.399999999999999" x14ac:dyDescent="0.3">
      <c r="B18" s="9">
        <v>16</v>
      </c>
      <c r="C18" s="11">
        <v>65368</v>
      </c>
      <c r="D18" s="11">
        <v>29188</v>
      </c>
      <c r="E18" s="17">
        <v>32714</v>
      </c>
      <c r="F18" s="13">
        <v>29468</v>
      </c>
      <c r="G18" s="11">
        <v>28924</v>
      </c>
      <c r="H18" s="14">
        <v>41918</v>
      </c>
      <c r="I18" s="11">
        <v>23199</v>
      </c>
      <c r="J18" s="11">
        <v>28452</v>
      </c>
      <c r="K18" s="17">
        <v>30858</v>
      </c>
      <c r="L18" s="11">
        <v>25090</v>
      </c>
      <c r="M18" s="11">
        <v>31934</v>
      </c>
      <c r="N18" s="11">
        <v>32050</v>
      </c>
      <c r="O18" s="11"/>
      <c r="Q18" s="16"/>
    </row>
    <row r="19" spans="2:17" ht="17.399999999999999" x14ac:dyDescent="0.3">
      <c r="B19" s="9">
        <v>17</v>
      </c>
      <c r="C19" s="17">
        <v>40409</v>
      </c>
      <c r="D19" s="11">
        <v>33026</v>
      </c>
      <c r="E19" s="17">
        <v>32553</v>
      </c>
      <c r="F19" s="13">
        <v>28956</v>
      </c>
      <c r="G19" s="11">
        <v>26494</v>
      </c>
      <c r="H19" s="14">
        <v>38741</v>
      </c>
      <c r="I19" s="11">
        <v>23914</v>
      </c>
      <c r="J19" s="11">
        <v>27631</v>
      </c>
      <c r="K19" s="17">
        <v>30789</v>
      </c>
      <c r="L19" s="11">
        <v>25085</v>
      </c>
      <c r="M19" s="11">
        <v>31838</v>
      </c>
      <c r="N19" s="11">
        <v>31566</v>
      </c>
      <c r="O19" s="11"/>
      <c r="Q19" s="16"/>
    </row>
    <row r="20" spans="2:17" ht="17.399999999999999" x14ac:dyDescent="0.3">
      <c r="B20" s="9">
        <v>18</v>
      </c>
      <c r="C20" s="17">
        <v>58713</v>
      </c>
      <c r="D20" s="11">
        <v>30970</v>
      </c>
      <c r="E20" s="17">
        <v>30583</v>
      </c>
      <c r="F20" s="13">
        <v>29446</v>
      </c>
      <c r="G20" s="11">
        <v>26182</v>
      </c>
      <c r="H20" s="14">
        <v>29459</v>
      </c>
      <c r="I20" s="11">
        <v>24029</v>
      </c>
      <c r="J20" s="11">
        <v>27160</v>
      </c>
      <c r="K20" s="17">
        <v>28889</v>
      </c>
      <c r="L20" s="11">
        <v>25948</v>
      </c>
      <c r="M20" s="11">
        <v>31020</v>
      </c>
      <c r="N20" s="11">
        <v>28734</v>
      </c>
      <c r="O20" s="11"/>
      <c r="Q20" s="16"/>
    </row>
    <row r="21" spans="2:17" ht="17.399999999999999" x14ac:dyDescent="0.3">
      <c r="B21" s="9">
        <v>19</v>
      </c>
      <c r="C21" s="17">
        <v>49908</v>
      </c>
      <c r="D21" s="11">
        <v>28049</v>
      </c>
      <c r="E21" s="17">
        <v>28731</v>
      </c>
      <c r="F21" s="13">
        <v>30563</v>
      </c>
      <c r="G21" s="11">
        <v>25668</v>
      </c>
      <c r="H21" s="14">
        <v>26754</v>
      </c>
      <c r="I21" s="11">
        <v>48159</v>
      </c>
      <c r="J21" s="11">
        <v>32288</v>
      </c>
      <c r="K21" s="17">
        <v>27977</v>
      </c>
      <c r="L21" s="11">
        <v>26797</v>
      </c>
      <c r="M21" s="11">
        <v>30702</v>
      </c>
      <c r="N21" s="11">
        <v>37631</v>
      </c>
      <c r="O21" s="11"/>
      <c r="Q21" s="16"/>
    </row>
    <row r="22" spans="2:17" ht="17.399999999999999" x14ac:dyDescent="0.3">
      <c r="B22" s="9">
        <v>20</v>
      </c>
      <c r="C22" s="17">
        <v>37369</v>
      </c>
      <c r="D22" s="11">
        <v>39205</v>
      </c>
      <c r="E22" s="17">
        <v>30594</v>
      </c>
      <c r="F22" s="13">
        <v>28280</v>
      </c>
      <c r="G22" s="11">
        <v>23749</v>
      </c>
      <c r="H22" s="14">
        <v>26093</v>
      </c>
      <c r="I22" s="11">
        <v>33918</v>
      </c>
      <c r="J22" s="11">
        <v>28725</v>
      </c>
      <c r="K22" s="17">
        <v>27269</v>
      </c>
      <c r="L22" s="11">
        <v>27057</v>
      </c>
      <c r="M22" s="11">
        <v>29259</v>
      </c>
      <c r="N22" s="11">
        <v>44217</v>
      </c>
      <c r="O22" s="11"/>
      <c r="Q22" s="16"/>
    </row>
    <row r="23" spans="2:17" ht="17.399999999999999" x14ac:dyDescent="0.3">
      <c r="B23" s="9">
        <v>21</v>
      </c>
      <c r="C23" s="17">
        <v>33767</v>
      </c>
      <c r="D23" s="11">
        <v>29675</v>
      </c>
      <c r="E23" s="17">
        <v>29592</v>
      </c>
      <c r="F23" s="13">
        <v>27021</v>
      </c>
      <c r="G23" s="11">
        <v>28908</v>
      </c>
      <c r="H23" s="14">
        <v>25800</v>
      </c>
      <c r="I23" s="11">
        <v>25662</v>
      </c>
      <c r="J23" s="11">
        <v>27281</v>
      </c>
      <c r="K23" s="17">
        <v>28218</v>
      </c>
      <c r="L23" s="11">
        <v>27057</v>
      </c>
      <c r="M23" s="11">
        <v>31566</v>
      </c>
      <c r="N23" s="11">
        <v>32378</v>
      </c>
      <c r="O23" s="11"/>
      <c r="Q23" s="16"/>
    </row>
    <row r="24" spans="2:17" ht="17.399999999999999" x14ac:dyDescent="0.3">
      <c r="B24" s="9">
        <v>22</v>
      </c>
      <c r="C24" s="17">
        <v>32416</v>
      </c>
      <c r="D24" s="11">
        <v>27265</v>
      </c>
      <c r="E24" s="17">
        <v>30638</v>
      </c>
      <c r="F24" s="13">
        <v>26744</v>
      </c>
      <c r="G24" s="11">
        <v>41344</v>
      </c>
      <c r="H24" s="14">
        <v>29023</v>
      </c>
      <c r="I24" s="11">
        <v>24337</v>
      </c>
      <c r="J24" s="11">
        <v>28873</v>
      </c>
      <c r="K24" s="17">
        <v>32491</v>
      </c>
      <c r="L24" s="11">
        <v>35254</v>
      </c>
      <c r="M24" s="11">
        <v>32360</v>
      </c>
      <c r="N24" s="11">
        <v>30233</v>
      </c>
      <c r="O24" s="11"/>
      <c r="Q24" s="16"/>
    </row>
    <row r="25" spans="2:17" ht="17.399999999999999" x14ac:dyDescent="0.3">
      <c r="B25" s="9">
        <v>23</v>
      </c>
      <c r="C25" s="17">
        <v>30586</v>
      </c>
      <c r="D25" s="11">
        <v>27978</v>
      </c>
      <c r="E25" s="17">
        <v>28628</v>
      </c>
      <c r="F25" s="13">
        <v>25561</v>
      </c>
      <c r="G25" s="11">
        <v>28886</v>
      </c>
      <c r="H25" s="14">
        <v>32595</v>
      </c>
      <c r="I25" s="11">
        <v>23592</v>
      </c>
      <c r="J25" s="11">
        <v>30614</v>
      </c>
      <c r="K25" s="17">
        <v>31269</v>
      </c>
      <c r="L25" s="11">
        <v>28647</v>
      </c>
      <c r="M25" s="11">
        <v>29952</v>
      </c>
      <c r="N25" s="11">
        <v>28911</v>
      </c>
      <c r="O25" s="11"/>
      <c r="Q25" s="16"/>
    </row>
    <row r="26" spans="2:17" ht="17.399999999999999" x14ac:dyDescent="0.3">
      <c r="B26" s="9">
        <v>24</v>
      </c>
      <c r="C26" s="17">
        <v>29339</v>
      </c>
      <c r="D26" s="15">
        <v>27040</v>
      </c>
      <c r="E26" s="11">
        <v>27626</v>
      </c>
      <c r="F26" s="13">
        <v>24608</v>
      </c>
      <c r="G26" s="11">
        <v>27446</v>
      </c>
      <c r="H26" s="14">
        <v>26520</v>
      </c>
      <c r="I26" s="11">
        <v>24226</v>
      </c>
      <c r="J26" s="11">
        <v>27013</v>
      </c>
      <c r="K26" s="17">
        <v>30991</v>
      </c>
      <c r="L26" s="11">
        <v>28188</v>
      </c>
      <c r="M26" s="11">
        <v>29351</v>
      </c>
      <c r="N26" s="11">
        <v>27737</v>
      </c>
      <c r="O26" s="11"/>
      <c r="Q26" s="16"/>
    </row>
    <row r="27" spans="2:17" ht="17.399999999999999" x14ac:dyDescent="0.3">
      <c r="B27" s="9">
        <v>25</v>
      </c>
      <c r="C27" s="17">
        <v>28441</v>
      </c>
      <c r="D27" s="15">
        <v>26923</v>
      </c>
      <c r="E27" s="11">
        <v>27951</v>
      </c>
      <c r="F27" s="13">
        <v>26657</v>
      </c>
      <c r="G27" s="11">
        <v>26377</v>
      </c>
      <c r="H27" s="14">
        <v>22976</v>
      </c>
      <c r="I27" s="11">
        <v>24774</v>
      </c>
      <c r="J27" s="11">
        <v>26504</v>
      </c>
      <c r="K27" s="17">
        <v>28651</v>
      </c>
      <c r="L27" s="11">
        <v>27838</v>
      </c>
      <c r="M27" s="11">
        <v>29848</v>
      </c>
      <c r="N27" s="11">
        <v>26505</v>
      </c>
      <c r="O27" s="11"/>
      <c r="Q27" s="16"/>
    </row>
    <row r="28" spans="2:17" ht="17.399999999999999" x14ac:dyDescent="0.3">
      <c r="B28" s="9">
        <v>26</v>
      </c>
      <c r="C28" s="17">
        <v>28935</v>
      </c>
      <c r="D28" s="15">
        <v>29746</v>
      </c>
      <c r="E28" s="11">
        <v>27292</v>
      </c>
      <c r="F28" s="13">
        <v>26850</v>
      </c>
      <c r="G28" s="11">
        <v>28277</v>
      </c>
      <c r="H28" s="14">
        <v>23041</v>
      </c>
      <c r="I28" s="11">
        <v>25888</v>
      </c>
      <c r="J28" s="11">
        <v>27945</v>
      </c>
      <c r="K28" s="17">
        <v>27833</v>
      </c>
      <c r="L28" s="11">
        <v>28520</v>
      </c>
      <c r="M28" s="11">
        <v>29453</v>
      </c>
      <c r="N28" s="11">
        <v>27242</v>
      </c>
      <c r="O28" s="11"/>
      <c r="Q28" s="16"/>
    </row>
    <row r="29" spans="2:17" ht="17.399999999999999" x14ac:dyDescent="0.3">
      <c r="B29" s="9">
        <v>27</v>
      </c>
      <c r="C29" s="17">
        <v>31626</v>
      </c>
      <c r="D29" s="15">
        <v>31052</v>
      </c>
      <c r="E29" s="17">
        <v>28164</v>
      </c>
      <c r="F29" s="13">
        <v>34472</v>
      </c>
      <c r="G29" s="11">
        <v>49896</v>
      </c>
      <c r="H29" s="14">
        <v>34597</v>
      </c>
      <c r="I29" s="11">
        <v>24965</v>
      </c>
      <c r="J29" s="11">
        <v>26410</v>
      </c>
      <c r="K29" s="17">
        <v>27963</v>
      </c>
      <c r="L29" s="11">
        <v>29764</v>
      </c>
      <c r="M29" s="11">
        <v>28766</v>
      </c>
      <c r="N29" s="11">
        <v>33612</v>
      </c>
      <c r="O29" s="11"/>
      <c r="Q29" s="16"/>
    </row>
    <row r="30" spans="2:17" ht="17.399999999999999" x14ac:dyDescent="0.3">
      <c r="B30" s="9">
        <v>28</v>
      </c>
      <c r="C30" s="17">
        <v>28445</v>
      </c>
      <c r="D30" s="15">
        <v>36277</v>
      </c>
      <c r="E30" s="17">
        <v>27034</v>
      </c>
      <c r="F30" s="13">
        <v>28405</v>
      </c>
      <c r="G30" s="11">
        <v>29218</v>
      </c>
      <c r="H30" s="14">
        <v>44967</v>
      </c>
      <c r="I30" s="11">
        <v>24360</v>
      </c>
      <c r="J30" s="11">
        <v>26205</v>
      </c>
      <c r="K30" s="17">
        <v>28766</v>
      </c>
      <c r="L30" s="11">
        <v>28507</v>
      </c>
      <c r="M30" s="11">
        <v>28472</v>
      </c>
      <c r="N30" s="11">
        <v>39224</v>
      </c>
      <c r="O30" s="11"/>
      <c r="Q30" s="16"/>
    </row>
    <row r="31" spans="2:17" ht="17.399999999999999" x14ac:dyDescent="0.3">
      <c r="B31" s="9">
        <v>29</v>
      </c>
      <c r="C31" s="17">
        <v>28320</v>
      </c>
      <c r="D31" s="11">
        <v>31167</v>
      </c>
      <c r="E31" s="17">
        <v>31317</v>
      </c>
      <c r="F31" s="13">
        <v>26841</v>
      </c>
      <c r="G31" s="11">
        <v>27704</v>
      </c>
      <c r="H31" s="14">
        <v>26366</v>
      </c>
      <c r="I31" s="11">
        <v>23677</v>
      </c>
      <c r="J31" s="19"/>
      <c r="K31" s="17">
        <v>28766</v>
      </c>
      <c r="L31" s="11">
        <v>28328</v>
      </c>
      <c r="M31" s="11">
        <v>28237</v>
      </c>
      <c r="N31" s="11">
        <v>30247</v>
      </c>
      <c r="O31" s="11"/>
      <c r="Q31" s="16"/>
    </row>
    <row r="32" spans="2:17" x14ac:dyDescent="0.25">
      <c r="B32" s="9">
        <v>30</v>
      </c>
      <c r="C32" s="85">
        <v>27846</v>
      </c>
      <c r="D32" s="11">
        <v>31446</v>
      </c>
      <c r="E32" s="17">
        <v>29904</v>
      </c>
      <c r="F32" s="13">
        <v>26491</v>
      </c>
      <c r="G32" s="11">
        <v>14102</v>
      </c>
      <c r="H32" s="14">
        <v>26292</v>
      </c>
      <c r="I32" s="20">
        <v>23878</v>
      </c>
      <c r="J32" s="21"/>
      <c r="K32" s="17">
        <v>29158</v>
      </c>
      <c r="L32" s="11">
        <v>28120</v>
      </c>
      <c r="M32" s="11">
        <v>28555</v>
      </c>
      <c r="N32" s="11">
        <v>29731</v>
      </c>
      <c r="O32" s="11"/>
    </row>
    <row r="33" spans="2:16" ht="13.8" thickBot="1" x14ac:dyDescent="0.3">
      <c r="B33" s="22">
        <v>31</v>
      </c>
      <c r="C33" s="20">
        <v>27053</v>
      </c>
      <c r="D33" s="23">
        <v>28304</v>
      </c>
      <c r="E33" s="24"/>
      <c r="F33" s="25">
        <v>26127</v>
      </c>
      <c r="G33" s="21"/>
      <c r="H33" s="23">
        <v>23914</v>
      </c>
      <c r="I33" s="20">
        <v>25354</v>
      </c>
      <c r="J33" s="24"/>
      <c r="K33" s="20">
        <v>29014</v>
      </c>
      <c r="L33" s="24"/>
      <c r="M33" s="20">
        <v>29267</v>
      </c>
      <c r="N33" s="24"/>
      <c r="O33" s="4" t="s">
        <v>2</v>
      </c>
    </row>
    <row r="34" spans="2:16" ht="14.4" thickBot="1" x14ac:dyDescent="0.3">
      <c r="B34" s="26" t="s">
        <v>3</v>
      </c>
      <c r="C34" s="27">
        <f t="shared" ref="C34:N34" si="0">SUM(C3:C33)</f>
        <v>1089588</v>
      </c>
      <c r="D34" s="27">
        <f t="shared" si="0"/>
        <v>970358</v>
      </c>
      <c r="E34" s="27">
        <f>SUM(E3:E33)</f>
        <v>952674</v>
      </c>
      <c r="F34" s="27">
        <f t="shared" si="0"/>
        <v>983513</v>
      </c>
      <c r="G34" s="27">
        <f t="shared" si="0"/>
        <v>874866</v>
      </c>
      <c r="H34" s="27">
        <f t="shared" si="0"/>
        <v>929277</v>
      </c>
      <c r="I34" s="27">
        <f t="shared" si="0"/>
        <v>778749</v>
      </c>
      <c r="J34" s="27">
        <f t="shared" si="0"/>
        <v>851533</v>
      </c>
      <c r="K34" s="27">
        <f t="shared" si="0"/>
        <v>892216</v>
      </c>
      <c r="L34" s="27">
        <f t="shared" si="0"/>
        <v>874828</v>
      </c>
      <c r="M34" s="27">
        <f t="shared" si="0"/>
        <v>955838</v>
      </c>
      <c r="N34" s="27">
        <f t="shared" si="0"/>
        <v>937274</v>
      </c>
      <c r="O34" s="28">
        <f>SUM(C34:N34)</f>
        <v>11090714</v>
      </c>
    </row>
    <row r="35" spans="2:16" x14ac:dyDescent="0.25">
      <c r="O35" s="4">
        <f>SUM(O34/1000)</f>
        <v>11090.714</v>
      </c>
      <c r="P35" s="4" t="s">
        <v>23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0F4C-ED80-4DDB-B755-B7ABE98B60B9}">
  <dimension ref="A1:O36"/>
  <sheetViews>
    <sheetView workbookViewId="0">
      <selection activeCell="P21" sqref="P21"/>
    </sheetView>
  </sheetViews>
  <sheetFormatPr defaultColWidth="8.6640625" defaultRowHeight="12.6" x14ac:dyDescent="0.25"/>
  <cols>
    <col min="1" max="1" width="8.6640625" style="30"/>
    <col min="2" max="2" width="9.6640625" style="30" bestFit="1" customWidth="1"/>
    <col min="3" max="3" width="9.88671875" style="30" bestFit="1" customWidth="1"/>
    <col min="4" max="13" width="8.6640625" style="30"/>
    <col min="14" max="14" width="15.109375" style="30" bestFit="1" customWidth="1"/>
    <col min="15" max="16384" width="8.6640625" style="30"/>
  </cols>
  <sheetData>
    <row r="1" spans="1:13" ht="18" thickBot="1" x14ac:dyDescent="0.35">
      <c r="A1" s="96" t="s">
        <v>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55.8" thickBot="1" x14ac:dyDescent="0.3">
      <c r="A2" s="31" t="s">
        <v>6</v>
      </c>
      <c r="B2" s="32">
        <v>44378</v>
      </c>
      <c r="C2" s="32">
        <v>44409</v>
      </c>
      <c r="D2" s="32">
        <v>44440</v>
      </c>
      <c r="E2" s="32">
        <v>44470</v>
      </c>
      <c r="F2" s="32">
        <v>44501</v>
      </c>
      <c r="G2" s="32">
        <v>44531</v>
      </c>
      <c r="H2" s="32">
        <v>44562</v>
      </c>
      <c r="I2" s="32">
        <v>44593</v>
      </c>
      <c r="J2" s="32">
        <v>44621</v>
      </c>
      <c r="K2" s="32">
        <v>44652</v>
      </c>
      <c r="L2" s="32">
        <v>44682</v>
      </c>
      <c r="M2" s="32">
        <v>44713</v>
      </c>
    </row>
    <row r="3" spans="1:13" ht="13.2" x14ac:dyDescent="0.25">
      <c r="A3" s="33">
        <v>1</v>
      </c>
      <c r="B3" s="35">
        <v>5561</v>
      </c>
      <c r="C3" s="86">
        <v>4692</v>
      </c>
      <c r="D3" s="35">
        <v>4542</v>
      </c>
      <c r="E3" s="36">
        <v>4502</v>
      </c>
      <c r="F3" s="35">
        <v>4725</v>
      </c>
      <c r="G3" s="36">
        <v>4390</v>
      </c>
      <c r="H3" s="37">
        <v>3948</v>
      </c>
      <c r="I3" s="35">
        <v>4298</v>
      </c>
      <c r="J3" s="38">
        <v>4131</v>
      </c>
      <c r="K3" s="35">
        <v>4055</v>
      </c>
      <c r="L3" s="35">
        <v>3885</v>
      </c>
      <c r="M3" s="39">
        <v>3933</v>
      </c>
    </row>
    <row r="4" spans="1:13" ht="13.2" x14ac:dyDescent="0.25">
      <c r="A4" s="33">
        <v>2</v>
      </c>
      <c r="B4" s="41">
        <v>5305</v>
      </c>
      <c r="C4" s="87">
        <v>4819</v>
      </c>
      <c r="D4" s="41">
        <v>4675</v>
      </c>
      <c r="E4" s="42">
        <v>4553</v>
      </c>
      <c r="F4" s="41">
        <v>4414</v>
      </c>
      <c r="G4" s="42">
        <v>4574</v>
      </c>
      <c r="H4" s="43">
        <v>4046</v>
      </c>
      <c r="I4" s="41">
        <v>4237</v>
      </c>
      <c r="J4" s="44">
        <v>4122</v>
      </c>
      <c r="K4" s="41">
        <v>4184</v>
      </c>
      <c r="L4" s="41">
        <v>4021</v>
      </c>
      <c r="M4" s="45">
        <v>3048</v>
      </c>
    </row>
    <row r="5" spans="1:13" ht="13.2" x14ac:dyDescent="0.25">
      <c r="A5" s="33">
        <v>3</v>
      </c>
      <c r="B5" s="41">
        <v>5277</v>
      </c>
      <c r="C5" s="87">
        <v>5040</v>
      </c>
      <c r="D5" s="41">
        <v>4614</v>
      </c>
      <c r="E5" s="42">
        <v>4419</v>
      </c>
      <c r="F5" s="41">
        <v>4496</v>
      </c>
      <c r="G5" s="42">
        <v>5207</v>
      </c>
      <c r="H5" s="43">
        <v>4111</v>
      </c>
      <c r="I5" s="41">
        <v>4404</v>
      </c>
      <c r="J5" s="44">
        <v>4190</v>
      </c>
      <c r="K5" s="41">
        <v>4097</v>
      </c>
      <c r="L5" s="41">
        <v>3917</v>
      </c>
      <c r="M5" s="45">
        <v>3930</v>
      </c>
    </row>
    <row r="6" spans="1:13" ht="13.2" x14ac:dyDescent="0.25">
      <c r="A6" s="33">
        <v>4</v>
      </c>
      <c r="B6" s="41">
        <v>5175</v>
      </c>
      <c r="C6" s="87">
        <v>4909</v>
      </c>
      <c r="D6" s="41">
        <v>4623</v>
      </c>
      <c r="E6" s="42">
        <v>4384</v>
      </c>
      <c r="F6" s="41">
        <v>4577</v>
      </c>
      <c r="G6" s="42">
        <v>4819</v>
      </c>
      <c r="H6" s="43">
        <v>4059</v>
      </c>
      <c r="I6" s="41">
        <v>5447</v>
      </c>
      <c r="J6" s="44">
        <v>4172</v>
      </c>
      <c r="K6" s="41">
        <v>4050</v>
      </c>
      <c r="L6" s="41">
        <v>3925</v>
      </c>
      <c r="M6" s="45">
        <v>3548</v>
      </c>
    </row>
    <row r="7" spans="1:13" ht="13.2" x14ac:dyDescent="0.25">
      <c r="A7" s="33">
        <v>5</v>
      </c>
      <c r="B7" s="41">
        <v>5042</v>
      </c>
      <c r="C7" s="87">
        <v>4765</v>
      </c>
      <c r="D7" s="41">
        <v>4426</v>
      </c>
      <c r="E7" s="42">
        <v>4443</v>
      </c>
      <c r="F7" s="41">
        <v>4586</v>
      </c>
      <c r="G7" s="42">
        <v>5153</v>
      </c>
      <c r="H7" s="43">
        <v>4126</v>
      </c>
      <c r="I7" s="41">
        <v>4788</v>
      </c>
      <c r="J7" s="44">
        <v>4242</v>
      </c>
      <c r="K7" s="41">
        <v>3982</v>
      </c>
      <c r="L7" s="41">
        <v>3900</v>
      </c>
      <c r="M7" s="45">
        <v>3829</v>
      </c>
    </row>
    <row r="8" spans="1:13" ht="13.2" x14ac:dyDescent="0.25">
      <c r="A8" s="33">
        <v>6</v>
      </c>
      <c r="B8" s="41">
        <v>5364</v>
      </c>
      <c r="C8" s="87">
        <v>4797</v>
      </c>
      <c r="D8" s="41">
        <v>3845</v>
      </c>
      <c r="E8" s="42">
        <v>4329</v>
      </c>
      <c r="F8" s="41">
        <v>4602</v>
      </c>
      <c r="G8" s="42">
        <v>4474</v>
      </c>
      <c r="H8" s="43">
        <v>4222</v>
      </c>
      <c r="I8" s="41">
        <v>4160</v>
      </c>
      <c r="J8" s="44">
        <v>4181</v>
      </c>
      <c r="K8" s="41">
        <v>4187</v>
      </c>
      <c r="L8" s="41">
        <v>3986</v>
      </c>
      <c r="M8" s="45">
        <v>4068</v>
      </c>
    </row>
    <row r="9" spans="1:13" ht="13.2" x14ac:dyDescent="0.25">
      <c r="A9" s="33">
        <v>7</v>
      </c>
      <c r="B9" s="41">
        <v>7428</v>
      </c>
      <c r="C9" s="87">
        <v>4757</v>
      </c>
      <c r="D9" s="41">
        <v>5463</v>
      </c>
      <c r="E9" s="42">
        <v>4417</v>
      </c>
      <c r="F9" s="41">
        <v>4599</v>
      </c>
      <c r="G9" s="42">
        <v>5565</v>
      </c>
      <c r="H9" s="43">
        <v>4366</v>
      </c>
      <c r="I9" s="41">
        <v>4596</v>
      </c>
      <c r="J9" s="44">
        <v>3293</v>
      </c>
      <c r="K9" s="41">
        <v>4111</v>
      </c>
      <c r="L9" s="41">
        <v>3959</v>
      </c>
      <c r="M9" s="45">
        <v>4292</v>
      </c>
    </row>
    <row r="10" spans="1:13" ht="13.2" x14ac:dyDescent="0.25">
      <c r="A10" s="33">
        <v>8</v>
      </c>
      <c r="B10" s="41">
        <v>6872</v>
      </c>
      <c r="C10" s="87">
        <v>4591</v>
      </c>
      <c r="D10" s="41">
        <v>4540</v>
      </c>
      <c r="E10" s="42">
        <v>4487</v>
      </c>
      <c r="F10" s="41">
        <v>4085</v>
      </c>
      <c r="G10" s="42">
        <v>5089</v>
      </c>
      <c r="H10" s="43">
        <v>4229</v>
      </c>
      <c r="I10" s="41">
        <v>4278</v>
      </c>
      <c r="J10" s="44">
        <v>3489</v>
      </c>
      <c r="K10" s="41">
        <v>4019</v>
      </c>
      <c r="L10" s="41">
        <v>3980</v>
      </c>
      <c r="M10" s="45">
        <v>3925</v>
      </c>
    </row>
    <row r="11" spans="1:13" ht="13.2" x14ac:dyDescent="0.25">
      <c r="A11" s="33">
        <v>9</v>
      </c>
      <c r="B11" s="41">
        <v>5572</v>
      </c>
      <c r="C11" s="87">
        <v>4623</v>
      </c>
      <c r="D11" s="41">
        <v>4507</v>
      </c>
      <c r="E11" s="42">
        <v>4550</v>
      </c>
      <c r="F11" s="41">
        <v>5010</v>
      </c>
      <c r="G11" s="42">
        <v>4624</v>
      </c>
      <c r="H11" s="43">
        <v>4212</v>
      </c>
      <c r="I11" s="41">
        <v>4292</v>
      </c>
      <c r="J11" s="44">
        <v>4848</v>
      </c>
      <c r="K11" s="41">
        <v>4174</v>
      </c>
      <c r="L11" s="41">
        <v>4623</v>
      </c>
      <c r="M11" s="45">
        <v>3921</v>
      </c>
    </row>
    <row r="12" spans="1:13" ht="13.2" x14ac:dyDescent="0.25">
      <c r="A12" s="33">
        <v>10</v>
      </c>
      <c r="B12" s="41">
        <v>5426</v>
      </c>
      <c r="C12" s="87">
        <v>4795</v>
      </c>
      <c r="D12" s="41">
        <v>5638</v>
      </c>
      <c r="E12" s="42">
        <v>4683</v>
      </c>
      <c r="F12" s="41">
        <v>4749</v>
      </c>
      <c r="G12" s="42">
        <v>4588</v>
      </c>
      <c r="H12" s="43">
        <v>4417</v>
      </c>
      <c r="I12" s="41">
        <v>4780</v>
      </c>
      <c r="J12" s="44">
        <v>4174</v>
      </c>
      <c r="K12" s="41">
        <v>4055</v>
      </c>
      <c r="L12" s="41">
        <v>4035</v>
      </c>
      <c r="M12" s="45">
        <v>4085</v>
      </c>
    </row>
    <row r="13" spans="1:13" ht="13.2" x14ac:dyDescent="0.25">
      <c r="A13" s="33">
        <v>11</v>
      </c>
      <c r="B13" s="41">
        <v>5300</v>
      </c>
      <c r="C13" s="87">
        <v>5097</v>
      </c>
      <c r="D13" s="41">
        <v>4793</v>
      </c>
      <c r="E13" s="42">
        <v>5640</v>
      </c>
      <c r="F13" s="41">
        <v>4472</v>
      </c>
      <c r="G13" s="42">
        <v>4753</v>
      </c>
      <c r="H13" s="43">
        <v>4154</v>
      </c>
      <c r="I13" s="41">
        <v>4467</v>
      </c>
      <c r="J13" s="44">
        <v>4153</v>
      </c>
      <c r="K13" s="41">
        <v>3255</v>
      </c>
      <c r="L13" s="41">
        <v>4399</v>
      </c>
      <c r="M13" s="45">
        <v>4035</v>
      </c>
    </row>
    <row r="14" spans="1:13" ht="13.2" x14ac:dyDescent="0.25">
      <c r="A14" s="33">
        <v>12</v>
      </c>
      <c r="B14" s="41">
        <v>5219</v>
      </c>
      <c r="C14" s="87">
        <v>4766</v>
      </c>
      <c r="D14" s="41">
        <v>5007</v>
      </c>
      <c r="E14" s="42">
        <v>8104</v>
      </c>
      <c r="F14" s="41">
        <v>4608</v>
      </c>
      <c r="G14" s="42">
        <v>4755</v>
      </c>
      <c r="H14" s="43">
        <v>4168</v>
      </c>
      <c r="I14" s="41">
        <v>4470</v>
      </c>
      <c r="J14" s="44">
        <v>4067</v>
      </c>
      <c r="K14" s="41">
        <v>4869</v>
      </c>
      <c r="L14" s="41">
        <v>4125</v>
      </c>
      <c r="M14" s="45">
        <v>4041</v>
      </c>
    </row>
    <row r="15" spans="1:13" ht="13.2" x14ac:dyDescent="0.25">
      <c r="A15" s="33">
        <v>13</v>
      </c>
      <c r="B15" s="41">
        <v>4677</v>
      </c>
      <c r="C15" s="87">
        <v>5288</v>
      </c>
      <c r="D15" s="41">
        <v>5814</v>
      </c>
      <c r="E15" s="42">
        <v>7026</v>
      </c>
      <c r="F15" s="41">
        <v>5817</v>
      </c>
      <c r="G15" s="42">
        <v>4688</v>
      </c>
      <c r="H15" s="43">
        <v>4212</v>
      </c>
      <c r="I15" s="46">
        <v>4409</v>
      </c>
      <c r="J15" s="44">
        <v>4266</v>
      </c>
      <c r="K15" s="41">
        <v>4135</v>
      </c>
      <c r="L15" s="41">
        <v>4018</v>
      </c>
      <c r="M15" s="45">
        <v>4249</v>
      </c>
    </row>
    <row r="16" spans="1:13" ht="13.2" x14ac:dyDescent="0.25">
      <c r="A16" s="33">
        <v>14</v>
      </c>
      <c r="B16" s="41">
        <v>5851</v>
      </c>
      <c r="C16" s="87">
        <v>4861</v>
      </c>
      <c r="D16" s="41">
        <v>5482</v>
      </c>
      <c r="E16" s="42">
        <v>5890</v>
      </c>
      <c r="F16" s="41">
        <v>5943</v>
      </c>
      <c r="G16" s="42">
        <v>4507</v>
      </c>
      <c r="H16" s="43">
        <v>4307</v>
      </c>
      <c r="I16" s="46">
        <v>4592</v>
      </c>
      <c r="J16" s="44">
        <v>4170</v>
      </c>
      <c r="K16" s="41">
        <v>4049</v>
      </c>
      <c r="L16" s="41">
        <v>4233</v>
      </c>
      <c r="M16" s="45">
        <v>4254</v>
      </c>
    </row>
    <row r="17" spans="1:13" ht="13.2" x14ac:dyDescent="0.25">
      <c r="A17" s="33">
        <v>15</v>
      </c>
      <c r="B17" s="41">
        <v>5086</v>
      </c>
      <c r="C17" s="87">
        <v>4774</v>
      </c>
      <c r="D17" s="41">
        <v>5307</v>
      </c>
      <c r="E17" s="42">
        <v>5417</v>
      </c>
      <c r="F17" s="41">
        <v>5057</v>
      </c>
      <c r="G17" s="42">
        <v>4520</v>
      </c>
      <c r="H17" s="43">
        <v>4273</v>
      </c>
      <c r="I17" s="46">
        <v>4372</v>
      </c>
      <c r="J17" s="44">
        <v>4175</v>
      </c>
      <c r="K17" s="41">
        <v>3962</v>
      </c>
      <c r="L17" s="41">
        <v>4083</v>
      </c>
      <c r="M17" s="45">
        <v>3504</v>
      </c>
    </row>
    <row r="18" spans="1:13" ht="13.2" x14ac:dyDescent="0.25">
      <c r="A18" s="33">
        <v>16</v>
      </c>
      <c r="B18" s="41">
        <v>6085</v>
      </c>
      <c r="C18" s="87">
        <v>4647</v>
      </c>
      <c r="D18" s="41">
        <v>4831</v>
      </c>
      <c r="E18" s="42">
        <v>5330</v>
      </c>
      <c r="F18" s="41">
        <v>4793</v>
      </c>
      <c r="G18" s="42">
        <v>5590</v>
      </c>
      <c r="H18" s="43">
        <v>4273</v>
      </c>
      <c r="I18" s="46">
        <v>4444</v>
      </c>
      <c r="J18" s="44">
        <v>4146</v>
      </c>
      <c r="K18" s="41">
        <v>3619</v>
      </c>
      <c r="L18" s="41">
        <v>3476</v>
      </c>
      <c r="M18" s="45">
        <v>4504</v>
      </c>
    </row>
    <row r="19" spans="1:13" ht="13.2" x14ac:dyDescent="0.25">
      <c r="A19" s="33">
        <v>17</v>
      </c>
      <c r="B19" s="41">
        <v>5653</v>
      </c>
      <c r="C19" s="87">
        <v>3875</v>
      </c>
      <c r="D19" s="41">
        <v>4876</v>
      </c>
      <c r="E19" s="42">
        <v>5363</v>
      </c>
      <c r="F19" s="41">
        <v>4546</v>
      </c>
      <c r="G19" s="42">
        <v>5134</v>
      </c>
      <c r="H19" s="43">
        <v>3559</v>
      </c>
      <c r="I19" s="46">
        <v>4340</v>
      </c>
      <c r="J19" s="44">
        <v>4081</v>
      </c>
      <c r="K19" s="41">
        <v>3704</v>
      </c>
      <c r="L19" s="41">
        <v>4734</v>
      </c>
      <c r="M19" s="45">
        <v>4451</v>
      </c>
    </row>
    <row r="20" spans="1:13" ht="13.2" x14ac:dyDescent="0.25">
      <c r="A20" s="33">
        <v>18</v>
      </c>
      <c r="B20" s="41">
        <v>5979</v>
      </c>
      <c r="C20" s="87">
        <v>5647.3</v>
      </c>
      <c r="D20" s="41">
        <v>4991</v>
      </c>
      <c r="E20" s="42">
        <v>4484</v>
      </c>
      <c r="F20" s="41">
        <v>4718</v>
      </c>
      <c r="G20" s="42">
        <v>4903</v>
      </c>
      <c r="H20" s="43">
        <v>5043</v>
      </c>
      <c r="I20" s="46">
        <v>4284</v>
      </c>
      <c r="J20" s="44">
        <v>4169</v>
      </c>
      <c r="K20" s="41">
        <v>3871</v>
      </c>
      <c r="L20" s="41">
        <v>4164</v>
      </c>
      <c r="M20" s="45">
        <v>4086</v>
      </c>
    </row>
    <row r="21" spans="1:13" ht="13.2" x14ac:dyDescent="0.25">
      <c r="A21" s="33">
        <v>19</v>
      </c>
      <c r="B21" s="41">
        <v>5783</v>
      </c>
      <c r="C21" s="87">
        <v>4736</v>
      </c>
      <c r="D21" s="41">
        <v>4776</v>
      </c>
      <c r="E21" s="42">
        <v>5808</v>
      </c>
      <c r="F21" s="41">
        <v>4646</v>
      </c>
      <c r="G21" s="42">
        <v>4830</v>
      </c>
      <c r="H21" s="43">
        <v>5342</v>
      </c>
      <c r="I21" s="46">
        <v>4670</v>
      </c>
      <c r="J21" s="44">
        <v>4134</v>
      </c>
      <c r="K21" s="41">
        <v>3965</v>
      </c>
      <c r="L21" s="41">
        <v>4085</v>
      </c>
      <c r="M21" s="45">
        <v>4420</v>
      </c>
    </row>
    <row r="22" spans="1:13" ht="13.2" x14ac:dyDescent="0.25">
      <c r="A22" s="33">
        <v>20</v>
      </c>
      <c r="B22" s="41">
        <v>5223</v>
      </c>
      <c r="C22" s="87">
        <v>4885</v>
      </c>
      <c r="D22" s="41">
        <v>4884</v>
      </c>
      <c r="E22" s="42">
        <v>5063</v>
      </c>
      <c r="F22" s="41">
        <v>4465</v>
      </c>
      <c r="G22" s="42">
        <v>4614</v>
      </c>
      <c r="H22" s="43">
        <v>4692</v>
      </c>
      <c r="I22" s="46">
        <v>4518</v>
      </c>
      <c r="J22" s="44">
        <v>3981</v>
      </c>
      <c r="K22" s="41">
        <v>3948</v>
      </c>
      <c r="L22" s="41">
        <v>3930</v>
      </c>
      <c r="M22" s="45">
        <v>4834</v>
      </c>
    </row>
    <row r="23" spans="1:13" ht="13.2" x14ac:dyDescent="0.25">
      <c r="A23" s="33">
        <v>21</v>
      </c>
      <c r="B23" s="41">
        <v>5162</v>
      </c>
      <c r="C23" s="87">
        <v>4820</v>
      </c>
      <c r="D23" s="41">
        <v>4704</v>
      </c>
      <c r="E23" s="42">
        <v>4857</v>
      </c>
      <c r="F23" s="41">
        <v>4994</v>
      </c>
      <c r="G23" s="42">
        <v>4086</v>
      </c>
      <c r="H23" s="43">
        <v>4449</v>
      </c>
      <c r="I23" s="46">
        <v>4391</v>
      </c>
      <c r="J23" s="44">
        <v>4124</v>
      </c>
      <c r="K23" s="41">
        <v>4008</v>
      </c>
      <c r="L23" s="41">
        <v>3930</v>
      </c>
      <c r="M23" s="45">
        <v>4262</v>
      </c>
    </row>
    <row r="24" spans="1:13" ht="13.2" x14ac:dyDescent="0.25">
      <c r="A24" s="33">
        <v>22</v>
      </c>
      <c r="B24" s="41">
        <v>5098</v>
      </c>
      <c r="C24" s="87">
        <v>4531</v>
      </c>
      <c r="D24" s="41">
        <v>4771</v>
      </c>
      <c r="E24" s="42">
        <v>4893</v>
      </c>
      <c r="F24" s="41">
        <v>5104</v>
      </c>
      <c r="G24" s="42">
        <v>4737</v>
      </c>
      <c r="H24" s="43">
        <v>4447</v>
      </c>
      <c r="I24" s="46">
        <v>4292</v>
      </c>
      <c r="J24" s="44">
        <v>3965</v>
      </c>
      <c r="K24" s="41">
        <v>4268</v>
      </c>
      <c r="L24" s="41">
        <v>4048</v>
      </c>
      <c r="M24" s="45">
        <v>4063</v>
      </c>
    </row>
    <row r="25" spans="1:13" ht="13.2" x14ac:dyDescent="0.25">
      <c r="A25" s="33">
        <v>23</v>
      </c>
      <c r="B25" s="41">
        <v>5058</v>
      </c>
      <c r="C25" s="87">
        <v>5574</v>
      </c>
      <c r="D25" s="41">
        <v>4754</v>
      </c>
      <c r="E25" s="42">
        <v>4767</v>
      </c>
      <c r="F25" s="41">
        <v>4837</v>
      </c>
      <c r="G25" s="42">
        <v>4668</v>
      </c>
      <c r="H25" s="43">
        <v>4346</v>
      </c>
      <c r="I25" s="46">
        <v>4391</v>
      </c>
      <c r="J25" s="44">
        <v>4164</v>
      </c>
      <c r="K25" s="41">
        <v>4098</v>
      </c>
      <c r="L25" s="41">
        <v>4090</v>
      </c>
      <c r="M25" s="45">
        <v>3483</v>
      </c>
    </row>
    <row r="26" spans="1:13" ht="13.2" x14ac:dyDescent="0.25">
      <c r="A26" s="33">
        <v>24</v>
      </c>
      <c r="B26" s="41">
        <v>5058</v>
      </c>
      <c r="C26" s="87">
        <v>5140</v>
      </c>
      <c r="D26" s="41">
        <v>4624</v>
      </c>
      <c r="E26" s="42">
        <v>4461</v>
      </c>
      <c r="F26" s="41">
        <v>4694</v>
      </c>
      <c r="G26" s="42">
        <v>4621</v>
      </c>
      <c r="H26" s="43">
        <v>4327</v>
      </c>
      <c r="I26" s="46">
        <v>4339</v>
      </c>
      <c r="J26" s="44">
        <v>4022</v>
      </c>
      <c r="K26" s="41">
        <v>3882</v>
      </c>
      <c r="L26" s="41">
        <v>3967</v>
      </c>
      <c r="M26" s="45">
        <v>3156</v>
      </c>
    </row>
    <row r="27" spans="1:13" ht="13.2" x14ac:dyDescent="0.25">
      <c r="A27" s="33">
        <v>25</v>
      </c>
      <c r="B27" s="41">
        <v>4939</v>
      </c>
      <c r="C27" s="87">
        <v>5193</v>
      </c>
      <c r="D27" s="41">
        <v>4606</v>
      </c>
      <c r="E27" s="42">
        <v>4859</v>
      </c>
      <c r="F27" s="41">
        <v>4647</v>
      </c>
      <c r="G27" s="42">
        <v>4371</v>
      </c>
      <c r="H27" s="43">
        <v>3908</v>
      </c>
      <c r="I27" s="46">
        <v>4293</v>
      </c>
      <c r="J27" s="44">
        <v>4125</v>
      </c>
      <c r="K27" s="41">
        <v>4081</v>
      </c>
      <c r="L27" s="41">
        <v>3926</v>
      </c>
      <c r="M27" s="45">
        <v>3962</v>
      </c>
    </row>
    <row r="28" spans="1:13" ht="13.2" x14ac:dyDescent="0.25">
      <c r="A28" s="33">
        <v>26</v>
      </c>
      <c r="B28" s="41">
        <v>4887</v>
      </c>
      <c r="C28" s="87">
        <v>4614</v>
      </c>
      <c r="D28" s="41">
        <v>4666</v>
      </c>
      <c r="E28" s="42">
        <v>4804</v>
      </c>
      <c r="F28" s="41">
        <v>4589</v>
      </c>
      <c r="G28" s="42">
        <v>4380</v>
      </c>
      <c r="H28" s="43">
        <v>4787</v>
      </c>
      <c r="I28" s="46">
        <v>4067</v>
      </c>
      <c r="J28" s="44">
        <v>4081</v>
      </c>
      <c r="K28" s="41">
        <v>3859</v>
      </c>
      <c r="L28" s="41">
        <v>4071</v>
      </c>
      <c r="M28" s="45">
        <v>4034</v>
      </c>
    </row>
    <row r="29" spans="1:13" ht="13.2" x14ac:dyDescent="0.25">
      <c r="A29" s="33">
        <v>27</v>
      </c>
      <c r="B29" s="41">
        <v>4910</v>
      </c>
      <c r="C29" s="87">
        <v>4834</v>
      </c>
      <c r="D29" s="41">
        <v>4699</v>
      </c>
      <c r="E29" s="42">
        <v>5129</v>
      </c>
      <c r="F29" s="41">
        <v>5383</v>
      </c>
      <c r="G29" s="42">
        <v>4616</v>
      </c>
      <c r="H29" s="43">
        <v>4284</v>
      </c>
      <c r="I29" s="46">
        <v>4371</v>
      </c>
      <c r="J29" s="44">
        <v>4110</v>
      </c>
      <c r="K29" s="41">
        <v>3876</v>
      </c>
      <c r="L29" s="41">
        <v>4033</v>
      </c>
      <c r="M29" s="45">
        <v>4055</v>
      </c>
    </row>
    <row r="30" spans="1:13" ht="13.2" x14ac:dyDescent="0.25">
      <c r="A30" s="33">
        <v>28</v>
      </c>
      <c r="B30" s="41">
        <v>4750</v>
      </c>
      <c r="C30" s="87">
        <v>4460</v>
      </c>
      <c r="D30" s="41">
        <v>4575</v>
      </c>
      <c r="E30" s="42">
        <v>4840</v>
      </c>
      <c r="F30" s="41">
        <v>4918</v>
      </c>
      <c r="G30" s="42">
        <v>5461</v>
      </c>
      <c r="H30" s="43">
        <v>4332</v>
      </c>
      <c r="I30" s="46">
        <v>4323</v>
      </c>
      <c r="J30" s="44">
        <v>4167</v>
      </c>
      <c r="K30" s="41">
        <v>3946</v>
      </c>
      <c r="L30" s="41">
        <v>4078</v>
      </c>
      <c r="M30" s="45">
        <v>4199</v>
      </c>
    </row>
    <row r="31" spans="1:13" ht="13.2" x14ac:dyDescent="0.25">
      <c r="A31" s="33">
        <v>29</v>
      </c>
      <c r="B31" s="41">
        <v>4733</v>
      </c>
      <c r="C31" s="87">
        <v>4460</v>
      </c>
      <c r="D31" s="41">
        <v>4555</v>
      </c>
      <c r="E31" s="42">
        <v>4678</v>
      </c>
      <c r="F31" s="41">
        <v>4535</v>
      </c>
      <c r="G31" s="42">
        <v>4466</v>
      </c>
      <c r="H31" s="43">
        <v>4360</v>
      </c>
      <c r="I31" s="48"/>
      <c r="J31" s="44">
        <v>3899</v>
      </c>
      <c r="K31" s="41">
        <v>3419</v>
      </c>
      <c r="L31" s="41">
        <v>4023</v>
      </c>
      <c r="M31" s="45">
        <v>4131</v>
      </c>
    </row>
    <row r="32" spans="1:13" ht="14.4" x14ac:dyDescent="0.25">
      <c r="A32" s="33">
        <v>30</v>
      </c>
      <c r="B32" s="41">
        <v>4692</v>
      </c>
      <c r="C32" s="87">
        <v>4838</v>
      </c>
      <c r="D32" s="41">
        <v>4522</v>
      </c>
      <c r="E32" s="42">
        <v>4847</v>
      </c>
      <c r="F32" s="41">
        <v>5000</v>
      </c>
      <c r="G32" s="42">
        <v>4363</v>
      </c>
      <c r="H32" s="43">
        <v>4249</v>
      </c>
      <c r="I32" s="49"/>
      <c r="J32" s="44">
        <v>4095</v>
      </c>
      <c r="K32" s="88">
        <v>4039</v>
      </c>
      <c r="L32" s="41">
        <v>4627</v>
      </c>
      <c r="M32" s="45">
        <v>4046</v>
      </c>
    </row>
    <row r="33" spans="1:15" ht="13.8" thickBot="1" x14ac:dyDescent="0.3">
      <c r="A33" s="50">
        <v>31</v>
      </c>
      <c r="B33" s="41">
        <v>4706</v>
      </c>
      <c r="C33" s="87">
        <v>4733</v>
      </c>
      <c r="D33" s="52"/>
      <c r="E33" s="42">
        <v>4680</v>
      </c>
      <c r="F33" s="52"/>
      <c r="G33" s="42">
        <v>4119</v>
      </c>
      <c r="H33" s="43">
        <v>4475</v>
      </c>
      <c r="I33" s="49"/>
      <c r="J33" s="53">
        <v>4088</v>
      </c>
      <c r="K33" s="49"/>
      <c r="L33" s="41">
        <v>4013</v>
      </c>
      <c r="M33" s="52"/>
    </row>
    <row r="34" spans="1:15" ht="13.8" thickTop="1" thickBot="1" x14ac:dyDescent="0.3">
      <c r="A34" s="54"/>
      <c r="B34" s="54"/>
      <c r="C34" s="54"/>
      <c r="D34" s="54"/>
      <c r="E34" s="54"/>
      <c r="F34" s="54"/>
      <c r="G34" s="54"/>
      <c r="H34" s="55"/>
      <c r="I34" s="56"/>
      <c r="J34" s="54"/>
      <c r="K34" s="54"/>
      <c r="L34" s="54"/>
      <c r="M34" s="54"/>
      <c r="N34" s="57" t="s">
        <v>7</v>
      </c>
    </row>
    <row r="35" spans="1:15" ht="13.2" thickBot="1" x14ac:dyDescent="0.3">
      <c r="A35" s="58" t="s">
        <v>3</v>
      </c>
      <c r="B35" s="59">
        <f t="shared" ref="B35:M35" si="0">SUM(B3:B33)</f>
        <v>165871</v>
      </c>
      <c r="C35" s="59">
        <f t="shared" si="0"/>
        <v>149561.29999999999</v>
      </c>
      <c r="D35" s="59">
        <f t="shared" si="0"/>
        <v>144110</v>
      </c>
      <c r="E35" s="59">
        <f t="shared" si="0"/>
        <v>155707</v>
      </c>
      <c r="F35" s="59">
        <f t="shared" si="0"/>
        <v>143609</v>
      </c>
      <c r="G35" s="59">
        <f t="shared" si="0"/>
        <v>146665</v>
      </c>
      <c r="H35" s="59">
        <f t="shared" si="0"/>
        <v>133723</v>
      </c>
      <c r="I35" s="59">
        <f t="shared" si="0"/>
        <v>124313</v>
      </c>
      <c r="J35" s="59">
        <f t="shared" si="0"/>
        <v>127024</v>
      </c>
      <c r="K35" s="60">
        <f t="shared" si="0"/>
        <v>119767</v>
      </c>
      <c r="L35" s="59">
        <f t="shared" si="0"/>
        <v>126284</v>
      </c>
      <c r="M35" s="59">
        <f t="shared" si="0"/>
        <v>120348</v>
      </c>
      <c r="N35" s="59">
        <f>SUM(B35:M35)</f>
        <v>1656982.3</v>
      </c>
    </row>
    <row r="36" spans="1:15" ht="13.2" x14ac:dyDescent="0.25">
      <c r="N36" s="89">
        <f>SUM(N35/1000)</f>
        <v>1656.9823000000001</v>
      </c>
      <c r="O36" s="30" t="s">
        <v>23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1D89-0503-432D-A84C-7B9B8756C548}">
  <dimension ref="B1:P38"/>
  <sheetViews>
    <sheetView tabSelected="1" workbookViewId="0">
      <selection activeCell="P15" sqref="P15"/>
    </sheetView>
  </sheetViews>
  <sheetFormatPr defaultColWidth="8.6640625" defaultRowHeight="13.2" x14ac:dyDescent="0.25"/>
  <cols>
    <col min="1" max="11" width="8.6640625" style="61"/>
    <col min="12" max="12" width="12.44140625" style="61" bestFit="1" customWidth="1"/>
    <col min="13" max="14" width="8.6640625" style="61"/>
    <col min="15" max="15" width="11.44140625" style="61" bestFit="1" customWidth="1"/>
    <col min="16" max="16384" width="8.6640625" style="61"/>
  </cols>
  <sheetData>
    <row r="1" spans="2:14" ht="17.399999999999999" x14ac:dyDescent="0.3">
      <c r="B1" s="93" t="s">
        <v>24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5"/>
    </row>
    <row r="2" spans="2:14" ht="17.399999999999999" x14ac:dyDescent="0.3">
      <c r="B2" s="62"/>
      <c r="C2" s="62"/>
      <c r="D2" s="62"/>
      <c r="E2" s="62"/>
      <c r="F2" s="62"/>
      <c r="G2" s="62"/>
      <c r="H2" s="62"/>
      <c r="I2" s="63"/>
      <c r="J2" s="62"/>
      <c r="K2" s="62"/>
      <c r="L2" s="62"/>
      <c r="M2" s="62"/>
      <c r="N2" s="62"/>
    </row>
    <row r="3" spans="2:14" ht="18" thickBot="1" x14ac:dyDescent="0.35">
      <c r="B3" s="62"/>
      <c r="C3" s="62"/>
      <c r="D3" s="62"/>
      <c r="E3" s="62"/>
      <c r="F3" s="62"/>
      <c r="G3" s="62"/>
      <c r="H3" s="62"/>
      <c r="I3" s="63"/>
      <c r="J3" s="62"/>
      <c r="K3" s="62"/>
      <c r="L3" s="62"/>
      <c r="M3" s="62"/>
      <c r="N3" s="62"/>
    </row>
    <row r="4" spans="2:14" ht="55.8" thickBot="1" x14ac:dyDescent="0.3">
      <c r="B4" s="64" t="s">
        <v>6</v>
      </c>
      <c r="C4" s="65">
        <v>44378</v>
      </c>
      <c r="D4" s="65">
        <v>44409</v>
      </c>
      <c r="E4" s="65">
        <v>44440</v>
      </c>
      <c r="F4" s="65">
        <v>44470</v>
      </c>
      <c r="G4" s="65">
        <v>44501</v>
      </c>
      <c r="H4" s="65">
        <v>44531</v>
      </c>
      <c r="I4" s="65">
        <v>44562</v>
      </c>
      <c r="J4" s="65">
        <v>44593</v>
      </c>
      <c r="K4" s="65">
        <v>44621</v>
      </c>
      <c r="L4" s="65">
        <v>44652</v>
      </c>
      <c r="M4" s="65">
        <v>44682</v>
      </c>
      <c r="N4" s="65">
        <v>44713</v>
      </c>
    </row>
    <row r="5" spans="2:14" x14ac:dyDescent="0.25">
      <c r="B5" s="66">
        <v>1</v>
      </c>
      <c r="C5" s="68">
        <v>12320</v>
      </c>
      <c r="D5" s="68">
        <v>10121</v>
      </c>
      <c r="E5" s="67">
        <v>9487</v>
      </c>
      <c r="F5" s="68">
        <v>10118</v>
      </c>
      <c r="G5" s="68">
        <v>11387</v>
      </c>
      <c r="H5" s="69">
        <v>11608</v>
      </c>
      <c r="I5" s="70">
        <v>9838</v>
      </c>
      <c r="J5" s="71">
        <v>11498</v>
      </c>
      <c r="K5" s="72">
        <v>11806</v>
      </c>
      <c r="L5" s="68">
        <v>7234</v>
      </c>
      <c r="M5" s="68">
        <v>923</v>
      </c>
      <c r="N5" s="68">
        <v>7901</v>
      </c>
    </row>
    <row r="6" spans="2:14" x14ac:dyDescent="0.25">
      <c r="B6" s="66">
        <v>2</v>
      </c>
      <c r="C6" s="68">
        <v>11805</v>
      </c>
      <c r="D6" s="68">
        <v>9802</v>
      </c>
      <c r="E6" s="68">
        <v>9726</v>
      </c>
      <c r="F6" s="68">
        <v>10187</v>
      </c>
      <c r="G6" s="68">
        <v>11246</v>
      </c>
      <c r="H6" s="69">
        <v>11610</v>
      </c>
      <c r="I6" s="73">
        <v>10076</v>
      </c>
      <c r="J6" s="74">
        <v>11396</v>
      </c>
      <c r="K6" s="72">
        <v>11734</v>
      </c>
      <c r="L6" s="68">
        <v>6669</v>
      </c>
      <c r="M6" s="68">
        <v>1102</v>
      </c>
      <c r="N6" s="68">
        <v>8089</v>
      </c>
    </row>
    <row r="7" spans="2:14" x14ac:dyDescent="0.25">
      <c r="B7" s="66">
        <v>3</v>
      </c>
      <c r="C7" s="68">
        <v>11485</v>
      </c>
      <c r="D7" s="68">
        <v>13646</v>
      </c>
      <c r="E7" s="68">
        <v>9821</v>
      </c>
      <c r="F7" s="68">
        <v>10660</v>
      </c>
      <c r="G7" s="68">
        <v>11330</v>
      </c>
      <c r="H7" s="69">
        <v>11686</v>
      </c>
      <c r="I7" s="73">
        <v>10116</v>
      </c>
      <c r="J7" s="74">
        <v>12443</v>
      </c>
      <c r="K7" s="72">
        <v>11876</v>
      </c>
      <c r="L7" s="68">
        <v>7773</v>
      </c>
      <c r="M7" s="68">
        <v>1267</v>
      </c>
      <c r="N7" s="68">
        <v>9435</v>
      </c>
    </row>
    <row r="8" spans="2:14" x14ac:dyDescent="0.25">
      <c r="B8" s="66">
        <v>4</v>
      </c>
      <c r="C8" s="68">
        <v>11072</v>
      </c>
      <c r="D8" s="68">
        <v>11234</v>
      </c>
      <c r="E8" s="68">
        <v>9910</v>
      </c>
      <c r="F8" s="68">
        <v>11641</v>
      </c>
      <c r="G8" s="68">
        <v>10197</v>
      </c>
      <c r="H8" s="69">
        <v>11444</v>
      </c>
      <c r="I8" s="73">
        <v>10510</v>
      </c>
      <c r="J8" s="74">
        <v>15504</v>
      </c>
      <c r="K8" s="72">
        <v>11593</v>
      </c>
      <c r="L8" s="68">
        <v>8381</v>
      </c>
      <c r="M8" s="68">
        <v>5514</v>
      </c>
      <c r="N8" s="68">
        <v>8161</v>
      </c>
    </row>
    <row r="9" spans="2:14" x14ac:dyDescent="0.25">
      <c r="B9" s="66">
        <v>5</v>
      </c>
      <c r="C9" s="68">
        <v>10831</v>
      </c>
      <c r="D9" s="68">
        <v>10763</v>
      </c>
      <c r="E9" s="68">
        <v>9465</v>
      </c>
      <c r="F9" s="68">
        <v>12601</v>
      </c>
      <c r="G9" s="68">
        <v>10289</v>
      </c>
      <c r="H9" s="69">
        <v>13384</v>
      </c>
      <c r="I9" s="73">
        <v>10663</v>
      </c>
      <c r="J9" s="74">
        <v>13731</v>
      </c>
      <c r="K9" s="72">
        <v>10970</v>
      </c>
      <c r="L9" s="68">
        <v>8408</v>
      </c>
      <c r="M9" s="68">
        <v>9169</v>
      </c>
      <c r="N9" s="68">
        <v>6404</v>
      </c>
    </row>
    <row r="10" spans="2:14" x14ac:dyDescent="0.25">
      <c r="B10" s="66">
        <v>6</v>
      </c>
      <c r="C10" s="68">
        <v>11477</v>
      </c>
      <c r="D10" s="68">
        <v>10910</v>
      </c>
      <c r="E10" s="68">
        <v>10289</v>
      </c>
      <c r="F10" s="68">
        <v>11419</v>
      </c>
      <c r="G10" s="68">
        <v>10629</v>
      </c>
      <c r="H10" s="69">
        <v>13968</v>
      </c>
      <c r="I10" s="73">
        <v>10849</v>
      </c>
      <c r="J10" s="74">
        <v>11228</v>
      </c>
      <c r="K10" s="72">
        <v>10473</v>
      </c>
      <c r="L10" s="68">
        <v>8591</v>
      </c>
      <c r="M10" s="68">
        <v>8128</v>
      </c>
      <c r="N10" s="68">
        <v>7031</v>
      </c>
    </row>
    <row r="11" spans="2:14" x14ac:dyDescent="0.25">
      <c r="B11" s="66">
        <v>7</v>
      </c>
      <c r="C11" s="68">
        <v>21276</v>
      </c>
      <c r="D11" s="68">
        <v>10469</v>
      </c>
      <c r="E11" s="68">
        <v>11133</v>
      </c>
      <c r="F11" s="68">
        <v>11809</v>
      </c>
      <c r="G11" s="68">
        <v>11177</v>
      </c>
      <c r="H11" s="69">
        <v>13068</v>
      </c>
      <c r="I11" s="73">
        <v>10385</v>
      </c>
      <c r="J11" s="74">
        <v>11782</v>
      </c>
      <c r="K11" s="72">
        <v>10039</v>
      </c>
      <c r="L11" s="68">
        <v>35716</v>
      </c>
      <c r="M11" s="68">
        <v>8408</v>
      </c>
      <c r="N11" s="68">
        <v>6048</v>
      </c>
    </row>
    <row r="12" spans="2:14" x14ac:dyDescent="0.25">
      <c r="B12" s="66">
        <v>8</v>
      </c>
      <c r="C12" s="68">
        <v>14823</v>
      </c>
      <c r="D12" s="68">
        <v>10090</v>
      </c>
      <c r="E12" s="68">
        <v>10559</v>
      </c>
      <c r="F12" s="68">
        <v>11571</v>
      </c>
      <c r="G12" s="68">
        <v>11214</v>
      </c>
      <c r="H12" s="69">
        <v>13513</v>
      </c>
      <c r="I12" s="73">
        <v>10368</v>
      </c>
      <c r="J12" s="74">
        <v>11627</v>
      </c>
      <c r="K12" s="72">
        <v>7579</v>
      </c>
      <c r="L12" s="68">
        <v>8048</v>
      </c>
      <c r="M12" s="68">
        <v>8059</v>
      </c>
      <c r="N12" s="68">
        <v>8172</v>
      </c>
    </row>
    <row r="13" spans="2:14" x14ac:dyDescent="0.25">
      <c r="B13" s="66">
        <v>9</v>
      </c>
      <c r="C13" s="68">
        <v>13403</v>
      </c>
      <c r="D13" s="68">
        <v>10345</v>
      </c>
      <c r="E13" s="68">
        <v>10160</v>
      </c>
      <c r="F13" s="68">
        <v>12983</v>
      </c>
      <c r="G13" s="68">
        <v>10760</v>
      </c>
      <c r="H13" s="69">
        <v>12576</v>
      </c>
      <c r="I13" s="73">
        <v>10131</v>
      </c>
      <c r="J13" s="74">
        <v>11945</v>
      </c>
      <c r="K13" s="72">
        <v>7886</v>
      </c>
      <c r="L13" s="68">
        <v>8504</v>
      </c>
      <c r="M13" s="68">
        <v>8667</v>
      </c>
      <c r="N13" s="68">
        <v>7238</v>
      </c>
    </row>
    <row r="14" spans="2:14" x14ac:dyDescent="0.25">
      <c r="B14" s="66">
        <v>10</v>
      </c>
      <c r="C14" s="68">
        <v>28928</v>
      </c>
      <c r="D14" s="68">
        <v>10955</v>
      </c>
      <c r="E14" s="68">
        <v>14051</v>
      </c>
      <c r="F14" s="68">
        <v>12025</v>
      </c>
      <c r="G14" s="68">
        <v>10749</v>
      </c>
      <c r="H14" s="69">
        <v>13513</v>
      </c>
      <c r="I14" s="73">
        <v>10850</v>
      </c>
      <c r="J14" s="74">
        <v>13624</v>
      </c>
      <c r="K14" s="72">
        <v>7899</v>
      </c>
      <c r="L14" s="68">
        <v>8164</v>
      </c>
      <c r="M14" s="68">
        <v>8628</v>
      </c>
      <c r="N14" s="68">
        <v>7020</v>
      </c>
    </row>
    <row r="15" spans="2:14" x14ac:dyDescent="0.25">
      <c r="B15" s="66">
        <v>11</v>
      </c>
      <c r="C15" s="68">
        <v>11314</v>
      </c>
      <c r="D15" s="68">
        <v>11630</v>
      </c>
      <c r="E15" s="68">
        <v>10907</v>
      </c>
      <c r="F15" s="68">
        <v>12995</v>
      </c>
      <c r="G15" s="68">
        <v>10878</v>
      </c>
      <c r="H15" s="69">
        <v>12855</v>
      </c>
      <c r="I15" s="73">
        <v>11086</v>
      </c>
      <c r="J15" s="74">
        <v>12301</v>
      </c>
      <c r="K15" s="72">
        <v>7093</v>
      </c>
      <c r="L15" s="68">
        <v>8265</v>
      </c>
      <c r="M15" s="68">
        <v>8379</v>
      </c>
      <c r="N15" s="68">
        <v>7821</v>
      </c>
    </row>
    <row r="16" spans="2:14" x14ac:dyDescent="0.25">
      <c r="B16" s="66">
        <v>12</v>
      </c>
      <c r="C16" s="68">
        <v>11317</v>
      </c>
      <c r="D16" s="68">
        <v>10722</v>
      </c>
      <c r="E16" s="68">
        <v>10632</v>
      </c>
      <c r="F16" s="68">
        <v>18628</v>
      </c>
      <c r="G16" s="68">
        <v>11028</v>
      </c>
      <c r="H16" s="69">
        <v>12545</v>
      </c>
      <c r="I16" s="73">
        <v>10832</v>
      </c>
      <c r="J16" s="74">
        <v>11699</v>
      </c>
      <c r="K16" s="72">
        <v>6788</v>
      </c>
      <c r="L16" s="68">
        <v>6125</v>
      </c>
      <c r="M16" s="68">
        <v>8199</v>
      </c>
      <c r="N16" s="68">
        <v>7422</v>
      </c>
    </row>
    <row r="17" spans="2:15" x14ac:dyDescent="0.25">
      <c r="B17" s="66">
        <v>13</v>
      </c>
      <c r="C17" s="68">
        <v>10846</v>
      </c>
      <c r="D17" s="68">
        <v>13075</v>
      </c>
      <c r="E17" s="68">
        <v>14400</v>
      </c>
      <c r="F17" s="68">
        <v>16303</v>
      </c>
      <c r="G17" s="68">
        <v>15244</v>
      </c>
      <c r="H17" s="69">
        <v>12667</v>
      </c>
      <c r="I17" s="73">
        <v>10437</v>
      </c>
      <c r="J17" s="74">
        <v>11952</v>
      </c>
      <c r="K17" s="72">
        <v>7398</v>
      </c>
      <c r="L17" s="68">
        <v>2530</v>
      </c>
      <c r="M17" s="68">
        <v>7868</v>
      </c>
      <c r="N17" s="68">
        <v>6098</v>
      </c>
    </row>
    <row r="18" spans="2:15" x14ac:dyDescent="0.25">
      <c r="B18" s="66">
        <v>14</v>
      </c>
      <c r="C18" s="68">
        <v>10978</v>
      </c>
      <c r="D18" s="68">
        <v>11136</v>
      </c>
      <c r="E18" s="68">
        <v>13156</v>
      </c>
      <c r="F18" s="68">
        <v>15075</v>
      </c>
      <c r="G18" s="68">
        <v>15846</v>
      </c>
      <c r="H18" s="69">
        <v>12516</v>
      </c>
      <c r="I18" s="73">
        <v>10096</v>
      </c>
      <c r="J18" s="74">
        <v>13107</v>
      </c>
      <c r="K18" s="72">
        <v>7509</v>
      </c>
      <c r="L18" s="68">
        <v>309</v>
      </c>
      <c r="M18" s="68">
        <v>8944</v>
      </c>
      <c r="N18" s="68">
        <v>8366</v>
      </c>
    </row>
    <row r="19" spans="2:15" x14ac:dyDescent="0.25">
      <c r="B19" s="66">
        <v>15</v>
      </c>
      <c r="C19" s="68">
        <v>10909</v>
      </c>
      <c r="D19" s="68">
        <v>10679</v>
      </c>
      <c r="E19" s="68">
        <v>11472</v>
      </c>
      <c r="F19" s="68">
        <v>13142</v>
      </c>
      <c r="G19" s="68">
        <v>12828</v>
      </c>
      <c r="H19" s="69">
        <v>11990</v>
      </c>
      <c r="I19" s="73">
        <v>9747</v>
      </c>
      <c r="J19" s="74">
        <v>11794</v>
      </c>
      <c r="K19" s="72">
        <v>7569</v>
      </c>
      <c r="L19" s="68">
        <v>10132</v>
      </c>
      <c r="M19" s="68">
        <v>8923</v>
      </c>
      <c r="N19" s="68">
        <v>8012</v>
      </c>
    </row>
    <row r="20" spans="2:15" x14ac:dyDescent="0.25">
      <c r="B20" s="66">
        <v>16</v>
      </c>
      <c r="C20" s="68">
        <v>15802</v>
      </c>
      <c r="D20" s="68">
        <v>10487</v>
      </c>
      <c r="E20" s="68">
        <v>10510</v>
      </c>
      <c r="F20" s="68">
        <v>12056</v>
      </c>
      <c r="G20" s="68">
        <v>12236</v>
      </c>
      <c r="H20" s="69">
        <v>14308</v>
      </c>
      <c r="I20" s="73">
        <v>9632</v>
      </c>
      <c r="J20" s="74">
        <v>12439</v>
      </c>
      <c r="K20" s="72">
        <v>8346</v>
      </c>
      <c r="L20" s="68">
        <v>4308</v>
      </c>
      <c r="M20" s="68">
        <v>7491</v>
      </c>
      <c r="N20" s="68">
        <v>7176</v>
      </c>
      <c r="O20" s="75"/>
    </row>
    <row r="21" spans="2:15" x14ac:dyDescent="0.25">
      <c r="B21" s="66">
        <v>17</v>
      </c>
      <c r="C21" s="68">
        <v>13194</v>
      </c>
      <c r="D21" s="68">
        <v>10804</v>
      </c>
      <c r="E21" s="68">
        <v>10878</v>
      </c>
      <c r="F21" s="68">
        <v>11983</v>
      </c>
      <c r="G21" s="68">
        <v>11842</v>
      </c>
      <c r="H21" s="69">
        <v>14008</v>
      </c>
      <c r="I21" s="73">
        <v>9813</v>
      </c>
      <c r="J21" s="74">
        <v>11260</v>
      </c>
      <c r="K21" s="72">
        <v>8569</v>
      </c>
      <c r="L21" s="68">
        <v>195</v>
      </c>
      <c r="M21" s="68">
        <v>7930</v>
      </c>
      <c r="N21" s="68">
        <v>7474</v>
      </c>
    </row>
    <row r="22" spans="2:15" x14ac:dyDescent="0.25">
      <c r="B22" s="66">
        <v>18</v>
      </c>
      <c r="C22" s="68">
        <v>16534</v>
      </c>
      <c r="D22" s="68">
        <v>10735</v>
      </c>
      <c r="E22" s="68">
        <v>10265</v>
      </c>
      <c r="F22" s="68">
        <v>11782</v>
      </c>
      <c r="G22" s="68">
        <v>11559</v>
      </c>
      <c r="H22" s="69">
        <v>11707</v>
      </c>
      <c r="I22" s="73">
        <v>10831</v>
      </c>
      <c r="J22" s="74">
        <v>11655</v>
      </c>
      <c r="K22" s="72">
        <v>8734</v>
      </c>
      <c r="L22" s="68">
        <v>8321</v>
      </c>
      <c r="M22" s="68">
        <v>7791</v>
      </c>
      <c r="N22" s="68">
        <v>7458</v>
      </c>
    </row>
    <row r="23" spans="2:15" x14ac:dyDescent="0.25">
      <c r="B23" s="66">
        <v>19</v>
      </c>
      <c r="C23" s="68">
        <v>15644</v>
      </c>
      <c r="D23" s="68">
        <v>10330</v>
      </c>
      <c r="E23" s="68">
        <v>9843</v>
      </c>
      <c r="F23" s="68">
        <v>11222</v>
      </c>
      <c r="G23" s="68">
        <v>10667</v>
      </c>
      <c r="H23" s="69">
        <v>11474</v>
      </c>
      <c r="I23" s="73">
        <v>12655</v>
      </c>
      <c r="J23" s="74">
        <v>12938</v>
      </c>
      <c r="K23" s="72">
        <v>8654</v>
      </c>
      <c r="L23" s="68">
        <v>10241</v>
      </c>
      <c r="M23" s="68">
        <v>7535</v>
      </c>
      <c r="N23" s="68">
        <v>8248</v>
      </c>
      <c r="O23" s="75"/>
    </row>
    <row r="24" spans="2:15" x14ac:dyDescent="0.25">
      <c r="B24" s="66">
        <v>20</v>
      </c>
      <c r="C24" s="68">
        <v>12708</v>
      </c>
      <c r="D24" s="68">
        <v>12185</v>
      </c>
      <c r="E24" s="68">
        <v>10235</v>
      </c>
      <c r="F24" s="68">
        <v>11991</v>
      </c>
      <c r="G24" s="68">
        <v>11350</v>
      </c>
      <c r="H24" s="69">
        <v>11391</v>
      </c>
      <c r="I24" s="73">
        <v>12736</v>
      </c>
      <c r="J24" s="74">
        <v>12584</v>
      </c>
      <c r="K24" s="72">
        <v>7820</v>
      </c>
      <c r="L24" s="68">
        <v>10081</v>
      </c>
      <c r="M24" s="68">
        <v>7535</v>
      </c>
      <c r="N24" s="68">
        <v>7780</v>
      </c>
    </row>
    <row r="25" spans="2:15" x14ac:dyDescent="0.25">
      <c r="B25" s="66">
        <v>21</v>
      </c>
      <c r="C25" s="68">
        <v>11788</v>
      </c>
      <c r="D25" s="68">
        <v>10806</v>
      </c>
      <c r="E25" s="68">
        <v>9931</v>
      </c>
      <c r="F25" s="68">
        <v>11059</v>
      </c>
      <c r="G25" s="68">
        <v>10792</v>
      </c>
      <c r="H25" s="69">
        <v>11792</v>
      </c>
      <c r="I25" s="73">
        <v>11509</v>
      </c>
      <c r="J25" s="74">
        <v>11922</v>
      </c>
      <c r="K25" s="72">
        <v>7868</v>
      </c>
      <c r="L25" s="68">
        <v>8766</v>
      </c>
      <c r="M25" s="68">
        <v>7076</v>
      </c>
      <c r="N25" s="68">
        <v>8367</v>
      </c>
    </row>
    <row r="26" spans="2:15" x14ac:dyDescent="0.25">
      <c r="B26" s="66">
        <v>22</v>
      </c>
      <c r="C26" s="68">
        <v>11545</v>
      </c>
      <c r="D26" s="68">
        <v>9989</v>
      </c>
      <c r="E26" s="68">
        <v>10058</v>
      </c>
      <c r="F26" s="68">
        <v>11431</v>
      </c>
      <c r="G26" s="68">
        <v>14412</v>
      </c>
      <c r="H26" s="69">
        <v>11948</v>
      </c>
      <c r="I26" s="73">
        <v>11407</v>
      </c>
      <c r="J26" s="74">
        <v>12740</v>
      </c>
      <c r="K26" s="72">
        <v>7961</v>
      </c>
      <c r="L26" s="68">
        <v>22188</v>
      </c>
      <c r="M26" s="68">
        <v>8593</v>
      </c>
      <c r="N26" s="68">
        <v>7506</v>
      </c>
    </row>
    <row r="27" spans="2:15" x14ac:dyDescent="0.25">
      <c r="B27" s="66">
        <v>23</v>
      </c>
      <c r="C27" s="68">
        <v>11232</v>
      </c>
      <c r="D27" s="68">
        <v>10269</v>
      </c>
      <c r="E27" s="68">
        <v>9212</v>
      </c>
      <c r="F27" s="68">
        <v>11045</v>
      </c>
      <c r="G27" s="68">
        <v>11613</v>
      </c>
      <c r="H27" s="69">
        <v>11816</v>
      </c>
      <c r="I27" s="73">
        <v>11139</v>
      </c>
      <c r="J27" s="74">
        <v>12341</v>
      </c>
      <c r="K27" s="72">
        <v>8618</v>
      </c>
      <c r="L27" s="68">
        <v>7689</v>
      </c>
      <c r="M27" s="68">
        <v>8576</v>
      </c>
      <c r="N27" s="68">
        <v>7641</v>
      </c>
    </row>
    <row r="28" spans="2:15" x14ac:dyDescent="0.25">
      <c r="B28" s="66">
        <v>24</v>
      </c>
      <c r="C28" s="68">
        <v>10742</v>
      </c>
      <c r="D28" s="68">
        <v>10371</v>
      </c>
      <c r="E28" s="68">
        <v>10453</v>
      </c>
      <c r="F28" s="68">
        <v>10394</v>
      </c>
      <c r="G28" s="68">
        <v>11047</v>
      </c>
      <c r="H28" s="69">
        <v>11299</v>
      </c>
      <c r="I28" s="73">
        <v>11017</v>
      </c>
      <c r="J28" s="74">
        <v>11696</v>
      </c>
      <c r="K28" s="72">
        <v>8919</v>
      </c>
      <c r="L28" s="68">
        <v>14872</v>
      </c>
      <c r="M28" s="68">
        <v>8662</v>
      </c>
      <c r="N28" s="68">
        <v>7800</v>
      </c>
    </row>
    <row r="29" spans="2:15" x14ac:dyDescent="0.25">
      <c r="B29" s="66">
        <v>25</v>
      </c>
      <c r="C29" s="68">
        <v>10562</v>
      </c>
      <c r="D29" s="68">
        <v>10154</v>
      </c>
      <c r="E29" s="68">
        <v>10229</v>
      </c>
      <c r="F29" s="68">
        <v>10378</v>
      </c>
      <c r="G29" s="68">
        <v>10980</v>
      </c>
      <c r="H29" s="69">
        <v>10548</v>
      </c>
      <c r="I29" s="73">
        <v>11951</v>
      </c>
      <c r="J29" s="74">
        <v>11930</v>
      </c>
      <c r="K29" s="72">
        <v>8274</v>
      </c>
      <c r="L29" s="68">
        <v>14022</v>
      </c>
      <c r="M29" s="68">
        <v>8104</v>
      </c>
      <c r="N29" s="68">
        <v>7222</v>
      </c>
    </row>
    <row r="30" spans="2:15" x14ac:dyDescent="0.25">
      <c r="B30" s="66">
        <v>26</v>
      </c>
      <c r="C30" s="68">
        <v>10489</v>
      </c>
      <c r="D30" s="68">
        <v>10174</v>
      </c>
      <c r="E30" s="68">
        <v>10137</v>
      </c>
      <c r="F30" s="68">
        <v>10642</v>
      </c>
      <c r="G30" s="68">
        <v>11237</v>
      </c>
      <c r="H30" s="69">
        <v>10173</v>
      </c>
      <c r="I30" s="73">
        <v>11896</v>
      </c>
      <c r="J30" s="74">
        <v>11474</v>
      </c>
      <c r="K30" s="72">
        <v>7591</v>
      </c>
      <c r="L30" s="68">
        <v>16557</v>
      </c>
      <c r="M30" s="68">
        <v>8329</v>
      </c>
      <c r="N30" s="68">
        <v>7310</v>
      </c>
    </row>
    <row r="31" spans="2:15" x14ac:dyDescent="0.25">
      <c r="B31" s="66">
        <v>27</v>
      </c>
      <c r="C31" s="68">
        <v>11017</v>
      </c>
      <c r="D31" s="68">
        <v>10359</v>
      </c>
      <c r="E31" s="68">
        <v>8995</v>
      </c>
      <c r="F31" s="68">
        <v>12632</v>
      </c>
      <c r="G31" s="68">
        <v>16166</v>
      </c>
      <c r="H31" s="69">
        <v>12112</v>
      </c>
      <c r="I31" s="73">
        <v>11401</v>
      </c>
      <c r="J31" s="74">
        <v>11032</v>
      </c>
      <c r="K31" s="72">
        <v>7309</v>
      </c>
      <c r="L31" s="68">
        <v>22122</v>
      </c>
      <c r="M31" s="68">
        <v>8610</v>
      </c>
      <c r="N31" s="68">
        <v>7857</v>
      </c>
    </row>
    <row r="32" spans="2:15" x14ac:dyDescent="0.25">
      <c r="B32" s="66">
        <v>28</v>
      </c>
      <c r="C32" s="68">
        <v>10358</v>
      </c>
      <c r="D32" s="68">
        <v>9853</v>
      </c>
      <c r="E32" s="68">
        <v>10155</v>
      </c>
      <c r="F32" s="68">
        <v>11195</v>
      </c>
      <c r="G32" s="68">
        <v>12731</v>
      </c>
      <c r="H32" s="69">
        <v>14501</v>
      </c>
      <c r="I32" s="73">
        <v>11896</v>
      </c>
      <c r="J32" s="74">
        <v>11394</v>
      </c>
      <c r="K32" s="72">
        <v>8317</v>
      </c>
      <c r="L32" s="68">
        <v>22269</v>
      </c>
      <c r="M32" s="68">
        <v>8678</v>
      </c>
      <c r="N32" s="68">
        <v>7941</v>
      </c>
    </row>
    <row r="33" spans="2:16" x14ac:dyDescent="0.25">
      <c r="B33" s="66">
        <v>29</v>
      </c>
      <c r="C33" s="68">
        <v>10385</v>
      </c>
      <c r="D33" s="68">
        <v>9699</v>
      </c>
      <c r="E33" s="68">
        <v>9936</v>
      </c>
      <c r="F33" s="68">
        <v>11783</v>
      </c>
      <c r="G33" s="68">
        <v>12368</v>
      </c>
      <c r="H33" s="69">
        <v>11603</v>
      </c>
      <c r="I33" s="73">
        <v>11339</v>
      </c>
      <c r="J33" s="76"/>
      <c r="K33" s="72">
        <v>7925</v>
      </c>
      <c r="L33" s="68">
        <v>15629</v>
      </c>
      <c r="M33" s="68">
        <v>8186</v>
      </c>
      <c r="N33" s="68">
        <v>7213</v>
      </c>
    </row>
    <row r="34" spans="2:16" x14ac:dyDescent="0.25">
      <c r="B34" s="66">
        <v>30</v>
      </c>
      <c r="C34" s="68">
        <v>10330</v>
      </c>
      <c r="D34" s="68">
        <v>9986</v>
      </c>
      <c r="E34" s="68">
        <v>10461</v>
      </c>
      <c r="F34" s="68">
        <v>11965</v>
      </c>
      <c r="G34" s="68">
        <v>11776</v>
      </c>
      <c r="H34" s="69">
        <v>10200</v>
      </c>
      <c r="I34" s="73">
        <v>11279</v>
      </c>
      <c r="J34" s="77"/>
      <c r="K34" s="72">
        <v>7737</v>
      </c>
      <c r="L34" s="68">
        <v>1079</v>
      </c>
      <c r="M34" s="68">
        <v>7977</v>
      </c>
      <c r="N34" s="68">
        <v>7417</v>
      </c>
    </row>
    <row r="35" spans="2:16" x14ac:dyDescent="0.25">
      <c r="B35" s="78">
        <v>31</v>
      </c>
      <c r="C35" s="68">
        <v>10171</v>
      </c>
      <c r="D35" s="68">
        <v>9581</v>
      </c>
      <c r="E35" s="77"/>
      <c r="F35" s="68">
        <v>11672</v>
      </c>
      <c r="G35" s="77"/>
      <c r="H35" s="69">
        <v>9840</v>
      </c>
      <c r="I35" s="73">
        <v>11597</v>
      </c>
      <c r="J35" s="77"/>
      <c r="K35" s="72">
        <v>8426</v>
      </c>
      <c r="L35" s="77"/>
      <c r="M35" s="68">
        <v>8161</v>
      </c>
      <c r="N35" s="77"/>
    </row>
    <row r="36" spans="2:16" ht="13.8" thickBot="1" x14ac:dyDescent="0.3">
      <c r="B36" s="79"/>
      <c r="C36" s="80"/>
      <c r="D36" s="80"/>
      <c r="E36" s="80"/>
      <c r="F36" s="80"/>
      <c r="G36" s="80"/>
      <c r="H36" s="79"/>
      <c r="I36" s="69"/>
      <c r="J36" s="80"/>
      <c r="K36" s="81"/>
      <c r="L36" s="80"/>
      <c r="M36" s="80"/>
      <c r="N36" s="80"/>
      <c r="O36" s="82" t="s">
        <v>2</v>
      </c>
    </row>
    <row r="37" spans="2:16" ht="13.8" thickBot="1" x14ac:dyDescent="0.3">
      <c r="B37" s="83" t="s">
        <v>9</v>
      </c>
      <c r="C37" s="82">
        <f t="shared" ref="C37:M37" si="0">SUM(C5:C35)</f>
        <v>395285</v>
      </c>
      <c r="D37" s="82">
        <f>SUM(D5:D35)</f>
        <v>331359</v>
      </c>
      <c r="E37" s="82">
        <f>SUM(E5:E35)</f>
        <v>316466</v>
      </c>
      <c r="F37" s="82">
        <f t="shared" si="0"/>
        <v>374387</v>
      </c>
      <c r="G37" s="82">
        <f t="shared" si="0"/>
        <v>355578</v>
      </c>
      <c r="H37" s="82">
        <f t="shared" si="0"/>
        <v>377663</v>
      </c>
      <c r="I37" s="83">
        <f t="shared" si="0"/>
        <v>338082</v>
      </c>
      <c r="J37" s="82">
        <f>SUM(J5:J35)</f>
        <v>341036</v>
      </c>
      <c r="K37" s="84">
        <f t="shared" si="0"/>
        <v>269280</v>
      </c>
      <c r="L37" s="82">
        <f t="shared" si="0"/>
        <v>313188</v>
      </c>
      <c r="M37" s="82">
        <f t="shared" si="0"/>
        <v>231412</v>
      </c>
      <c r="N37" s="82">
        <f>SUM(N5:N35)</f>
        <v>227628</v>
      </c>
      <c r="O37" s="82">
        <f>SUM(C37:N37)</f>
        <v>3871364</v>
      </c>
    </row>
    <row r="38" spans="2:16" x14ac:dyDescent="0.25">
      <c r="O38" s="61">
        <f>SUM(O37/1000)</f>
        <v>3871.364</v>
      </c>
      <c r="P38" s="61" t="s">
        <v>25</v>
      </c>
    </row>
  </sheetData>
  <mergeCells count="1">
    <mergeCell ref="B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3C4D-01A3-405E-8A60-E0EAEF2FDEC6}">
  <dimension ref="A1:N35"/>
  <sheetViews>
    <sheetView workbookViewId="0">
      <selection activeCell="P18" sqref="P18"/>
    </sheetView>
  </sheetViews>
  <sheetFormatPr defaultColWidth="8.6640625" defaultRowHeight="12.6" x14ac:dyDescent="0.25"/>
  <cols>
    <col min="1" max="1" width="8.6640625" style="30"/>
    <col min="2" max="2" width="9.6640625" style="30" bestFit="1" customWidth="1"/>
    <col min="3" max="3" width="9.88671875" style="30" bestFit="1" customWidth="1"/>
    <col min="4" max="13" width="8.6640625" style="30"/>
    <col min="14" max="14" width="15.109375" style="30" bestFit="1" customWidth="1"/>
    <col min="15" max="16384" width="8.6640625" style="30"/>
  </cols>
  <sheetData>
    <row r="1" spans="1:13" ht="18" thickBot="1" x14ac:dyDescent="0.35">
      <c r="A1" s="96" t="s">
        <v>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55.8" thickBot="1" x14ac:dyDescent="0.3">
      <c r="A2" s="31" t="s">
        <v>6</v>
      </c>
      <c r="B2" s="32">
        <v>44743</v>
      </c>
      <c r="C2" s="32">
        <v>44774</v>
      </c>
      <c r="D2" s="32">
        <v>44805</v>
      </c>
      <c r="E2" s="32">
        <v>44835</v>
      </c>
      <c r="F2" s="32">
        <v>44866</v>
      </c>
      <c r="G2" s="32">
        <v>44896</v>
      </c>
      <c r="H2" s="32">
        <v>44927</v>
      </c>
      <c r="I2" s="32">
        <v>44958</v>
      </c>
      <c r="J2" s="32">
        <v>44986</v>
      </c>
      <c r="K2" s="32">
        <v>45017</v>
      </c>
      <c r="L2" s="32">
        <v>45047</v>
      </c>
      <c r="M2" s="32">
        <v>45078</v>
      </c>
    </row>
    <row r="3" spans="1:13" ht="13.2" x14ac:dyDescent="0.25">
      <c r="A3" s="33">
        <v>1</v>
      </c>
      <c r="B3" s="34">
        <f>'[2]1 July 2022 - 31 December 2022'!$B$9</f>
        <v>4098</v>
      </c>
      <c r="C3" s="34">
        <f>'[2]1 July 2022 - 31 December 2022'!$AG$9</f>
        <v>6709</v>
      </c>
      <c r="D3" s="35">
        <v>4645</v>
      </c>
      <c r="E3" s="36">
        <v>4611</v>
      </c>
      <c r="F3" s="35"/>
      <c r="G3" s="36"/>
      <c r="H3" s="37"/>
      <c r="I3" s="35"/>
      <c r="J3" s="38"/>
      <c r="K3" s="35"/>
      <c r="L3" s="35"/>
      <c r="M3" s="39"/>
    </row>
    <row r="4" spans="1:13" ht="13.2" x14ac:dyDescent="0.25">
      <c r="A4" s="33">
        <v>2</v>
      </c>
      <c r="B4" s="40">
        <f>'[2]1 July 2022 - 31 December 2022'!$C$9</f>
        <v>4204</v>
      </c>
      <c r="C4" s="40">
        <f>'[2]1 July 2022 - 31 December 2022'!$AH$9</f>
        <v>6383</v>
      </c>
      <c r="D4" s="41">
        <v>4449</v>
      </c>
      <c r="E4" s="42">
        <v>4455</v>
      </c>
      <c r="F4" s="41"/>
      <c r="G4" s="42"/>
      <c r="H4" s="43"/>
      <c r="I4" s="41"/>
      <c r="J4" s="44"/>
      <c r="K4" s="41"/>
      <c r="L4" s="41"/>
      <c r="M4" s="45"/>
    </row>
    <row r="5" spans="1:13" ht="13.2" x14ac:dyDescent="0.25">
      <c r="A5" s="33">
        <v>3</v>
      </c>
      <c r="B5" s="40">
        <f>'[2]1 July 2022 - 31 December 2022'!$D$9</f>
        <v>4077</v>
      </c>
      <c r="C5" s="40">
        <f>'[2]1 July 2022 - 31 December 2022'!$AI$9</f>
        <v>5878</v>
      </c>
      <c r="D5" s="41">
        <v>4577</v>
      </c>
      <c r="E5" s="42">
        <v>4345</v>
      </c>
      <c r="F5" s="41"/>
      <c r="G5" s="42"/>
      <c r="H5" s="43"/>
      <c r="I5" s="41"/>
      <c r="J5" s="44"/>
      <c r="K5" s="41"/>
      <c r="L5" s="41"/>
      <c r="M5" s="45"/>
    </row>
    <row r="6" spans="1:13" ht="13.2" x14ac:dyDescent="0.25">
      <c r="A6" s="33">
        <v>4</v>
      </c>
      <c r="B6" s="40">
        <f>'[2]1 July 2022 - 31 December 2022'!$E$9</f>
        <v>4063</v>
      </c>
      <c r="C6" s="40">
        <f>'[2]1 July 2022 - 31 December 2022'!$AJ$9</f>
        <v>5602</v>
      </c>
      <c r="D6" s="41">
        <v>4510</v>
      </c>
      <c r="E6" s="42">
        <v>4367</v>
      </c>
      <c r="F6" s="41"/>
      <c r="G6" s="42"/>
      <c r="H6" s="43"/>
      <c r="I6" s="41"/>
      <c r="J6" s="44"/>
      <c r="K6" s="41"/>
      <c r="L6" s="41"/>
      <c r="M6" s="45"/>
    </row>
    <row r="7" spans="1:13" ht="13.2" x14ac:dyDescent="0.25">
      <c r="A7" s="33">
        <v>5</v>
      </c>
      <c r="B7" s="40">
        <f>'[2]1 July 2022 - 31 December 2022'!$F$9</f>
        <v>4376</v>
      </c>
      <c r="C7" s="40">
        <f>'[2]1 July 2022 - 31 December 2022'!$AK$9</f>
        <v>5554</v>
      </c>
      <c r="D7" s="41">
        <v>4570</v>
      </c>
      <c r="E7" s="42">
        <v>4851</v>
      </c>
      <c r="F7" s="41"/>
      <c r="G7" s="42"/>
      <c r="H7" s="43"/>
      <c r="I7" s="41"/>
      <c r="J7" s="44"/>
      <c r="K7" s="41"/>
      <c r="L7" s="41"/>
      <c r="M7" s="45"/>
    </row>
    <row r="8" spans="1:13" ht="13.2" x14ac:dyDescent="0.25">
      <c r="A8" s="33">
        <v>6</v>
      </c>
      <c r="B8" s="40">
        <f>'[2]1 July 2022 - 31 December 2022'!$G$9</f>
        <v>3553</v>
      </c>
      <c r="C8" s="40">
        <f>'[2]1 July 2022 - 31 December 2022'!$AL$9</f>
        <v>5495</v>
      </c>
      <c r="D8" s="41">
        <v>4697</v>
      </c>
      <c r="E8" s="42">
        <v>5631</v>
      </c>
      <c r="F8" s="41"/>
      <c r="G8" s="42"/>
      <c r="H8" s="43"/>
      <c r="I8" s="41"/>
      <c r="J8" s="44"/>
      <c r="K8" s="41"/>
      <c r="L8" s="41"/>
      <c r="M8" s="45"/>
    </row>
    <row r="9" spans="1:13" ht="13.2" x14ac:dyDescent="0.25">
      <c r="A9" s="33">
        <v>7</v>
      </c>
      <c r="B9" s="40">
        <f>'[2]1 July 2022 - 31 December 2022'!$H$9</f>
        <v>3856</v>
      </c>
      <c r="C9" s="40">
        <f>'[2]1 July 2022 - 31 December 2022'!$AM$9</f>
        <v>5627</v>
      </c>
      <c r="D9" s="41">
        <v>4495</v>
      </c>
      <c r="E9" s="42">
        <v>4892</v>
      </c>
      <c r="F9" s="41"/>
      <c r="G9" s="42"/>
      <c r="H9" s="43"/>
      <c r="I9" s="41"/>
      <c r="J9" s="44"/>
      <c r="K9" s="41"/>
      <c r="L9" s="41"/>
      <c r="M9" s="45"/>
    </row>
    <row r="10" spans="1:13" ht="13.2" x14ac:dyDescent="0.25">
      <c r="A10" s="33">
        <v>8</v>
      </c>
      <c r="B10" s="40">
        <f>'[2]1 July 2022 - 31 December 2022'!$I$9</f>
        <v>4457</v>
      </c>
      <c r="C10" s="40">
        <f>'[2]1 July 2022 - 31 December 2022'!$AN$9</f>
        <v>6419</v>
      </c>
      <c r="D10" s="41">
        <v>4697</v>
      </c>
      <c r="E10" s="42">
        <v>4726</v>
      </c>
      <c r="F10" s="41"/>
      <c r="G10" s="42"/>
      <c r="H10" s="43"/>
      <c r="I10" s="41"/>
      <c r="J10" s="44"/>
      <c r="K10" s="41"/>
      <c r="L10" s="41"/>
      <c r="M10" s="45"/>
    </row>
    <row r="11" spans="1:13" ht="13.2" x14ac:dyDescent="0.25">
      <c r="A11" s="33">
        <v>9</v>
      </c>
      <c r="B11" s="40">
        <f>'[2]1 July 2022 - 31 December 2022'!$J$9</f>
        <v>5871</v>
      </c>
      <c r="C11" s="40">
        <f>'[2]1 July 2022 - 31 December 2022'!$AO$9</f>
        <v>5306</v>
      </c>
      <c r="D11" s="41">
        <v>4543</v>
      </c>
      <c r="E11" s="42">
        <v>4577</v>
      </c>
      <c r="F11" s="41"/>
      <c r="G11" s="42"/>
      <c r="H11" s="43"/>
      <c r="I11" s="41"/>
      <c r="J11" s="44"/>
      <c r="K11" s="41"/>
      <c r="L11" s="41"/>
      <c r="M11" s="45"/>
    </row>
    <row r="12" spans="1:13" ht="13.2" x14ac:dyDescent="0.25">
      <c r="A12" s="33">
        <v>10</v>
      </c>
      <c r="B12" s="40">
        <f>'[2]1 July 2022 - 31 December 2022'!$K$9</f>
        <v>4697</v>
      </c>
      <c r="C12" s="40">
        <f>'[2]1 July 2022 - 31 December 2022'!$AP$9</f>
        <v>6419</v>
      </c>
      <c r="D12" s="41">
        <v>4649</v>
      </c>
      <c r="E12" s="42">
        <v>4560</v>
      </c>
      <c r="F12" s="41"/>
      <c r="G12" s="42"/>
      <c r="H12" s="43"/>
      <c r="I12" s="41"/>
      <c r="J12" s="44"/>
      <c r="K12" s="41"/>
      <c r="L12" s="41"/>
      <c r="M12" s="45"/>
    </row>
    <row r="13" spans="1:13" ht="13.2" x14ac:dyDescent="0.25">
      <c r="A13" s="33">
        <v>11</v>
      </c>
      <c r="B13" s="40">
        <f>'[2]1 July 2022 - 31 December 2022'!$L$9</f>
        <v>4269</v>
      </c>
      <c r="C13" s="40">
        <f>'[2]1 July 2022 - 31 December 2022'!$AQ$9</f>
        <v>5795</v>
      </c>
      <c r="D13" s="41">
        <v>4638</v>
      </c>
      <c r="E13" s="42">
        <v>3672</v>
      </c>
      <c r="F13" s="41"/>
      <c r="G13" s="42"/>
      <c r="H13" s="43"/>
      <c r="I13" s="41"/>
      <c r="J13" s="44"/>
      <c r="K13" s="41"/>
      <c r="L13" s="41"/>
      <c r="M13" s="45"/>
    </row>
    <row r="14" spans="1:13" ht="13.2" x14ac:dyDescent="0.25">
      <c r="A14" s="33">
        <v>12</v>
      </c>
      <c r="B14" s="40">
        <f>'[2]1 July 2022 - 31 December 2022'!$M$9</f>
        <v>6693</v>
      </c>
      <c r="C14" s="40">
        <f>'[2]1 July 2022 - 31 December 2022'!$AR$9</f>
        <v>5648</v>
      </c>
      <c r="D14" s="41">
        <v>4638</v>
      </c>
      <c r="E14" s="42">
        <v>5276</v>
      </c>
      <c r="F14" s="41"/>
      <c r="G14" s="42"/>
      <c r="H14" s="43"/>
      <c r="I14" s="41"/>
      <c r="J14" s="44"/>
      <c r="K14" s="41"/>
      <c r="L14" s="41"/>
      <c r="M14" s="45"/>
    </row>
    <row r="15" spans="1:13" ht="13.2" x14ac:dyDescent="0.25">
      <c r="A15" s="33">
        <v>13</v>
      </c>
      <c r="B15" s="40">
        <f>'[2]1 July 2022 - 31 December 2022'!$N$9</f>
        <v>16624</v>
      </c>
      <c r="C15" s="40">
        <f>'[2]1 July 2022 - 31 December 2022'!$AS$9</f>
        <v>5542</v>
      </c>
      <c r="D15" s="41">
        <v>4390</v>
      </c>
      <c r="E15" s="42">
        <v>4433</v>
      </c>
      <c r="F15" s="41"/>
      <c r="G15" s="42"/>
      <c r="H15" s="43"/>
      <c r="I15" s="46"/>
      <c r="J15" s="44"/>
      <c r="K15" s="41"/>
      <c r="L15" s="41"/>
      <c r="M15" s="45"/>
    </row>
    <row r="16" spans="1:13" ht="13.2" x14ac:dyDescent="0.25">
      <c r="A16" s="33">
        <v>14</v>
      </c>
      <c r="B16" s="40">
        <f>'[2]1 July 2022 - 31 December 2022'!$O$9</f>
        <v>8855</v>
      </c>
      <c r="C16" s="40">
        <f>'[2]1 July 2022 - 31 December 2022'!$AT$9</f>
        <v>5428</v>
      </c>
      <c r="D16" s="41">
        <v>5630</v>
      </c>
      <c r="E16" s="42">
        <v>4478</v>
      </c>
      <c r="F16" s="41"/>
      <c r="G16" s="42"/>
      <c r="H16" s="43"/>
      <c r="I16" s="46"/>
      <c r="J16" s="44"/>
      <c r="K16" s="41"/>
      <c r="L16" s="41"/>
      <c r="M16" s="45"/>
    </row>
    <row r="17" spans="1:13" ht="13.2" x14ac:dyDescent="0.25">
      <c r="A17" s="33">
        <v>15</v>
      </c>
      <c r="B17" s="40">
        <f>'[2]1 July 2022 - 31 December 2022'!$P$9</f>
        <v>6617</v>
      </c>
      <c r="C17" s="40">
        <f>'[2]1 July 2022 - 31 December 2022'!$AU$9</f>
        <v>5275</v>
      </c>
      <c r="D17" s="41">
        <v>4773</v>
      </c>
      <c r="E17" s="42">
        <v>4610</v>
      </c>
      <c r="F17" s="41"/>
      <c r="G17" s="42"/>
      <c r="H17" s="43"/>
      <c r="I17" s="46"/>
      <c r="J17" s="44"/>
      <c r="K17" s="41"/>
      <c r="L17" s="41"/>
      <c r="M17" s="45"/>
    </row>
    <row r="18" spans="1:13" ht="13.2" x14ac:dyDescent="0.25">
      <c r="A18" s="33">
        <v>16</v>
      </c>
      <c r="B18" s="40">
        <f>'[2]1 July 2022 - 31 December 2022'!$Q$9</f>
        <v>5839</v>
      </c>
      <c r="C18" s="40">
        <f>'[2]1 July 2022 - 31 December 2022'!$AV$9</f>
        <v>5220</v>
      </c>
      <c r="D18" s="41">
        <v>4568</v>
      </c>
      <c r="E18" s="42">
        <v>4643</v>
      </c>
      <c r="F18" s="41"/>
      <c r="G18" s="42"/>
      <c r="H18" s="43"/>
      <c r="I18" s="46"/>
      <c r="J18" s="44"/>
      <c r="K18" s="41"/>
      <c r="L18" s="41"/>
      <c r="M18" s="45"/>
    </row>
    <row r="19" spans="1:13" ht="13.2" x14ac:dyDescent="0.25">
      <c r="A19" s="33">
        <v>17</v>
      </c>
      <c r="B19" s="40">
        <f>'[2]1 July 2022 - 31 December 2022'!$R$9</f>
        <v>5255</v>
      </c>
      <c r="C19" s="40">
        <f>'[2]1 July 2022 - 31 December 2022'!$AW$9</f>
        <v>5134</v>
      </c>
      <c r="D19" s="41">
        <v>4712</v>
      </c>
      <c r="E19" s="42">
        <v>4888</v>
      </c>
      <c r="F19" s="41"/>
      <c r="G19" s="42"/>
      <c r="H19" s="43"/>
      <c r="I19" s="46"/>
      <c r="J19" s="44"/>
      <c r="K19" s="41"/>
      <c r="L19" s="41"/>
      <c r="M19" s="45"/>
    </row>
    <row r="20" spans="1:13" ht="13.2" x14ac:dyDescent="0.25">
      <c r="A20" s="33">
        <v>18</v>
      </c>
      <c r="B20" s="40">
        <f>'[2]1 July 2022 - 31 December 2022'!$S$9</f>
        <v>5152</v>
      </c>
      <c r="C20" s="47">
        <f>'[2]1 July 2022 - 31 December 2022'!$AX$9</f>
        <v>5173</v>
      </c>
      <c r="D20" s="41">
        <v>4605</v>
      </c>
      <c r="E20" s="42">
        <v>4786</v>
      </c>
      <c r="F20" s="41"/>
      <c r="G20" s="42"/>
      <c r="H20" s="43"/>
      <c r="I20" s="46"/>
      <c r="J20" s="44"/>
      <c r="K20" s="41"/>
      <c r="L20" s="41"/>
      <c r="M20" s="45"/>
    </row>
    <row r="21" spans="1:13" ht="13.2" x14ac:dyDescent="0.25">
      <c r="A21" s="33">
        <v>19</v>
      </c>
      <c r="B21" s="40">
        <f>'[2]1 July 2022 - 31 December 2022'!$T$9</f>
        <v>6086</v>
      </c>
      <c r="C21" s="40">
        <f>'[2]1 July 2022 - 31 December 2022'!$AY$9</f>
        <v>5184</v>
      </c>
      <c r="D21" s="41">
        <v>4509</v>
      </c>
      <c r="E21" s="42">
        <v>4707</v>
      </c>
      <c r="F21" s="41"/>
      <c r="G21" s="42"/>
      <c r="H21" s="43"/>
      <c r="I21" s="46"/>
      <c r="J21" s="44"/>
      <c r="K21" s="41"/>
      <c r="L21" s="41"/>
      <c r="M21" s="45"/>
    </row>
    <row r="22" spans="1:13" ht="13.2" x14ac:dyDescent="0.25">
      <c r="A22" s="33">
        <v>20</v>
      </c>
      <c r="B22" s="40">
        <f>'[2]1 July 2022 - 31 December 2022'!$U$9</f>
        <v>6506</v>
      </c>
      <c r="C22" s="40">
        <f>'[2]1 July 2022 - 31 December 2022'!$AZ$9</f>
        <v>5277</v>
      </c>
      <c r="D22" s="41">
        <v>4421</v>
      </c>
      <c r="E22" s="42">
        <v>4553</v>
      </c>
      <c r="F22" s="41"/>
      <c r="G22" s="42"/>
      <c r="H22" s="43"/>
      <c r="I22" s="46"/>
      <c r="J22" s="44"/>
      <c r="K22" s="41"/>
      <c r="L22" s="41"/>
      <c r="M22" s="45"/>
    </row>
    <row r="23" spans="1:13" ht="13.2" x14ac:dyDescent="0.25">
      <c r="A23" s="33">
        <v>21</v>
      </c>
      <c r="B23" s="40">
        <f>'[2]1 July 2022 - 31 December 2022'!$V$9</f>
        <v>5841</v>
      </c>
      <c r="C23" s="40">
        <f>'[2]1 July 2022 - 31 December 2022'!$BA$9</f>
        <v>5008</v>
      </c>
      <c r="D23" s="41">
        <v>4462</v>
      </c>
      <c r="E23" s="42">
        <v>4386</v>
      </c>
      <c r="F23" s="41"/>
      <c r="G23" s="42"/>
      <c r="H23" s="43"/>
      <c r="I23" s="46"/>
      <c r="J23" s="44"/>
      <c r="K23" s="41"/>
      <c r="L23" s="41"/>
      <c r="M23" s="45"/>
    </row>
    <row r="24" spans="1:13" ht="13.2" x14ac:dyDescent="0.25">
      <c r="A24" s="33">
        <v>22</v>
      </c>
      <c r="B24" s="40">
        <f>'[2]1 July 2022 - 31 December 2022'!$W$9</f>
        <v>5451</v>
      </c>
      <c r="C24" s="40">
        <f>'[2]1 July 2022 - 31 December 2022'!$BB$9</f>
        <v>5005</v>
      </c>
      <c r="D24" s="41">
        <v>4513</v>
      </c>
      <c r="E24" s="42">
        <v>4430</v>
      </c>
      <c r="F24" s="41"/>
      <c r="G24" s="42"/>
      <c r="H24" s="43"/>
      <c r="I24" s="46"/>
      <c r="J24" s="44"/>
      <c r="K24" s="41"/>
      <c r="L24" s="41"/>
      <c r="M24" s="45"/>
    </row>
    <row r="25" spans="1:13" ht="13.2" x14ac:dyDescent="0.25">
      <c r="A25" s="33">
        <v>23</v>
      </c>
      <c r="B25" s="40">
        <f>'[2]1 July 2022 - 31 December 2022'!$X$9</f>
        <v>5383</v>
      </c>
      <c r="C25" s="40">
        <f>'[2]1 July 2022 - 31 December 2022'!$BC$9</f>
        <v>4914</v>
      </c>
      <c r="D25" s="41">
        <v>4484</v>
      </c>
      <c r="E25" s="42">
        <v>4255</v>
      </c>
      <c r="F25" s="41"/>
      <c r="G25" s="42"/>
      <c r="H25" s="43"/>
      <c r="I25" s="46"/>
      <c r="J25" s="44"/>
      <c r="K25" s="41"/>
      <c r="L25" s="41"/>
      <c r="M25" s="45"/>
    </row>
    <row r="26" spans="1:13" ht="13.2" x14ac:dyDescent="0.25">
      <c r="A26" s="33">
        <v>24</v>
      </c>
      <c r="B26" s="40">
        <f>'[2]1 July 2022 - 31 December 2022'!$Y$9</f>
        <v>5174</v>
      </c>
      <c r="C26" s="40">
        <f>'[2]1 July 2022 - 31 December 2022'!$BD$9</f>
        <v>4783</v>
      </c>
      <c r="D26" s="41">
        <v>4343</v>
      </c>
      <c r="E26" s="42">
        <v>4409</v>
      </c>
      <c r="F26" s="41"/>
      <c r="G26" s="42"/>
      <c r="H26" s="43"/>
      <c r="I26" s="46"/>
      <c r="J26" s="44"/>
      <c r="K26" s="41"/>
      <c r="L26" s="41"/>
      <c r="M26" s="45"/>
    </row>
    <row r="27" spans="1:13" ht="13.2" x14ac:dyDescent="0.25">
      <c r="A27" s="33">
        <v>25</v>
      </c>
      <c r="B27" s="40">
        <f>'[2]1 July 2022 - 31 December 2022'!$Z$9</f>
        <v>4388</v>
      </c>
      <c r="C27" s="40">
        <f>'[2]1 July 2022 - 31 December 2022'!$BE$9</f>
        <v>4822</v>
      </c>
      <c r="D27" s="41">
        <v>4281</v>
      </c>
      <c r="E27" s="42">
        <v>4602</v>
      </c>
      <c r="F27" s="41"/>
      <c r="G27" s="42"/>
      <c r="H27" s="43"/>
      <c r="I27" s="46"/>
      <c r="J27" s="44"/>
      <c r="K27" s="41"/>
      <c r="L27" s="41"/>
      <c r="M27" s="45"/>
    </row>
    <row r="28" spans="1:13" ht="13.2" x14ac:dyDescent="0.25">
      <c r="A28" s="33">
        <v>26</v>
      </c>
      <c r="B28" s="40">
        <f>'[2]1 July 2022 - 31 December 2022'!$AA$9</f>
        <v>9130</v>
      </c>
      <c r="C28" s="40">
        <f>'[2]1 July 2022 - 31 December 2022'!$BF$9</f>
        <v>4769</v>
      </c>
      <c r="D28" s="41">
        <v>4511</v>
      </c>
      <c r="E28" s="42">
        <v>4400</v>
      </c>
      <c r="F28" s="41"/>
      <c r="G28" s="42"/>
      <c r="H28" s="43"/>
      <c r="I28" s="46"/>
      <c r="J28" s="44"/>
      <c r="K28" s="41"/>
      <c r="L28" s="41"/>
      <c r="M28" s="45"/>
    </row>
    <row r="29" spans="1:13" ht="13.2" x14ac:dyDescent="0.25">
      <c r="A29" s="33">
        <v>27</v>
      </c>
      <c r="B29" s="40">
        <f>'[2]1 July 2022 - 31 December 2022'!$AB$9</f>
        <v>17457</v>
      </c>
      <c r="C29" s="40">
        <f>'[2]1 July 2022 - 31 December 2022'!$BG$9</f>
        <v>4814</v>
      </c>
      <c r="D29" s="41">
        <v>4376</v>
      </c>
      <c r="E29" s="42">
        <v>4867</v>
      </c>
      <c r="F29" s="41"/>
      <c r="G29" s="42"/>
      <c r="H29" s="43"/>
      <c r="I29" s="46"/>
      <c r="J29" s="44"/>
      <c r="K29" s="41"/>
      <c r="L29" s="41"/>
      <c r="M29" s="45"/>
    </row>
    <row r="30" spans="1:13" ht="13.2" x14ac:dyDescent="0.25">
      <c r="A30" s="33">
        <v>28</v>
      </c>
      <c r="B30" s="40">
        <f>'[2]1 July 2022 - 31 December 2022'!$AC$9</f>
        <v>10576</v>
      </c>
      <c r="C30" s="40">
        <f>'[2]1 July 2022 - 31 December 2022'!$BH$9</f>
        <v>4667</v>
      </c>
      <c r="D30" s="41">
        <v>4400</v>
      </c>
      <c r="E30" s="42">
        <v>5357</v>
      </c>
      <c r="F30" s="41"/>
      <c r="G30" s="42"/>
      <c r="H30" s="43"/>
      <c r="I30" s="46"/>
      <c r="J30" s="44"/>
      <c r="K30" s="41"/>
      <c r="L30" s="41"/>
      <c r="M30" s="45"/>
    </row>
    <row r="31" spans="1:13" ht="13.2" x14ac:dyDescent="0.25">
      <c r="A31" s="33">
        <v>29</v>
      </c>
      <c r="B31" s="40">
        <f>'[2]1 July 2022 - 31 December 2022'!$AD$9</f>
        <v>8284</v>
      </c>
      <c r="C31" s="40">
        <f>'[2]1 July 2022 - 31 December 2022'!$BI$9</f>
        <v>4786</v>
      </c>
      <c r="D31" s="41">
        <v>4636</v>
      </c>
      <c r="E31" s="42">
        <v>5016</v>
      </c>
      <c r="F31" s="41"/>
      <c r="G31" s="42"/>
      <c r="H31" s="43"/>
      <c r="I31" s="48"/>
      <c r="J31" s="44"/>
      <c r="K31" s="41"/>
      <c r="L31" s="41"/>
      <c r="M31" s="45"/>
    </row>
    <row r="32" spans="1:13" ht="13.2" x14ac:dyDescent="0.25">
      <c r="A32" s="33">
        <v>30</v>
      </c>
      <c r="B32" s="40">
        <f>'[2]1 July 2022 - 31 December 2022'!$AE$9</f>
        <v>7158</v>
      </c>
      <c r="C32" s="40">
        <f>'[2]1 July 2022 - 31 December 2022'!$BJ$9</f>
        <v>4687</v>
      </c>
      <c r="D32" s="41">
        <v>4612</v>
      </c>
      <c r="E32" s="42">
        <v>4883</v>
      </c>
      <c r="F32" s="41"/>
      <c r="G32" s="42"/>
      <c r="H32" s="43"/>
      <c r="I32" s="49"/>
      <c r="J32" s="44"/>
      <c r="K32" s="41"/>
      <c r="L32" s="41"/>
      <c r="M32" s="45"/>
    </row>
    <row r="33" spans="1:14" ht="13.8" thickBot="1" x14ac:dyDescent="0.3">
      <c r="A33" s="50">
        <v>31</v>
      </c>
      <c r="B33" s="51">
        <f>'[2]1 July 2022 - 31 December 2022'!$AF$9</f>
        <v>6638</v>
      </c>
      <c r="C33" s="51">
        <f>'[2]1 July 2022 - 31 December 2022'!$BK$9</f>
        <v>4690</v>
      </c>
      <c r="D33" s="52"/>
      <c r="E33" s="42">
        <v>4662</v>
      </c>
      <c r="F33" s="52"/>
      <c r="G33" s="42"/>
      <c r="H33" s="43"/>
      <c r="I33" s="49"/>
      <c r="J33" s="53"/>
      <c r="K33" s="49"/>
      <c r="L33" s="41"/>
      <c r="M33" s="52"/>
    </row>
    <row r="34" spans="1:14" ht="13.8" thickTop="1" thickBot="1" x14ac:dyDescent="0.3">
      <c r="A34" s="54"/>
      <c r="B34" s="54"/>
      <c r="C34" s="54"/>
      <c r="D34" s="54"/>
      <c r="E34" s="54"/>
      <c r="F34" s="54"/>
      <c r="G34" s="54"/>
      <c r="H34" s="55"/>
      <c r="I34" s="56"/>
      <c r="J34" s="54"/>
      <c r="K34" s="54"/>
      <c r="L34" s="54"/>
      <c r="M34" s="54"/>
      <c r="N34" s="57" t="s">
        <v>7</v>
      </c>
    </row>
    <row r="35" spans="1:14" ht="13.2" thickBot="1" x14ac:dyDescent="0.3">
      <c r="A35" s="58" t="s">
        <v>3</v>
      </c>
      <c r="B35" s="59">
        <f t="shared" ref="B35:M35" si="0">SUM(B3:B33)</f>
        <v>200628</v>
      </c>
      <c r="C35" s="59">
        <f t="shared" si="0"/>
        <v>166013</v>
      </c>
      <c r="D35" s="59">
        <f t="shared" si="0"/>
        <v>137334</v>
      </c>
      <c r="E35" s="59">
        <f t="shared" si="0"/>
        <v>144328</v>
      </c>
      <c r="F35" s="59">
        <f t="shared" si="0"/>
        <v>0</v>
      </c>
      <c r="G35" s="59">
        <f t="shared" si="0"/>
        <v>0</v>
      </c>
      <c r="H35" s="59">
        <f t="shared" si="0"/>
        <v>0</v>
      </c>
      <c r="I35" s="59">
        <f t="shared" si="0"/>
        <v>0</v>
      </c>
      <c r="J35" s="59">
        <f t="shared" si="0"/>
        <v>0</v>
      </c>
      <c r="K35" s="60">
        <f t="shared" si="0"/>
        <v>0</v>
      </c>
      <c r="L35" s="59">
        <f t="shared" si="0"/>
        <v>0</v>
      </c>
      <c r="M35" s="59">
        <f t="shared" si="0"/>
        <v>0</v>
      </c>
      <c r="N35" s="59">
        <f>SUM(B35:M35)</f>
        <v>648303</v>
      </c>
    </row>
  </sheetData>
  <mergeCells count="1">
    <mergeCell ref="A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1F495F6E05C84A83BFD0A37A46E934" ma:contentTypeVersion="18" ma:contentTypeDescription="Create a new document." ma:contentTypeScope="" ma:versionID="03c66c8a2f105ec077f3c15ff97888a2">
  <xsd:schema xmlns:xsd="http://www.w3.org/2001/XMLSchema" xmlns:xs="http://www.w3.org/2001/XMLSchema" xmlns:p="http://schemas.microsoft.com/office/2006/metadata/properties" xmlns:ns1="http://schemas.microsoft.com/sharepoint/v3" xmlns:ns2="f4ab6e85-71ad-484c-b2e0-c1fa0664ce5c" xmlns:ns3="7bb74e7a-6f10-45be-9e72-1a752b23d3ba" targetNamespace="http://schemas.microsoft.com/office/2006/metadata/properties" ma:root="true" ma:fieldsID="079cce402c75a864a2ba26237b2dd33e" ns1:_="" ns2:_="" ns3:_="">
    <xsd:import namespace="http://schemas.microsoft.com/sharepoint/v3"/>
    <xsd:import namespace="f4ab6e85-71ad-484c-b2e0-c1fa0664ce5c"/>
    <xsd:import namespace="7bb74e7a-6f10-45be-9e72-1a752b23d3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b6e85-71ad-484c-b2e0-c1fa0664ce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a112090-a297-435e-80bc-16cebda4d6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74e7a-6f10-45be-9e72-1a752b23d3b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c23e8c3a-0bfb-406b-81d3-6e5b250dc72d}" ma:internalName="TaxCatchAll" ma:showField="CatchAllData" ma:web="7bb74e7a-6f10-45be-9e72-1a752b23d3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f4ab6e85-71ad-484c-b2e0-c1fa0664ce5c">
      <Terms xmlns="http://schemas.microsoft.com/office/infopath/2007/PartnerControls"/>
    </lcf76f155ced4ddcb4097134ff3c332f>
    <_ip_UnifiedCompliancePolicyProperties xmlns="http://schemas.microsoft.com/sharepoint/v3" xsi:nil="true"/>
    <TaxCatchAll xmlns="7bb74e7a-6f10-45be-9e72-1a752b23d3ba" xsi:nil="true"/>
  </documentManagement>
</p:properties>
</file>

<file path=customXml/itemProps1.xml><?xml version="1.0" encoding="utf-8"?>
<ds:datastoreItem xmlns:ds="http://schemas.openxmlformats.org/officeDocument/2006/customXml" ds:itemID="{76AFBCBD-0971-4AEC-8D0F-0833D2EE8E77}"/>
</file>

<file path=customXml/itemProps2.xml><?xml version="1.0" encoding="utf-8"?>
<ds:datastoreItem xmlns:ds="http://schemas.openxmlformats.org/officeDocument/2006/customXml" ds:itemID="{B4146F00-21CA-4ED6-B02C-01DEA8FC1A79}"/>
</file>

<file path=customXml/itemProps3.xml><?xml version="1.0" encoding="utf-8"?>
<ds:datastoreItem xmlns:ds="http://schemas.openxmlformats.org/officeDocument/2006/customXml" ds:itemID="{D2220F2E-084B-4B4C-B062-32488F11A5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Tah 22-23</vt:lpstr>
      <vt:lpstr>GI 22-23</vt:lpstr>
      <vt:lpstr>Tah 21-22</vt:lpstr>
      <vt:lpstr>MSI 21-22</vt:lpstr>
      <vt:lpstr>GI 21-22</vt:lpstr>
      <vt:lpstr>MSI 22-23</vt:lpstr>
    </vt:vector>
  </TitlesOfParts>
  <Company>Duneidn City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Dodd</dc:creator>
  <cp:lastModifiedBy>Joanne Chapman</cp:lastModifiedBy>
  <dcterms:created xsi:type="dcterms:W3CDTF">2022-12-01T00:32:47Z</dcterms:created>
  <dcterms:modified xsi:type="dcterms:W3CDTF">2022-12-05T20:33:07Z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0x010100801F495F6E05C84A83BFD0A37A46E934</vt:lpwstr>
  </property>
</Properties>
</file>