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name\Documents\Data Class\"/>
    </mc:Choice>
  </mc:AlternateContent>
  <xr:revisionPtr revIDLastSave="0" documentId="13_ncr:1_{B33C7E84-0BC9-480F-A239-681AADCE878A}" xr6:coauthVersionLast="47" xr6:coauthVersionMax="47" xr10:uidLastSave="{00000000-0000-0000-0000-000000000000}"/>
  <bookViews>
    <workbookView xWindow="-120" yWindow="-120" windowWidth="20730" windowHeight="11160" firstSheet="3" activeTab="9" xr2:uid="{00000000-000D-0000-FFFF-FFFF00000000}"/>
  </bookViews>
  <sheets>
    <sheet name="foodhub_order (1)" sheetId="1" r:id="rId1"/>
    <sheet name="Food Hub" sheetId="2" r:id="rId2"/>
    <sheet name="Analysis" sheetId="4" r:id="rId3"/>
    <sheet name="Analysis 2" sheetId="7" r:id="rId4"/>
    <sheet name="Analysis 3" sheetId="5" r:id="rId5"/>
    <sheet name="Analysis 4" sheetId="6" r:id="rId6"/>
    <sheet name="Analysis 5" sheetId="8" r:id="rId7"/>
    <sheet name="Analysis 6" sheetId="9" r:id="rId8"/>
    <sheet name="Dashboard" sheetId="11" r:id="rId9"/>
    <sheet name="Dash" sheetId="12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</calcChain>
</file>

<file path=xl/sharedStrings.xml><?xml version="1.0" encoding="utf-8"?>
<sst xmlns="http://schemas.openxmlformats.org/spreadsheetml/2006/main" count="12947" uniqueCount="217">
  <si>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</si>
  <si>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</si>
  <si>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</si>
  <si>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</si>
  <si>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</si>
  <si>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</si>
  <si>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</si>
  <si>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</si>
  <si>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</si>
  <si>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</si>
  <si>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</si>
  <si>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</si>
  <si>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</si>
  <si>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</si>
  <si>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</si>
  <si>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</si>
  <si>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</si>
  <si>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</si>
  <si>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</si>
  <si>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</si>
  <si>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</si>
  <si>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</si>
  <si>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</si>
  <si>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</si>
  <si>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</si>
  <si>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</si>
  <si>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</si>
  <si>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</si>
  <si>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</si>
  <si>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ÂŒ_Â¤Â¾Ã‘Â¼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</si>
  <si>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</si>
  <si>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</si>
  <si>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</si>
  <si>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</si>
  <si>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</si>
  <si>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</si>
  <si>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</si>
  <si>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</si>
  <si>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</si>
  <si>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</si>
  <si>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</si>
  <si>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</si>
  <si>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</si>
  <si>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</si>
  <si>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</si>
  <si>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</si>
  <si>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</si>
  <si>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</si>
  <si>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</si>
  <si>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</si>
  <si>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</si>
  <si>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</si>
  <si>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</si>
  <si>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</si>
  <si>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</si>
  <si>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</si>
  <si>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</si>
  <si>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</si>
  <si>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</si>
  <si>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</si>
  <si>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</si>
  <si>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</si>
  <si>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</si>
  <si>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</si>
  <si>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</si>
  <si>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</si>
  <si>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</si>
  <si>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</si>
  <si>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</si>
  <si>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</si>
  <si>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</si>
  <si>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</si>
  <si>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</si>
  <si>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</si>
  <si>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</si>
  <si>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</si>
  <si>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</si>
  <si>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</si>
  <si>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</si>
  <si>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</si>
  <si>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</si>
  <si>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</si>
  <si>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</si>
  <si>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</si>
  <si>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CafÃŒÂ©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</si>
  <si>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</si>
  <si>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</si>
  <si>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</si>
  <si>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</si>
  <si>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</si>
  <si>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</si>
  <si>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</si>
  <si>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</si>
  <si>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</si>
  <si>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</si>
  <si>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</si>
  <si>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</si>
  <si>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</si>
  <si>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</si>
  <si>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</si>
  <si>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</si>
  <si>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</si>
  <si>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</si>
  <si>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</si>
  <si>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</si>
  <si>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</si>
  <si>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</si>
  <si>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</si>
  <si>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</si>
  <si>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</si>
  <si>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</si>
  <si>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</si>
  <si>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</si>
  <si>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</si>
  <si>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</si>
  <si>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</si>
  <si>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</si>
  <si>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</si>
  <si>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</si>
  <si>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</si>
  <si>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</si>
  <si>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</si>
  <si>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</si>
  <si>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</si>
  <si>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</si>
  <si>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</si>
  <si>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</si>
  <si>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</si>
  <si>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</si>
  <si>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</si>
  <si>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</si>
  <si>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</si>
  <si>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</si>
  <si>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</si>
  <si>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</si>
  <si>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</si>
  <si>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</si>
  <si>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</si>
  <si>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</si>
  <si>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</si>
  <si>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</si>
  <si>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</si>
  <si>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</si>
  <si>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</si>
  <si>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</si>
  <si>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</si>
  <si>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</si>
  <si>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</si>
  <si>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</si>
  <si>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</si>
  <si>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</si>
  <si>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</si>
  <si>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</si>
  <si>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</si>
  <si>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</si>
  <si>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</si>
  <si>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</si>
  <si>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</si>
  <si>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</si>
  <si>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</si>
  <si>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</si>
  <si>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</si>
  <si>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</si>
  <si>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</si>
  <si>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</si>
  <si>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</si>
  <si>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</si>
  <si>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</si>
  <si>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</si>
  <si>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</si>
  <si>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</si>
  <si>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</si>
  <si>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</si>
  <si>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</si>
  <si>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</si>
  <si>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</si>
  <si>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</si>
  <si>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</si>
  <si>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</si>
  <si>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</si>
  <si>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</si>
  <si>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</si>
  <si>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</si>
  <si>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</si>
  <si>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</si>
  <si>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</si>
  <si>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</si>
  <si>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</si>
  <si>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</si>
  <si>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</si>
  <si>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</si>
  <si>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</si>
  <si>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</si>
  <si>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</si>
  <si>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</si>
  <si>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</si>
  <si>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</si>
  <si>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</si>
  <si>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</si>
  <si>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</si>
  <si>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</si>
  <si>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</si>
  <si>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</si>
  <si>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</si>
  <si>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Big Wong Restaurant</t>
  </si>
  <si>
    <t>Joe's Shanghai
oej</t>
  </si>
  <si>
    <t>Chipotle Mexican Grill
oej</t>
  </si>
  <si>
    <t>Row Labels</t>
  </si>
  <si>
    <t>Grand Total</t>
  </si>
  <si>
    <t>Restaurant Count</t>
  </si>
  <si>
    <t>Sum of Restaurant Count</t>
  </si>
  <si>
    <t>Count of order_id</t>
  </si>
  <si>
    <t>Cusine Count</t>
  </si>
  <si>
    <t>Sum of Cusine Count</t>
  </si>
  <si>
    <t>Max of cost_of_the_order</t>
  </si>
  <si>
    <t>Count of Weekend</t>
  </si>
  <si>
    <t>Count of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</si>
</sst>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10 RESTAURANT</a:t>
            </a:r>
            <a:r>
              <a:rPr lang="en-US" sz="1200" b="1" baseline="0"/>
              <a:t> BASED ON FREQUENY OF ORDER</a:t>
            </a:r>
            <a:endParaRPr lang="en-US" sz="1200" b="1"/>
          </a:p>
        </c:rich>
      </c:tx>
      <c:layout>
        <c:manualLayout>
          <c:xMode val="edge"/>
          <c:yMode val="edge"/>
          <c:x val="0.1859722222222222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2'!$A$4:$A$14</c:f>
              <c:strCache>
                <c:ptCount val="10"/>
                <c:pt idx="0">
                  <c:v>Shake Shack</c:v>
                </c:pt>
                <c:pt idx="1">
                  <c:v>The Meatball Shop</c:v>
                </c:pt>
                <c:pt idx="2">
                  <c:v>Blue Ribbon Sushi</c:v>
                </c:pt>
                <c:pt idx="3">
                  <c:v>Blue Ribbon Fried Chicken</c:v>
                </c:pt>
                <c:pt idx="4">
                  <c:v>Parm</c:v>
                </c:pt>
                <c:pt idx="5">
                  <c:v>RedFarm Broadway</c:v>
                </c:pt>
                <c:pt idx="6">
                  <c:v>RedFarm Hudson</c:v>
                </c:pt>
                <c:pt idx="7">
                  <c:v>TAO</c:v>
                </c:pt>
                <c:pt idx="8">
                  <c:v>Han Dynasty</c:v>
                </c:pt>
                <c:pt idx="9">
                  <c:v>Blue Ribbon Sushi Bar &amp; Grill</c:v>
                </c:pt>
              </c:strCache>
            </c:strRef>
          </c:cat>
          <c:val>
            <c:numRef>
              <c:f>'Analysis 2'!$B$4:$B$14</c:f>
              <c:numCache>
                <c:formatCode>General</c:formatCode>
                <c:ptCount val="10"/>
                <c:pt idx="0">
                  <c:v>219</c:v>
                </c:pt>
                <c:pt idx="1">
                  <c:v>132</c:v>
                </c:pt>
                <c:pt idx="2">
                  <c:v>119</c:v>
                </c:pt>
                <c:pt idx="3">
                  <c:v>96</c:v>
                </c:pt>
                <c:pt idx="4">
                  <c:v>68</c:v>
                </c:pt>
                <c:pt idx="5">
                  <c:v>59</c:v>
                </c:pt>
                <c:pt idx="6">
                  <c:v>55</c:v>
                </c:pt>
                <c:pt idx="7">
                  <c:v>49</c:v>
                </c:pt>
                <c:pt idx="8">
                  <c:v>46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D-4649-929D-BF3CA406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68687"/>
        <c:axId val="910761487"/>
      </c:barChart>
      <c:catAx>
        <c:axId val="9107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61487"/>
        <c:crosses val="autoZero"/>
        <c:auto val="1"/>
        <c:lblAlgn val="ctr"/>
        <c:lblOffset val="100"/>
        <c:noMultiLvlLbl val="0"/>
      </c:catAx>
      <c:valAx>
        <c:axId val="910761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7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Weekday and 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3'!$B$20</c:f>
              <c:strCache>
                <c:ptCount val="1"/>
                <c:pt idx="0">
                  <c:v>Count of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3'!$B$21:$B$33</c:f>
              <c:numCache>
                <c:formatCode>General</c:formatCode>
                <c:ptCount val="12"/>
                <c:pt idx="0">
                  <c:v>74</c:v>
                </c:pt>
                <c:pt idx="1">
                  <c:v>85</c:v>
                </c:pt>
                <c:pt idx="2">
                  <c:v>29</c:v>
                </c:pt>
                <c:pt idx="3">
                  <c:v>36</c:v>
                </c:pt>
                <c:pt idx="4">
                  <c:v>29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29</c:v>
                </c:pt>
                <c:pt idx="9">
                  <c:v>145</c:v>
                </c:pt>
                <c:pt idx="10">
                  <c:v>37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B-475A-AD23-F3D5DA888FC0}"/>
            </c:ext>
          </c:extLst>
        </c:ser>
        <c:ser>
          <c:idx val="1"/>
          <c:order val="1"/>
          <c:tx>
            <c:strRef>
              <c:f>'Analysis 3'!$C$20</c:f>
              <c:strCache>
                <c:ptCount val="1"/>
                <c:pt idx="0">
                  <c:v>Count of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3'!$C$21:$C$33</c:f>
              <c:numCache>
                <c:formatCode>General</c:formatCode>
                <c:ptCount val="12"/>
                <c:pt idx="0">
                  <c:v>22</c:v>
                </c:pt>
                <c:pt idx="1">
                  <c:v>34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26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74</c:v>
                </c:pt>
                <c:pt idx="10">
                  <c:v>12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B-475A-AD23-F3D5DA88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36223"/>
        <c:axId val="1729638143"/>
      </c:lineChart>
      <c:catAx>
        <c:axId val="172963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8143"/>
        <c:crosses val="autoZero"/>
        <c:auto val="1"/>
        <c:lblAlgn val="ctr"/>
        <c:lblOffset val="100"/>
        <c:noMultiLvlLbl val="0"/>
      </c:catAx>
      <c:valAx>
        <c:axId val="1729638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5!PivotTable2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Cusine and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5'!$A$4:$A$18</c:f>
              <c:strCache>
                <c:ptCount val="14"/>
                <c:pt idx="0">
                  <c:v>American</c:v>
                </c:pt>
                <c:pt idx="1">
                  <c:v>Japanese</c:v>
                </c:pt>
                <c:pt idx="2">
                  <c:v>Italian</c:v>
                </c:pt>
                <c:pt idx="3">
                  <c:v>Chinese</c:v>
                </c:pt>
                <c:pt idx="4">
                  <c:v>Mexican</c:v>
                </c:pt>
                <c:pt idx="5">
                  <c:v>Indian</c:v>
                </c:pt>
                <c:pt idx="6">
                  <c:v>Middle Eastern</c:v>
                </c:pt>
                <c:pt idx="7">
                  <c:v>Mediterranean</c:v>
                </c:pt>
                <c:pt idx="8">
                  <c:v>Thai</c:v>
                </c:pt>
                <c:pt idx="9">
                  <c:v>French</c:v>
                </c:pt>
                <c:pt idx="10">
                  <c:v>Southern</c:v>
                </c:pt>
                <c:pt idx="11">
                  <c:v>Korean</c:v>
                </c:pt>
                <c:pt idx="12">
                  <c:v>Spanish</c:v>
                </c:pt>
                <c:pt idx="13">
                  <c:v>Vietnamese</c:v>
                </c:pt>
              </c:strCache>
            </c:strRef>
          </c:cat>
          <c:val>
            <c:numRef>
              <c:f>'Analysis 5'!$B$4:$B$18</c:f>
              <c:numCache>
                <c:formatCode>General</c:formatCode>
                <c:ptCount val="14"/>
                <c:pt idx="0">
                  <c:v>584</c:v>
                </c:pt>
                <c:pt idx="1">
                  <c:v>470</c:v>
                </c:pt>
                <c:pt idx="2">
                  <c:v>298</c:v>
                </c:pt>
                <c:pt idx="3">
                  <c:v>215</c:v>
                </c:pt>
                <c:pt idx="4">
                  <c:v>77</c:v>
                </c:pt>
                <c:pt idx="5">
                  <c:v>73</c:v>
                </c:pt>
                <c:pt idx="6">
                  <c:v>49</c:v>
                </c:pt>
                <c:pt idx="7">
                  <c:v>46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79A-AFF4-849B6A88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140255"/>
        <c:axId val="1039135935"/>
      </c:barChart>
      <c:valAx>
        <c:axId val="103913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140255"/>
        <c:crosses val="autoZero"/>
        <c:crossBetween val="between"/>
      </c:valAx>
      <c:catAx>
        <c:axId val="1039140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593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Restaruant  Based on Frequency of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Shake Shack</c:v>
              </c:pt>
              <c:pt idx="1">
                <c:v>The Meatball Shop</c:v>
              </c:pt>
              <c:pt idx="2">
                <c:v>Blue Ribbon Sushi</c:v>
              </c:pt>
              <c:pt idx="3">
                <c:v>Blue Ribbon Fried Chicken</c:v>
              </c:pt>
              <c:pt idx="4">
                <c:v>Parm</c:v>
              </c:pt>
              <c:pt idx="5">
                <c:v>RedFarm Broadway</c:v>
              </c:pt>
              <c:pt idx="6">
                <c:v>RedFarm Hudson</c:v>
              </c:pt>
              <c:pt idx="7">
                <c:v>TAO</c:v>
              </c:pt>
              <c:pt idx="8">
                <c:v>Han Dynasty</c:v>
              </c:pt>
              <c:pt idx="9">
                <c:v>Blue Ribbon Sushi Bar &amp; Grill</c:v>
              </c:pt>
            </c:strLit>
          </c:cat>
          <c:val>
            <c:numLit>
              <c:formatCode>General</c:formatCode>
              <c:ptCount val="10"/>
              <c:pt idx="0">
                <c:v>219</c:v>
              </c:pt>
              <c:pt idx="1">
                <c:v>132</c:v>
              </c:pt>
              <c:pt idx="2">
                <c:v>119</c:v>
              </c:pt>
              <c:pt idx="3">
                <c:v>96</c:v>
              </c:pt>
              <c:pt idx="4">
                <c:v>68</c:v>
              </c:pt>
              <c:pt idx="5">
                <c:v>59</c:v>
              </c:pt>
              <c:pt idx="6">
                <c:v>55</c:v>
              </c:pt>
              <c:pt idx="7">
                <c:v>49</c:v>
              </c:pt>
              <c:pt idx="8">
                <c:v>46</c:v>
              </c:pt>
              <c:pt idx="9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0AAD-4437-ABA7-84618001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56879"/>
        <c:axId val="1328257359"/>
      </c:barChart>
      <c:catAx>
        <c:axId val="13282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57359"/>
        <c:crosses val="autoZero"/>
        <c:auto val="1"/>
        <c:lblAlgn val="ctr"/>
        <c:lblOffset val="100"/>
        <c:noMultiLvlLbl val="0"/>
      </c:catAx>
      <c:valAx>
        <c:axId val="1328257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2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5!PivotTable2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Cusine and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5'!$A$4:$A$18</c:f>
              <c:strCache>
                <c:ptCount val="14"/>
                <c:pt idx="0">
                  <c:v>American</c:v>
                </c:pt>
                <c:pt idx="1">
                  <c:v>Japanese</c:v>
                </c:pt>
                <c:pt idx="2">
                  <c:v>Italian</c:v>
                </c:pt>
                <c:pt idx="3">
                  <c:v>Chinese</c:v>
                </c:pt>
                <c:pt idx="4">
                  <c:v>Mexican</c:v>
                </c:pt>
                <c:pt idx="5">
                  <c:v>Indian</c:v>
                </c:pt>
                <c:pt idx="6">
                  <c:v>Middle Eastern</c:v>
                </c:pt>
                <c:pt idx="7">
                  <c:v>Mediterranean</c:v>
                </c:pt>
                <c:pt idx="8">
                  <c:v>Thai</c:v>
                </c:pt>
                <c:pt idx="9">
                  <c:v>French</c:v>
                </c:pt>
                <c:pt idx="10">
                  <c:v>Southern</c:v>
                </c:pt>
                <c:pt idx="11">
                  <c:v>Korean</c:v>
                </c:pt>
                <c:pt idx="12">
                  <c:v>Spanish</c:v>
                </c:pt>
                <c:pt idx="13">
                  <c:v>Vietnamese</c:v>
                </c:pt>
              </c:strCache>
            </c:strRef>
          </c:cat>
          <c:val>
            <c:numRef>
              <c:f>'Analysis 5'!$B$4:$B$18</c:f>
              <c:numCache>
                <c:formatCode>General</c:formatCode>
                <c:ptCount val="14"/>
                <c:pt idx="0">
                  <c:v>584</c:v>
                </c:pt>
                <c:pt idx="1">
                  <c:v>470</c:v>
                </c:pt>
                <c:pt idx="2">
                  <c:v>298</c:v>
                </c:pt>
                <c:pt idx="3">
                  <c:v>215</c:v>
                </c:pt>
                <c:pt idx="4">
                  <c:v>77</c:v>
                </c:pt>
                <c:pt idx="5">
                  <c:v>73</c:v>
                </c:pt>
                <c:pt idx="6">
                  <c:v>49</c:v>
                </c:pt>
                <c:pt idx="7">
                  <c:v>46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A-4F7C-8BE8-983F6BD6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140255"/>
        <c:axId val="1039135935"/>
      </c:barChart>
      <c:valAx>
        <c:axId val="1039135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140255"/>
        <c:crosses val="autoZero"/>
        <c:crossBetween val="between"/>
      </c:valAx>
      <c:catAx>
        <c:axId val="103914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593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Weekday and 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3'!$B$20</c:f>
              <c:strCache>
                <c:ptCount val="1"/>
                <c:pt idx="0">
                  <c:v>Count of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3'!$B$21:$B$33</c:f>
              <c:numCache>
                <c:formatCode>General</c:formatCode>
                <c:ptCount val="12"/>
                <c:pt idx="0">
                  <c:v>74</c:v>
                </c:pt>
                <c:pt idx="1">
                  <c:v>85</c:v>
                </c:pt>
                <c:pt idx="2">
                  <c:v>29</c:v>
                </c:pt>
                <c:pt idx="3">
                  <c:v>36</c:v>
                </c:pt>
                <c:pt idx="4">
                  <c:v>29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29</c:v>
                </c:pt>
                <c:pt idx="9">
                  <c:v>145</c:v>
                </c:pt>
                <c:pt idx="10">
                  <c:v>37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6-4882-907A-FFB7612EB66B}"/>
            </c:ext>
          </c:extLst>
        </c:ser>
        <c:ser>
          <c:idx val="1"/>
          <c:order val="1"/>
          <c:tx>
            <c:strRef>
              <c:f>'Analysis 3'!$C$20</c:f>
              <c:strCache>
                <c:ptCount val="1"/>
                <c:pt idx="0">
                  <c:v>Count of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3'!$C$21:$C$33</c:f>
              <c:numCache>
                <c:formatCode>General</c:formatCode>
                <c:ptCount val="12"/>
                <c:pt idx="0">
                  <c:v>22</c:v>
                </c:pt>
                <c:pt idx="1">
                  <c:v>34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26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74</c:v>
                </c:pt>
                <c:pt idx="10">
                  <c:v>12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6-4882-907A-FFB7612E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36223"/>
        <c:axId val="1729638143"/>
      </c:lineChart>
      <c:catAx>
        <c:axId val="172963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8143"/>
        <c:crosses val="autoZero"/>
        <c:auto val="1"/>
        <c:lblAlgn val="ctr"/>
        <c:lblOffset val="100"/>
        <c:noMultiLvlLbl val="0"/>
      </c:catAx>
      <c:valAx>
        <c:axId val="1729638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</a:t>
            </a:r>
            <a:r>
              <a:rPr lang="en-US" b="1" baseline="0"/>
              <a:t> Between Weekday and Weekend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3'!$B$20</c:f>
              <c:strCache>
                <c:ptCount val="1"/>
                <c:pt idx="0">
                  <c:v>Count of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3'!$B$21:$B$33</c:f>
              <c:numCache>
                <c:formatCode>General</c:formatCode>
                <c:ptCount val="12"/>
                <c:pt idx="0">
                  <c:v>74</c:v>
                </c:pt>
                <c:pt idx="1">
                  <c:v>85</c:v>
                </c:pt>
                <c:pt idx="2">
                  <c:v>29</c:v>
                </c:pt>
                <c:pt idx="3">
                  <c:v>36</c:v>
                </c:pt>
                <c:pt idx="4">
                  <c:v>29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29</c:v>
                </c:pt>
                <c:pt idx="9">
                  <c:v>145</c:v>
                </c:pt>
                <c:pt idx="10">
                  <c:v>37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4-403E-A679-ED335DFAC282}"/>
            </c:ext>
          </c:extLst>
        </c:ser>
        <c:ser>
          <c:idx val="1"/>
          <c:order val="1"/>
          <c:tx>
            <c:strRef>
              <c:f>'Analysis 3'!$C$20</c:f>
              <c:strCache>
                <c:ptCount val="1"/>
                <c:pt idx="0">
                  <c:v>Count of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3'!$A$21:$A$33</c:f>
              <c:strCache>
                <c:ptCount val="12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Nobu Next Door</c:v>
                </c:pt>
                <c:pt idx="5">
                  <c:v>Parm</c:v>
                </c:pt>
                <c:pt idx="6">
                  <c:v>RedFarm Broadway</c:v>
                </c:pt>
                <c:pt idx="7">
                  <c:v>RedFarm Hudson</c:v>
                </c:pt>
                <c:pt idx="8">
                  <c:v>Rubirosa</c:v>
                </c:pt>
                <c:pt idx="9">
                  <c:v>Shake Shack</c:v>
                </c:pt>
                <c:pt idx="10">
                  <c:v>TAO</c:v>
                </c:pt>
                <c:pt idx="11">
                  <c:v>The Meatball Shop</c:v>
                </c:pt>
              </c:strCache>
            </c:strRef>
          </c:cat>
          <c:val>
            <c:numRef>
              <c:f>'Analysis 3'!$C$21:$C$33</c:f>
              <c:numCache>
                <c:formatCode>General</c:formatCode>
                <c:ptCount val="12"/>
                <c:pt idx="0">
                  <c:v>22</c:v>
                </c:pt>
                <c:pt idx="1">
                  <c:v>34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26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74</c:v>
                </c:pt>
                <c:pt idx="10">
                  <c:v>12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4-403E-A679-ED335DFA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36223"/>
        <c:axId val="1729638143"/>
      </c:lineChart>
      <c:catAx>
        <c:axId val="172963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8143"/>
        <c:crosses val="autoZero"/>
        <c:auto val="1"/>
        <c:lblAlgn val="ctr"/>
        <c:lblOffset val="100"/>
        <c:noMultiLvlLbl val="0"/>
      </c:catAx>
      <c:valAx>
        <c:axId val="1729638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5!PivotTable2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Cusine and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5'!$A$4:$A$18</c:f>
              <c:strCache>
                <c:ptCount val="14"/>
                <c:pt idx="0">
                  <c:v>American</c:v>
                </c:pt>
                <c:pt idx="1">
                  <c:v>Japanese</c:v>
                </c:pt>
                <c:pt idx="2">
                  <c:v>Italian</c:v>
                </c:pt>
                <c:pt idx="3">
                  <c:v>Chinese</c:v>
                </c:pt>
                <c:pt idx="4">
                  <c:v>Mexican</c:v>
                </c:pt>
                <c:pt idx="5">
                  <c:v>Indian</c:v>
                </c:pt>
                <c:pt idx="6">
                  <c:v>Middle Eastern</c:v>
                </c:pt>
                <c:pt idx="7">
                  <c:v>Mediterranean</c:v>
                </c:pt>
                <c:pt idx="8">
                  <c:v>Thai</c:v>
                </c:pt>
                <c:pt idx="9">
                  <c:v>French</c:v>
                </c:pt>
                <c:pt idx="10">
                  <c:v>Southern</c:v>
                </c:pt>
                <c:pt idx="11">
                  <c:v>Korean</c:v>
                </c:pt>
                <c:pt idx="12">
                  <c:v>Spanish</c:v>
                </c:pt>
                <c:pt idx="13">
                  <c:v>Vietnamese</c:v>
                </c:pt>
              </c:strCache>
            </c:strRef>
          </c:cat>
          <c:val>
            <c:numRef>
              <c:f>'Analysis 5'!$B$4:$B$18</c:f>
              <c:numCache>
                <c:formatCode>General</c:formatCode>
                <c:ptCount val="14"/>
                <c:pt idx="0">
                  <c:v>584</c:v>
                </c:pt>
                <c:pt idx="1">
                  <c:v>470</c:v>
                </c:pt>
                <c:pt idx="2">
                  <c:v>298</c:v>
                </c:pt>
                <c:pt idx="3">
                  <c:v>215</c:v>
                </c:pt>
                <c:pt idx="4">
                  <c:v>77</c:v>
                </c:pt>
                <c:pt idx="5">
                  <c:v>73</c:v>
                </c:pt>
                <c:pt idx="6">
                  <c:v>49</c:v>
                </c:pt>
                <c:pt idx="7">
                  <c:v>46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2-432E-81C3-04522147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140255"/>
        <c:axId val="1039135935"/>
      </c:barChart>
      <c:valAx>
        <c:axId val="103913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140255"/>
        <c:crosses val="autoZero"/>
        <c:crossBetween val="between"/>
      </c:valAx>
      <c:catAx>
        <c:axId val="1039140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593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(1).xlsx]Analysis 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10 RESTAURANT</a:t>
            </a:r>
            <a:r>
              <a:rPr lang="en-US" sz="1200" b="1" baseline="0"/>
              <a:t> BASED ON FREQUENY OF ORDER</a:t>
            </a:r>
            <a:endParaRPr lang="en-US" sz="1200" b="1"/>
          </a:p>
        </c:rich>
      </c:tx>
      <c:layout>
        <c:manualLayout>
          <c:xMode val="edge"/>
          <c:yMode val="edge"/>
          <c:x val="0.1859722222222222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2'!$A$4:$A$14</c:f>
              <c:strCache>
                <c:ptCount val="10"/>
                <c:pt idx="0">
                  <c:v>Shake Shack</c:v>
                </c:pt>
                <c:pt idx="1">
                  <c:v>The Meatball Shop</c:v>
                </c:pt>
                <c:pt idx="2">
                  <c:v>Blue Ribbon Sushi</c:v>
                </c:pt>
                <c:pt idx="3">
                  <c:v>Blue Ribbon Fried Chicken</c:v>
                </c:pt>
                <c:pt idx="4">
                  <c:v>Parm</c:v>
                </c:pt>
                <c:pt idx="5">
                  <c:v>RedFarm Broadway</c:v>
                </c:pt>
                <c:pt idx="6">
                  <c:v>RedFarm Hudson</c:v>
                </c:pt>
                <c:pt idx="7">
                  <c:v>TAO</c:v>
                </c:pt>
                <c:pt idx="8">
                  <c:v>Han Dynasty</c:v>
                </c:pt>
                <c:pt idx="9">
                  <c:v>Blue Ribbon Sushi Bar &amp; Grill</c:v>
                </c:pt>
              </c:strCache>
            </c:strRef>
          </c:cat>
          <c:val>
            <c:numRef>
              <c:f>'Analysis 2'!$B$4:$B$14</c:f>
              <c:numCache>
                <c:formatCode>General</c:formatCode>
                <c:ptCount val="10"/>
                <c:pt idx="0">
                  <c:v>219</c:v>
                </c:pt>
                <c:pt idx="1">
                  <c:v>132</c:v>
                </c:pt>
                <c:pt idx="2">
                  <c:v>119</c:v>
                </c:pt>
                <c:pt idx="3">
                  <c:v>96</c:v>
                </c:pt>
                <c:pt idx="4">
                  <c:v>68</c:v>
                </c:pt>
                <c:pt idx="5">
                  <c:v>59</c:v>
                </c:pt>
                <c:pt idx="6">
                  <c:v>55</c:v>
                </c:pt>
                <c:pt idx="7">
                  <c:v>49</c:v>
                </c:pt>
                <c:pt idx="8">
                  <c:v>46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4CDB-91B8-62A24D0E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68687"/>
        <c:axId val="910761487"/>
      </c:barChart>
      <c:catAx>
        <c:axId val="9107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61487"/>
        <c:crosses val="autoZero"/>
        <c:auto val="1"/>
        <c:lblAlgn val="ctr"/>
        <c:lblOffset val="100"/>
        <c:noMultiLvlLbl val="0"/>
      </c:catAx>
      <c:valAx>
        <c:axId val="910761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7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71437</xdr:rowOff>
    </xdr:from>
    <xdr:to>
      <xdr:col>10</xdr:col>
      <xdr:colOff>114300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AF93-13B8-F013-522C-652C8D294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18</xdr:row>
      <xdr:rowOff>71437</xdr:rowOff>
    </xdr:from>
    <xdr:to>
      <xdr:col>10</xdr:col>
      <xdr:colOff>523875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05604-8A23-7980-43BC-CADADA60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2</xdr:row>
      <xdr:rowOff>14287</xdr:rowOff>
    </xdr:from>
    <xdr:to>
      <xdr:col>13</xdr:col>
      <xdr:colOff>314324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4280B-06FE-43F4-8E0D-89F3EFC6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28122</xdr:colOff>
      <xdr:row>0</xdr:row>
      <xdr:rowOff>16329</xdr:rowOff>
    </xdr:from>
    <xdr:to>
      <xdr:col>25</xdr:col>
      <xdr:colOff>531585</xdr:colOff>
      <xdr:row>4</xdr:row>
      <xdr:rowOff>16329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D3D8F4-411E-50C7-7F4D-76EC85DBCD77}"/>
            </a:ext>
          </a:extLst>
        </xdr:cNvPr>
        <xdr:cNvSpPr/>
      </xdr:nvSpPr>
      <xdr:spPr>
        <a:xfrm>
          <a:off x="28122" y="16329"/>
          <a:ext cx="15743463" cy="7620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68035</xdr:colOff>
      <xdr:row>4</xdr:row>
      <xdr:rowOff>176893</xdr:rowOff>
    </xdr:from>
    <xdr:to>
      <xdr:col>3</xdr:col>
      <xdr:colOff>381000</xdr:colOff>
      <xdr:row>12</xdr:row>
      <xdr:rowOff>54429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5E6ADE-1F3C-110E-BA81-035F215A63BF}"/>
            </a:ext>
          </a:extLst>
        </xdr:cNvPr>
        <xdr:cNvSpPr/>
      </xdr:nvSpPr>
      <xdr:spPr>
        <a:xfrm>
          <a:off x="68035" y="938893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506186</xdr:colOff>
      <xdr:row>4</xdr:row>
      <xdr:rowOff>179614</xdr:rowOff>
    </xdr:from>
    <xdr:to>
      <xdr:col>7</xdr:col>
      <xdr:colOff>206829</xdr:colOff>
      <xdr:row>12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D3EFE84-4A6B-9F45-C5B1-A45001D54D47}"/>
            </a:ext>
          </a:extLst>
        </xdr:cNvPr>
        <xdr:cNvSpPr/>
      </xdr:nvSpPr>
      <xdr:spPr>
        <a:xfrm>
          <a:off x="2343150" y="941614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332013</xdr:colOff>
      <xdr:row>4</xdr:row>
      <xdr:rowOff>182335</xdr:rowOff>
    </xdr:from>
    <xdr:to>
      <xdr:col>11</xdr:col>
      <xdr:colOff>32656</xdr:colOff>
      <xdr:row>12</xdr:row>
      <xdr:rowOff>59871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FEAC2E8-1F74-3B7A-0B6D-54686ABC7785}"/>
            </a:ext>
          </a:extLst>
        </xdr:cNvPr>
        <xdr:cNvSpPr/>
      </xdr:nvSpPr>
      <xdr:spPr>
        <a:xfrm>
          <a:off x="4618263" y="944335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144234</xdr:rowOff>
    </xdr:from>
    <xdr:to>
      <xdr:col>3</xdr:col>
      <xdr:colOff>312965</xdr:colOff>
      <xdr:row>46</xdr:row>
      <xdr:rowOff>21770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3F979CE-35BB-9A0B-4FE8-67DE5E526510}"/>
            </a:ext>
          </a:extLst>
        </xdr:cNvPr>
        <xdr:cNvSpPr/>
      </xdr:nvSpPr>
      <xdr:spPr>
        <a:xfrm>
          <a:off x="0" y="7383234"/>
          <a:ext cx="2149929" cy="140153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122463</xdr:colOff>
      <xdr:row>4</xdr:row>
      <xdr:rowOff>182335</xdr:rowOff>
    </xdr:from>
    <xdr:to>
      <xdr:col>14</xdr:col>
      <xdr:colOff>435428</xdr:colOff>
      <xdr:row>12</xdr:row>
      <xdr:rowOff>59871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D186E0-BE78-5C20-37CB-CE8B73121884}"/>
            </a:ext>
          </a:extLst>
        </xdr:cNvPr>
        <xdr:cNvSpPr/>
      </xdr:nvSpPr>
      <xdr:spPr>
        <a:xfrm>
          <a:off x="6857999" y="944335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557894</xdr:colOff>
      <xdr:row>12</xdr:row>
      <xdr:rowOff>163285</xdr:rowOff>
    </xdr:from>
    <xdr:to>
      <xdr:col>17</xdr:col>
      <xdr:colOff>340180</xdr:colOff>
      <xdr:row>28</xdr:row>
      <xdr:rowOff>108856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2E17E36-B66F-4964-6313-0817D6B09110}"/>
            </a:ext>
          </a:extLst>
        </xdr:cNvPr>
        <xdr:cNvSpPr/>
      </xdr:nvSpPr>
      <xdr:spPr>
        <a:xfrm>
          <a:off x="5456465" y="2449285"/>
          <a:ext cx="5293179" cy="29935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68035</xdr:colOff>
      <xdr:row>12</xdr:row>
      <xdr:rowOff>179614</xdr:rowOff>
    </xdr:from>
    <xdr:to>
      <xdr:col>8</xdr:col>
      <xdr:colOff>449035</xdr:colOff>
      <xdr:row>28</xdr:row>
      <xdr:rowOff>125185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93BB7A3-0E42-E076-531D-13C828B119EA}"/>
            </a:ext>
          </a:extLst>
        </xdr:cNvPr>
        <xdr:cNvSpPr/>
      </xdr:nvSpPr>
      <xdr:spPr>
        <a:xfrm>
          <a:off x="68035" y="2465614"/>
          <a:ext cx="5279571" cy="29935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454477</xdr:colOff>
      <xdr:row>12</xdr:row>
      <xdr:rowOff>168729</xdr:rowOff>
    </xdr:from>
    <xdr:to>
      <xdr:col>25</xdr:col>
      <xdr:colOff>571501</xdr:colOff>
      <xdr:row>28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D1E5B46-8D5B-E32E-1661-E13E5C320E35}"/>
            </a:ext>
          </a:extLst>
        </xdr:cNvPr>
        <xdr:cNvSpPr/>
      </xdr:nvSpPr>
      <xdr:spPr>
        <a:xfrm>
          <a:off x="10863941" y="2454729"/>
          <a:ext cx="5015596" cy="29935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560614</xdr:colOff>
      <xdr:row>4</xdr:row>
      <xdr:rowOff>171448</xdr:rowOff>
    </xdr:from>
    <xdr:to>
      <xdr:col>18</xdr:col>
      <xdr:colOff>261257</xdr:colOff>
      <xdr:row>12</xdr:row>
      <xdr:rowOff>48984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83B9139-F1E6-5929-0511-1BC2B74710F2}"/>
            </a:ext>
          </a:extLst>
        </xdr:cNvPr>
        <xdr:cNvSpPr/>
      </xdr:nvSpPr>
      <xdr:spPr>
        <a:xfrm>
          <a:off x="9133114" y="933448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400049</xdr:colOff>
      <xdr:row>4</xdr:row>
      <xdr:rowOff>174170</xdr:rowOff>
    </xdr:from>
    <xdr:to>
      <xdr:col>22</xdr:col>
      <xdr:colOff>100693</xdr:colOff>
      <xdr:row>12</xdr:row>
      <xdr:rowOff>51706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9712C3A-4D60-C17F-08CE-D9B33E0B2E2B}"/>
            </a:ext>
          </a:extLst>
        </xdr:cNvPr>
        <xdr:cNvSpPr/>
      </xdr:nvSpPr>
      <xdr:spPr>
        <a:xfrm>
          <a:off x="11421835" y="936170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225879</xdr:colOff>
      <xdr:row>4</xdr:row>
      <xdr:rowOff>190499</xdr:rowOff>
    </xdr:from>
    <xdr:to>
      <xdr:col>25</xdr:col>
      <xdr:colOff>538843</xdr:colOff>
      <xdr:row>12</xdr:row>
      <xdr:rowOff>68035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35EC151-C65D-EB23-09D8-DACB4A40F66C}"/>
            </a:ext>
          </a:extLst>
        </xdr:cNvPr>
        <xdr:cNvSpPr/>
      </xdr:nvSpPr>
      <xdr:spPr>
        <a:xfrm>
          <a:off x="13696950" y="952499"/>
          <a:ext cx="2149929" cy="14015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394607</xdr:colOff>
      <xdr:row>0</xdr:row>
      <xdr:rowOff>108858</xdr:rowOff>
    </xdr:from>
    <xdr:to>
      <xdr:col>9</xdr:col>
      <xdr:colOff>435428</xdr:colOff>
      <xdr:row>3</xdr:row>
      <xdr:rowOff>136072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A4E1AEF-CC98-F4A4-9787-549DF54AC3B9}"/>
            </a:ext>
          </a:extLst>
        </xdr:cNvPr>
        <xdr:cNvSpPr txBox="1"/>
      </xdr:nvSpPr>
      <xdr:spPr>
        <a:xfrm>
          <a:off x="394607" y="108858"/>
          <a:ext cx="5551714" cy="5987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rgbClr val="0070C0"/>
              </a:solidFill>
              <a:latin typeface="Georgia" panose="02040502050405020303" pitchFamily="18" charset="0"/>
            </a:rPr>
            <a:t>A FOOD HUB ANALYSIS</a:t>
          </a:r>
        </a:p>
      </xdr:txBody>
    </xdr:sp>
    <xdr:clientData/>
  </xdr:twoCellAnchor>
  <xdr:twoCellAnchor>
    <xdr:from>
      <xdr:col>0</xdr:col>
      <xdr:colOff>108857</xdr:colOff>
      <xdr:row>5</xdr:row>
      <xdr:rowOff>1</xdr:rowOff>
    </xdr:from>
    <xdr:to>
      <xdr:col>3</xdr:col>
      <xdr:colOff>367392</xdr:colOff>
      <xdr:row>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372B91A-3ED1-F122-A094-40A95803C9F5}"/>
            </a:ext>
          </a:extLst>
        </xdr:cNvPr>
        <xdr:cNvSpPr txBox="1"/>
      </xdr:nvSpPr>
      <xdr:spPr>
        <a:xfrm>
          <a:off x="108857" y="952501"/>
          <a:ext cx="2087335" cy="19049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0070C0"/>
              </a:solidFill>
              <a:latin typeface="Georgia" panose="02040502050405020303" pitchFamily="18" charset="0"/>
            </a:rPr>
            <a:t>TOTAL</a:t>
          </a:r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 NUMBER OF RESTAURANT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482600</xdr:colOff>
      <xdr:row>7</xdr:row>
      <xdr:rowOff>99210</xdr:rowOff>
    </xdr:from>
    <xdr:to>
      <xdr:col>2</xdr:col>
      <xdr:colOff>508000</xdr:colOff>
      <xdr:row>10</xdr:row>
      <xdr:rowOff>96735</xdr:rowOff>
    </xdr:to>
    <xdr:sp macro="" textlink="Analysis!A2">
      <xdr:nvSpPr>
        <xdr:cNvPr id="19" name="TextBox 18">
          <a:extLst>
            <a:ext uri="{FF2B5EF4-FFF2-40B4-BE49-F238E27FC236}">
              <a16:creationId xmlns:a16="http://schemas.microsoft.com/office/drawing/2014/main" id="{08D85443-0405-F853-D5FB-515A95DED7AD}"/>
            </a:ext>
          </a:extLst>
        </xdr:cNvPr>
        <xdr:cNvSpPr txBox="1"/>
      </xdr:nvSpPr>
      <xdr:spPr>
        <a:xfrm>
          <a:off x="482600" y="1432710"/>
          <a:ext cx="1244600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9FC77F5-261C-4BF1-BCFB-75446E247CB3}" type="TxLink">
            <a:rPr lang="en-US" sz="32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178</a:t>
          </a:fld>
          <a:endParaRPr lang="en-US" sz="32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527957</xdr:colOff>
      <xdr:row>4</xdr:row>
      <xdr:rowOff>169408</xdr:rowOff>
    </xdr:from>
    <xdr:to>
      <xdr:col>7</xdr:col>
      <xdr:colOff>176892</xdr:colOff>
      <xdr:row>6</xdr:row>
      <xdr:rowOff>12926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0EB4A41-3EBA-42DC-859D-1D7ED658F743}"/>
            </a:ext>
          </a:extLst>
        </xdr:cNvPr>
        <xdr:cNvSpPr txBox="1"/>
      </xdr:nvSpPr>
      <xdr:spPr>
        <a:xfrm>
          <a:off x="2364921" y="931408"/>
          <a:ext cx="2098221" cy="22451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MOST FREQUENT RESTAURANT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7</xdr:col>
      <xdr:colOff>351063</xdr:colOff>
      <xdr:row>4</xdr:row>
      <xdr:rowOff>182335</xdr:rowOff>
    </xdr:from>
    <xdr:to>
      <xdr:col>10</xdr:col>
      <xdr:colOff>609598</xdr:colOff>
      <xdr:row>6</xdr:row>
      <xdr:rowOff>165100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047A0ED-91A9-4830-97CE-A57A412BB8C5}"/>
            </a:ext>
          </a:extLst>
        </xdr:cNvPr>
        <xdr:cNvSpPr txBox="1"/>
      </xdr:nvSpPr>
      <xdr:spPr>
        <a:xfrm>
          <a:off x="4618263" y="944335"/>
          <a:ext cx="2087335" cy="36376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ORDER OF FREQUENT RESTAURANT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11</xdr:col>
      <xdr:colOff>152399</xdr:colOff>
      <xdr:row>4</xdr:row>
      <xdr:rowOff>182335</xdr:rowOff>
    </xdr:from>
    <xdr:to>
      <xdr:col>14</xdr:col>
      <xdr:colOff>410934</xdr:colOff>
      <xdr:row>6</xdr:row>
      <xdr:rowOff>5442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AA9C7A1-B4DE-4371-8E4D-B7013B32EBFF}"/>
            </a:ext>
          </a:extLst>
        </xdr:cNvPr>
        <xdr:cNvSpPr txBox="1"/>
      </xdr:nvSpPr>
      <xdr:spPr>
        <a:xfrm>
          <a:off x="6857999" y="944335"/>
          <a:ext cx="2087335" cy="20410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0070C0"/>
              </a:solidFill>
              <a:latin typeface="Georgia" panose="02040502050405020303" pitchFamily="18" charset="0"/>
            </a:rPr>
            <a:t>MOST</a:t>
          </a:r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 SORTED ON WEEKEND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14</xdr:col>
      <xdr:colOff>598715</xdr:colOff>
      <xdr:row>4</xdr:row>
      <xdr:rowOff>171447</xdr:rowOff>
    </xdr:from>
    <xdr:to>
      <xdr:col>18</xdr:col>
      <xdr:colOff>217714</xdr:colOff>
      <xdr:row>6</xdr:row>
      <xdr:rowOff>149678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1531B22-2BCF-4D5E-B307-9FB6A4352268}"/>
            </a:ext>
          </a:extLst>
        </xdr:cNvPr>
        <xdr:cNvSpPr txBox="1"/>
      </xdr:nvSpPr>
      <xdr:spPr>
        <a:xfrm>
          <a:off x="9171215" y="933447"/>
          <a:ext cx="2068285" cy="35923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0070C0"/>
              </a:solidFill>
              <a:latin typeface="Georgia" panose="02040502050405020303" pitchFamily="18" charset="0"/>
            </a:rPr>
            <a:t>TOTAL</a:t>
          </a:r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 ORDER ON THE MOST SORTED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18</xdr:col>
      <xdr:colOff>449035</xdr:colOff>
      <xdr:row>4</xdr:row>
      <xdr:rowOff>174170</xdr:rowOff>
    </xdr:from>
    <xdr:to>
      <xdr:col>22</xdr:col>
      <xdr:colOff>97970</xdr:colOff>
      <xdr:row>5</xdr:row>
      <xdr:rowOff>187777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C13CE9-0F94-457F-9841-4A5F1779C045}"/>
            </a:ext>
          </a:extLst>
        </xdr:cNvPr>
        <xdr:cNvSpPr txBox="1"/>
      </xdr:nvSpPr>
      <xdr:spPr>
        <a:xfrm>
          <a:off x="11421835" y="936170"/>
          <a:ext cx="2087335" cy="20410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0070C0"/>
              </a:solidFill>
              <a:latin typeface="Georgia" panose="02040502050405020303" pitchFamily="18" charset="0"/>
            </a:rPr>
            <a:t>TOTAL</a:t>
          </a:r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 NUMBER OF CUISINE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22</xdr:col>
      <xdr:colOff>285750</xdr:colOff>
      <xdr:row>4</xdr:row>
      <xdr:rowOff>190499</xdr:rowOff>
    </xdr:from>
    <xdr:to>
      <xdr:col>25</xdr:col>
      <xdr:colOff>544285</xdr:colOff>
      <xdr:row>6</xdr:row>
      <xdr:rowOff>13606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03EE17-2F7A-4E0B-919E-E5E2BE7D9739}"/>
            </a:ext>
          </a:extLst>
        </xdr:cNvPr>
        <xdr:cNvSpPr txBox="1"/>
      </xdr:nvSpPr>
      <xdr:spPr>
        <a:xfrm>
          <a:off x="13696950" y="952499"/>
          <a:ext cx="2087335" cy="20410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0070C0"/>
              </a:solidFill>
              <a:latin typeface="Georgia" panose="02040502050405020303" pitchFamily="18" charset="0"/>
            </a:rPr>
            <a:t>MOST</a:t>
          </a:r>
          <a:r>
            <a:rPr lang="en-US" sz="900" baseline="0">
              <a:solidFill>
                <a:srgbClr val="0070C0"/>
              </a:solidFill>
              <a:latin typeface="Georgia" panose="02040502050405020303" pitchFamily="18" charset="0"/>
            </a:rPr>
            <a:t> EXPENSIVE CUISINE</a:t>
          </a:r>
          <a:endParaRPr lang="en-US" sz="9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4</xdr:col>
      <xdr:colOff>12700</xdr:colOff>
      <xdr:row>7</xdr:row>
      <xdr:rowOff>154214</xdr:rowOff>
    </xdr:from>
    <xdr:to>
      <xdr:col>7</xdr:col>
      <xdr:colOff>76200</xdr:colOff>
      <xdr:row>10</xdr:row>
      <xdr:rowOff>151739</xdr:rowOff>
    </xdr:to>
    <xdr:sp macro="" textlink="'Analysis 2'!A4">
      <xdr:nvSpPr>
        <xdr:cNvPr id="33" name="TextBox 32">
          <a:extLst>
            <a:ext uri="{FF2B5EF4-FFF2-40B4-BE49-F238E27FC236}">
              <a16:creationId xmlns:a16="http://schemas.microsoft.com/office/drawing/2014/main" id="{E0F9D736-3A82-4FF8-BC79-4B30C2C606F9}"/>
            </a:ext>
          </a:extLst>
        </xdr:cNvPr>
        <xdr:cNvSpPr txBox="1"/>
      </xdr:nvSpPr>
      <xdr:spPr>
        <a:xfrm>
          <a:off x="2451100" y="1487714"/>
          <a:ext cx="1892300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75CD14A-6C6B-4CA3-9020-0DAC4500EEA6}" type="TxLink">
            <a:rPr lang="en-US" sz="2400" b="0" i="0" u="none" strike="noStrike">
              <a:solidFill>
                <a:srgbClr val="0070C0"/>
              </a:solidFill>
              <a:latin typeface="Georgia" panose="02040502050405020303" pitchFamily="18" charset="0"/>
              <a:cs typeface="Calibri"/>
            </a:rPr>
            <a:pPr algn="ctr"/>
            <a:t>Shake Shack</a:t>
          </a:fld>
          <a:endParaRPr lang="en-US" sz="2400" b="0" i="0" u="none" strike="noStrike">
            <a:solidFill>
              <a:srgbClr val="0070C0"/>
            </a:solidFill>
            <a:latin typeface="Georgia" panose="02040502050405020303" pitchFamily="18" charset="0"/>
            <a:cs typeface="Calibri"/>
          </a:endParaRPr>
        </a:p>
      </xdr:txBody>
    </xdr:sp>
    <xdr:clientData/>
  </xdr:twoCellAnchor>
  <xdr:twoCellAnchor>
    <xdr:from>
      <xdr:col>8</xdr:col>
      <xdr:colOff>160563</xdr:colOff>
      <xdr:row>7</xdr:row>
      <xdr:rowOff>106135</xdr:rowOff>
    </xdr:from>
    <xdr:to>
      <xdr:col>10</xdr:col>
      <xdr:colOff>185963</xdr:colOff>
      <xdr:row>10</xdr:row>
      <xdr:rowOff>103660</xdr:rowOff>
    </xdr:to>
    <xdr:sp macro="" textlink="'Analysis 2'!B4">
      <xdr:nvSpPr>
        <xdr:cNvPr id="34" name="TextBox 33">
          <a:extLst>
            <a:ext uri="{FF2B5EF4-FFF2-40B4-BE49-F238E27FC236}">
              <a16:creationId xmlns:a16="http://schemas.microsoft.com/office/drawing/2014/main" id="{35CF49A9-09E4-40B2-99B2-08DC95631F48}"/>
            </a:ext>
          </a:extLst>
        </xdr:cNvPr>
        <xdr:cNvSpPr txBox="1"/>
      </xdr:nvSpPr>
      <xdr:spPr>
        <a:xfrm>
          <a:off x="5037363" y="1439635"/>
          <a:ext cx="1244600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2D1A308-90C2-4B98-912F-A7785BB30852}" type="TxLink">
            <a:rPr lang="en-US" sz="36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219</a:t>
          </a:fld>
          <a:endParaRPr lang="en-US" sz="3600" b="0" i="0" u="none" strike="noStrike">
            <a:solidFill>
              <a:srgbClr val="0070C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11</xdr:col>
      <xdr:colOff>215900</xdr:colOff>
      <xdr:row>7</xdr:row>
      <xdr:rowOff>188684</xdr:rowOff>
    </xdr:from>
    <xdr:to>
      <xdr:col>14</xdr:col>
      <xdr:colOff>355600</xdr:colOff>
      <xdr:row>10</xdr:row>
      <xdr:rowOff>186209</xdr:rowOff>
    </xdr:to>
    <xdr:sp macro="" textlink="'Analysis 3'!A30">
      <xdr:nvSpPr>
        <xdr:cNvPr id="35" name="TextBox 34">
          <a:extLst>
            <a:ext uri="{FF2B5EF4-FFF2-40B4-BE49-F238E27FC236}">
              <a16:creationId xmlns:a16="http://schemas.microsoft.com/office/drawing/2014/main" id="{965BDB29-EEBF-4D0E-8B3D-9EDB43E76AB7}"/>
            </a:ext>
          </a:extLst>
        </xdr:cNvPr>
        <xdr:cNvSpPr txBox="1"/>
      </xdr:nvSpPr>
      <xdr:spPr>
        <a:xfrm>
          <a:off x="6951436" y="1522184"/>
          <a:ext cx="1976664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0A6D062-40AF-4361-8B30-AE7CC134ECBC}" type="TxLink">
            <a:rPr lang="en-US" sz="2400" b="0" i="0" u="none" strike="noStrike">
              <a:solidFill>
                <a:srgbClr val="0070C0"/>
              </a:solidFill>
              <a:latin typeface="Georgia" panose="02040502050405020303" pitchFamily="18" charset="0"/>
              <a:cs typeface="Calibri"/>
            </a:rPr>
            <a:pPr algn="ctr"/>
            <a:t>Shake Shack</a:t>
          </a:fld>
          <a:endParaRPr lang="en-US" sz="2400" b="0" i="0" u="none" strike="noStrike">
            <a:solidFill>
              <a:srgbClr val="0070C0"/>
            </a:solidFill>
            <a:latin typeface="Georgia" panose="02040502050405020303" pitchFamily="18" charset="0"/>
            <a:cs typeface="Calibri"/>
          </a:endParaRPr>
        </a:p>
      </xdr:txBody>
    </xdr:sp>
    <xdr:clientData/>
  </xdr:twoCellAnchor>
  <xdr:twoCellAnchor>
    <xdr:from>
      <xdr:col>15</xdr:col>
      <xdr:colOff>423635</xdr:colOff>
      <xdr:row>7</xdr:row>
      <xdr:rowOff>67126</xdr:rowOff>
    </xdr:from>
    <xdr:to>
      <xdr:col>17</xdr:col>
      <xdr:colOff>449035</xdr:colOff>
      <xdr:row>10</xdr:row>
      <xdr:rowOff>64651</xdr:rowOff>
    </xdr:to>
    <xdr:sp macro="" textlink="'Analysis 3'!B30">
      <xdr:nvSpPr>
        <xdr:cNvPr id="36" name="TextBox 35">
          <a:extLst>
            <a:ext uri="{FF2B5EF4-FFF2-40B4-BE49-F238E27FC236}">
              <a16:creationId xmlns:a16="http://schemas.microsoft.com/office/drawing/2014/main" id="{37C5FC86-6F49-45AB-B21C-E82DD2D66E2B}"/>
            </a:ext>
          </a:extLst>
        </xdr:cNvPr>
        <xdr:cNvSpPr txBox="1"/>
      </xdr:nvSpPr>
      <xdr:spPr>
        <a:xfrm>
          <a:off x="9608456" y="1400626"/>
          <a:ext cx="1250043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7193AA-DF20-488E-A8E7-9C19F398545E}" type="TxLink">
            <a:rPr lang="en-US" sz="36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145</a:t>
          </a:fld>
          <a:endParaRPr lang="en-US" sz="3600" b="0" i="0" u="none" strike="noStrike">
            <a:solidFill>
              <a:srgbClr val="0070C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19</xdr:col>
      <xdr:colOff>296635</xdr:colOff>
      <xdr:row>7</xdr:row>
      <xdr:rowOff>110670</xdr:rowOff>
    </xdr:from>
    <xdr:to>
      <xdr:col>21</xdr:col>
      <xdr:colOff>322035</xdr:colOff>
      <xdr:row>10</xdr:row>
      <xdr:rowOff>108195</xdr:rowOff>
    </xdr:to>
    <xdr:sp macro="" textlink="'Analysis 4'!A2">
      <xdr:nvSpPr>
        <xdr:cNvPr id="37" name="TextBox 36">
          <a:extLst>
            <a:ext uri="{FF2B5EF4-FFF2-40B4-BE49-F238E27FC236}">
              <a16:creationId xmlns:a16="http://schemas.microsoft.com/office/drawing/2014/main" id="{70169A37-A504-45B0-9066-38B148F83355}"/>
            </a:ext>
          </a:extLst>
        </xdr:cNvPr>
        <xdr:cNvSpPr txBox="1"/>
      </xdr:nvSpPr>
      <xdr:spPr>
        <a:xfrm>
          <a:off x="11879035" y="1444170"/>
          <a:ext cx="1244600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C65B31F-E4D1-4794-9D4E-29F942FBAFA5}" type="TxLink">
            <a:rPr lang="en-US" sz="36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14</a:t>
          </a:fld>
          <a:endParaRPr lang="en-US" sz="3600" b="0" i="0" u="none" strike="noStrike">
            <a:solidFill>
              <a:srgbClr val="0070C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22</xdr:col>
      <xdr:colOff>355600</xdr:colOff>
      <xdr:row>7</xdr:row>
      <xdr:rowOff>76199</xdr:rowOff>
    </xdr:from>
    <xdr:to>
      <xdr:col>25</xdr:col>
      <xdr:colOff>431800</xdr:colOff>
      <xdr:row>10</xdr:row>
      <xdr:rowOff>73724</xdr:rowOff>
    </xdr:to>
    <xdr:sp macro="" textlink="'Analysis 6'!A4">
      <xdr:nvSpPr>
        <xdr:cNvPr id="38" name="TextBox 37">
          <a:extLst>
            <a:ext uri="{FF2B5EF4-FFF2-40B4-BE49-F238E27FC236}">
              <a16:creationId xmlns:a16="http://schemas.microsoft.com/office/drawing/2014/main" id="{B251FCEE-314E-4124-9FD8-491DE4D14CA0}"/>
            </a:ext>
          </a:extLst>
        </xdr:cNvPr>
        <xdr:cNvSpPr txBox="1"/>
      </xdr:nvSpPr>
      <xdr:spPr>
        <a:xfrm>
          <a:off x="13766800" y="1409699"/>
          <a:ext cx="1905000" cy="569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F7AB7C1-0517-4C55-BA83-3046A92FED33}" type="TxLink">
            <a:rPr lang="en-US" sz="2000" b="0" i="0" u="none" strike="noStrike">
              <a:solidFill>
                <a:srgbClr val="0070C0"/>
              </a:solidFill>
              <a:latin typeface="Georgia" panose="02040502050405020303" pitchFamily="18" charset="0"/>
              <a:cs typeface="Calibri"/>
            </a:rPr>
            <a:pPr algn="ctr"/>
            <a:t>Mediterranean</a:t>
          </a:fld>
          <a:endParaRPr lang="en-US" sz="2000" b="0" i="0" u="none" strike="noStrike">
            <a:solidFill>
              <a:srgbClr val="0070C0"/>
            </a:solidFill>
            <a:latin typeface="Georgia" panose="02040502050405020303" pitchFamily="18" charset="0"/>
            <a:cs typeface="Calibri"/>
          </a:endParaRPr>
        </a:p>
      </xdr:txBody>
    </xdr:sp>
    <xdr:clientData/>
  </xdr:twoCellAnchor>
  <xdr:twoCellAnchor>
    <xdr:from>
      <xdr:col>0</xdr:col>
      <xdr:colOff>68035</xdr:colOff>
      <xdr:row>12</xdr:row>
      <xdr:rowOff>179614</xdr:rowOff>
    </xdr:from>
    <xdr:to>
      <xdr:col>8</xdr:col>
      <xdr:colOff>431800</xdr:colOff>
      <xdr:row>28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F25B1EC-7BA1-45E4-A26F-F15A84600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457201</xdr:colOff>
      <xdr:row>12</xdr:row>
      <xdr:rowOff>168729</xdr:rowOff>
    </xdr:from>
    <xdr:to>
      <xdr:col>25</xdr:col>
      <xdr:colOff>558801</xdr:colOff>
      <xdr:row>28</xdr:row>
      <xdr:rowOff>127000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9D4D20-8811-43E2-B9AF-4B3E9239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557893</xdr:colOff>
      <xdr:row>12</xdr:row>
      <xdr:rowOff>163285</xdr:rowOff>
    </xdr:from>
    <xdr:to>
      <xdr:col>17</xdr:col>
      <xdr:colOff>380999</xdr:colOff>
      <xdr:row>28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02CEC0-A2F0-41EB-913B-A450B22A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23133</xdr:colOff>
      <xdr:row>0</xdr:row>
      <xdr:rowOff>48989</xdr:rowOff>
    </xdr:from>
    <xdr:to>
      <xdr:col>21</xdr:col>
      <xdr:colOff>555624</xdr:colOff>
      <xdr:row>4</xdr:row>
      <xdr:rowOff>163289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94F2F1-C107-0BA0-6E5F-111601D8FC2F}"/>
            </a:ext>
          </a:extLst>
        </xdr:cNvPr>
        <xdr:cNvSpPr/>
      </xdr:nvSpPr>
      <xdr:spPr>
        <a:xfrm>
          <a:off x="23133" y="48989"/>
          <a:ext cx="13200741" cy="876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27216</xdr:colOff>
      <xdr:row>4</xdr:row>
      <xdr:rowOff>176898</xdr:rowOff>
    </xdr:from>
    <xdr:to>
      <xdr:col>3</xdr:col>
      <xdr:colOff>40823</xdr:colOff>
      <xdr:row>12</xdr:row>
      <xdr:rowOff>149684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71E912-C52A-1D30-A406-207A3775E9A2}"/>
            </a:ext>
          </a:extLst>
        </xdr:cNvPr>
        <xdr:cNvSpPr/>
      </xdr:nvSpPr>
      <xdr:spPr>
        <a:xfrm>
          <a:off x="27216" y="938898"/>
          <a:ext cx="1850571" cy="149678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29939</xdr:colOff>
      <xdr:row>12</xdr:row>
      <xdr:rowOff>166014</xdr:rowOff>
    </xdr:from>
    <xdr:to>
      <xdr:col>3</xdr:col>
      <xdr:colOff>43546</xdr:colOff>
      <xdr:row>20</xdr:row>
      <xdr:rowOff>138800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1AAC45-4DCC-AD57-F959-B1F19FDB4164}"/>
            </a:ext>
          </a:extLst>
        </xdr:cNvPr>
        <xdr:cNvSpPr/>
      </xdr:nvSpPr>
      <xdr:spPr>
        <a:xfrm>
          <a:off x="29939" y="2452014"/>
          <a:ext cx="1850571" cy="149678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39464</xdr:colOff>
      <xdr:row>20</xdr:row>
      <xdr:rowOff>159664</xdr:rowOff>
    </xdr:from>
    <xdr:to>
      <xdr:col>3</xdr:col>
      <xdr:colOff>53071</xdr:colOff>
      <xdr:row>28</xdr:row>
      <xdr:rowOff>132450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089576-F405-C2E1-14B2-C6C3F244FDA2}"/>
            </a:ext>
          </a:extLst>
        </xdr:cNvPr>
        <xdr:cNvSpPr/>
      </xdr:nvSpPr>
      <xdr:spPr>
        <a:xfrm>
          <a:off x="39464" y="3969664"/>
          <a:ext cx="1823357" cy="149678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206375</xdr:colOff>
      <xdr:row>0</xdr:row>
      <xdr:rowOff>111126</xdr:rowOff>
    </xdr:from>
    <xdr:to>
      <xdr:col>9</xdr:col>
      <xdr:colOff>285750</xdr:colOff>
      <xdr:row>4</xdr:row>
      <xdr:rowOff>47626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ED6ACA1-C433-601F-1195-58806C148DF4}"/>
            </a:ext>
          </a:extLst>
        </xdr:cNvPr>
        <xdr:cNvSpPr txBox="1"/>
      </xdr:nvSpPr>
      <xdr:spPr>
        <a:xfrm>
          <a:off x="206375" y="111126"/>
          <a:ext cx="5508625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rgbClr val="0070C0"/>
              </a:solidFill>
              <a:latin typeface="Georgia" panose="02040502050405020303" pitchFamily="18" charset="0"/>
            </a:rPr>
            <a:t>A FOOD HUB ANALYSIS</a:t>
          </a:r>
        </a:p>
      </xdr:txBody>
    </xdr:sp>
    <xdr:clientData/>
  </xdr:twoCellAnchor>
  <xdr:twoCellAnchor>
    <xdr:from>
      <xdr:col>0</xdr:col>
      <xdr:colOff>79374</xdr:colOff>
      <xdr:row>5</xdr:row>
      <xdr:rowOff>0</xdr:rowOff>
    </xdr:from>
    <xdr:to>
      <xdr:col>3</xdr:col>
      <xdr:colOff>31749</xdr:colOff>
      <xdr:row>7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78E5F0A-8727-9D2F-D2B9-EDF9A1F30ECA}"/>
            </a:ext>
          </a:extLst>
        </xdr:cNvPr>
        <xdr:cNvSpPr txBox="1"/>
      </xdr:nvSpPr>
      <xdr:spPr>
        <a:xfrm>
          <a:off x="79374" y="952500"/>
          <a:ext cx="1762125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Georgia" panose="02040502050405020303" pitchFamily="18" charset="0"/>
            </a:rPr>
            <a:t>TOTAL</a:t>
          </a:r>
          <a:r>
            <a:rPr lang="en-US" sz="1200" baseline="0">
              <a:latin typeface="Georgia" panose="02040502050405020303" pitchFamily="18" charset="0"/>
            </a:rPr>
            <a:t> NUMBER OF RESTAURANT</a:t>
          </a:r>
          <a:endParaRPr lang="en-US" sz="1200"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29939</xdr:colOff>
      <xdr:row>12</xdr:row>
      <xdr:rowOff>166014</xdr:rowOff>
    </xdr:from>
    <xdr:to>
      <xdr:col>2</xdr:col>
      <xdr:colOff>585564</xdr:colOff>
      <xdr:row>15</xdr:row>
      <xdr:rowOff>102514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2B7B7B-CB29-4CA8-98E5-74DCDAD00A54}"/>
            </a:ext>
          </a:extLst>
        </xdr:cNvPr>
        <xdr:cNvSpPr txBox="1"/>
      </xdr:nvSpPr>
      <xdr:spPr>
        <a:xfrm>
          <a:off x="29939" y="2452014"/>
          <a:ext cx="1762125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Georgia" panose="02040502050405020303" pitchFamily="18" charset="0"/>
            </a:rPr>
            <a:t>TOTAL</a:t>
          </a:r>
          <a:r>
            <a:rPr lang="en-US" sz="1200" baseline="0">
              <a:latin typeface="Georgia" panose="02040502050405020303" pitchFamily="18" charset="0"/>
            </a:rPr>
            <a:t> NUMBER OF CUISINE</a:t>
          </a:r>
          <a:endParaRPr lang="en-US" sz="1200"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39464</xdr:colOff>
      <xdr:row>20</xdr:row>
      <xdr:rowOff>159664</xdr:rowOff>
    </xdr:from>
    <xdr:to>
      <xdr:col>2</xdr:col>
      <xdr:colOff>595089</xdr:colOff>
      <xdr:row>23</xdr:row>
      <xdr:rowOff>96164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D32D7BC-7AE0-4B51-9E9B-ADFAB4BC9AAC}"/>
            </a:ext>
          </a:extLst>
        </xdr:cNvPr>
        <xdr:cNvSpPr txBox="1"/>
      </xdr:nvSpPr>
      <xdr:spPr>
        <a:xfrm>
          <a:off x="39464" y="3969664"/>
          <a:ext cx="1762125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Georgia" panose="02040502050405020303" pitchFamily="18" charset="0"/>
            </a:rPr>
            <a:t>MOST</a:t>
          </a:r>
          <a:r>
            <a:rPr lang="en-US" sz="1200" baseline="0">
              <a:latin typeface="Georgia" panose="02040502050405020303" pitchFamily="18" charset="0"/>
            </a:rPr>
            <a:t> EXPENSIVE CUISINE</a:t>
          </a:r>
          <a:endParaRPr lang="en-US" sz="1200"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34019</xdr:colOff>
      <xdr:row>4</xdr:row>
      <xdr:rowOff>176894</xdr:rowOff>
    </xdr:from>
    <xdr:to>
      <xdr:col>12</xdr:col>
      <xdr:colOff>111124</xdr:colOff>
      <xdr:row>28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AF5AFF-A628-498B-9586-8539D8CAA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96147</xdr:colOff>
      <xdr:row>4</xdr:row>
      <xdr:rowOff>150591</xdr:rowOff>
    </xdr:from>
    <xdr:to>
      <xdr:col>21</xdr:col>
      <xdr:colOff>476250</xdr:colOff>
      <xdr:row>28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95E9C6-E5D1-404E-B865-D79D99D09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553814</xdr:colOff>
      <xdr:row>4</xdr:row>
      <xdr:rowOff>168269</xdr:rowOff>
    </xdr:from>
    <xdr:to>
      <xdr:col>31</xdr:col>
      <xdr:colOff>269875</xdr:colOff>
      <xdr:row>28</xdr:row>
      <xdr:rowOff>111125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3E5F82-0756-48E9-BD34-193EED88D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8</xdr:row>
      <xdr:rowOff>142875</xdr:rowOff>
    </xdr:from>
    <xdr:to>
      <xdr:col>2</xdr:col>
      <xdr:colOff>269875</xdr:colOff>
      <xdr:row>11</xdr:row>
      <xdr:rowOff>127000</xdr:rowOff>
    </xdr:to>
    <xdr:sp macro="" textlink="Analysis!A2">
      <xdr:nvSpPr>
        <xdr:cNvPr id="19" name="TextBox 18">
          <a:extLst>
            <a:ext uri="{FF2B5EF4-FFF2-40B4-BE49-F238E27FC236}">
              <a16:creationId xmlns:a16="http://schemas.microsoft.com/office/drawing/2014/main" id="{0FEB4601-F001-1BA2-D370-CAE6ED0A46B4}"/>
            </a:ext>
          </a:extLst>
        </xdr:cNvPr>
        <xdr:cNvSpPr txBox="1"/>
      </xdr:nvSpPr>
      <xdr:spPr>
        <a:xfrm>
          <a:off x="381000" y="1666875"/>
          <a:ext cx="1095375" cy="555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8BAF113-4790-43DA-B572-88ED0CF638F1}" type="TxLink">
            <a:rPr lang="en-US" sz="3600" b="0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178</a:t>
          </a:fld>
          <a:endParaRPr lang="en-US" sz="3600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347439</xdr:colOff>
      <xdr:row>16</xdr:row>
      <xdr:rowOff>150139</xdr:rowOff>
    </xdr:from>
    <xdr:to>
      <xdr:col>2</xdr:col>
      <xdr:colOff>236314</xdr:colOff>
      <xdr:row>19</xdr:row>
      <xdr:rowOff>134264</xdr:rowOff>
    </xdr:to>
    <xdr:sp macro="" textlink="'Analysis 4'!A2">
      <xdr:nvSpPr>
        <xdr:cNvPr id="20" name="TextBox 19">
          <a:extLst>
            <a:ext uri="{FF2B5EF4-FFF2-40B4-BE49-F238E27FC236}">
              <a16:creationId xmlns:a16="http://schemas.microsoft.com/office/drawing/2014/main" id="{424F9AC4-31F2-4AF6-997C-1D5A2C8402C0}"/>
            </a:ext>
          </a:extLst>
        </xdr:cNvPr>
        <xdr:cNvSpPr txBox="1"/>
      </xdr:nvSpPr>
      <xdr:spPr>
        <a:xfrm>
          <a:off x="347439" y="3198139"/>
          <a:ext cx="1095375" cy="555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434F006-1645-435F-8E06-E123B8A609CE}" type="TxLink">
            <a:rPr lang="en-US" sz="3600" b="0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14</a:t>
          </a:fld>
          <a:endParaRPr lang="en-US" sz="3600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39464</xdr:colOff>
      <xdr:row>24</xdr:row>
      <xdr:rowOff>143789</xdr:rowOff>
    </xdr:from>
    <xdr:to>
      <xdr:col>2</xdr:col>
      <xdr:colOff>571500</xdr:colOff>
      <xdr:row>27</xdr:row>
      <xdr:rowOff>127914</xdr:rowOff>
    </xdr:to>
    <xdr:sp macro="" textlink="'Analysis 6'!A4">
      <xdr:nvSpPr>
        <xdr:cNvPr id="21" name="TextBox 20">
          <a:extLst>
            <a:ext uri="{FF2B5EF4-FFF2-40B4-BE49-F238E27FC236}">
              <a16:creationId xmlns:a16="http://schemas.microsoft.com/office/drawing/2014/main" id="{69A29112-D420-4154-A324-A069475E6FF0}"/>
            </a:ext>
          </a:extLst>
        </xdr:cNvPr>
        <xdr:cNvSpPr txBox="1"/>
      </xdr:nvSpPr>
      <xdr:spPr>
        <a:xfrm>
          <a:off x="39464" y="4715789"/>
          <a:ext cx="1738536" cy="555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267358-6D2A-4B82-8194-BB8FC3227411}" type="TxLink">
            <a:rPr lang="en-US" sz="1800" b="0" i="0" u="none" strike="noStrike">
              <a:solidFill>
                <a:srgbClr val="0070C0"/>
              </a:solidFill>
              <a:latin typeface="Georgia" panose="02040502050405020303" pitchFamily="18" charset="0"/>
              <a:cs typeface="Calibri"/>
            </a:rPr>
            <a:t>Mediterranean</a:t>
          </a:fld>
          <a:endParaRPr lang="en-US" sz="1800">
            <a:solidFill>
              <a:srgbClr val="0070C0"/>
            </a:solidFill>
            <a:latin typeface="Georgia" panose="02040502050405020303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" refreshedDate="45139.586160069448" createdVersion="8" refreshedVersion="8" minRefreshableVersion="3" recordCount="1898" xr:uid="{00000000-000A-0000-FFFF-FFFF0D000000}">
  <cacheSource type="worksheet">
    <worksheetSource name="Food_Hub"/>
  </cacheSource>
  <cacheFields count="13">
    <cacheField name="order_id" numFmtId="0">
      <sharedItems containsSemiMixedTypes="0" containsString="0" containsNumber="1" containsInteger="1" minValue="1476547" maxValue="1478444"/>
    </cacheField>
    <cacheField name="customer_id" numFmtId="0">
      <sharedItems containsSemiMixedTypes="0" containsString="0" containsNumber="1" containsInteger="1" minValue="1311" maxValue="405334"/>
    </cacheField>
    <cacheField name="restaurant_name" numFmtId="0">
      <sharedItems count="178">
        <s v="Hangawi"/>
        <s v="Blue Ribbon Sushi Izakaya"/>
        <s v="Cafe Habana"/>
        <s v="Blue Ribbon Fried Chicken"/>
        <s v="Dirty Bird to Go"/>
        <s v="Tamarind TriBeCa"/>
        <s v="The Meatball Shop"/>
        <s v="Barbounia"/>
        <s v="Anjappar Chettinad"/>
        <s v="Bukhara Grill"/>
        <s v="Big Wong Restaurant"/>
        <s v="Empanada Mama (closed)"/>
        <s v="Pylos"/>
        <s v="Lucky's Famous Burgers"/>
        <s v="Shake Shack"/>
        <s v="Sushi of Gari"/>
        <s v="RedFarm Hudson"/>
        <s v="Blue Ribbon Sushi"/>
        <s v="Five Guys Burgers and Fries"/>
        <s v="Tortaria"/>
        <s v="Cafe Mogador"/>
        <s v="Otto Enoteca Pizzeria"/>
        <s v="Vezzo Thin Crust Pizza"/>
        <s v="Sushi of Gari 46"/>
        <s v="The Kati Roll Company"/>
        <s v="Klong"/>
        <s v="5 Napkin Burger"/>
        <s v="TAO"/>
        <s v="Parm"/>
        <s v="Sushi Samba"/>
        <s v="Haru Gramercy Park"/>
        <s v="Chipotle Mexican Grill_x000a_oej"/>
        <s v="RedFarm Broadway"/>
        <s v="Cafeteria"/>
        <s v="DuMont Burger"/>
        <s v="Sarabeth's East"/>
        <s v="Hill Country Fried Chicken"/>
        <s v="Bistango"/>
        <s v="Jack's Wife Freda"/>
        <s v="Mamoun's Falafel"/>
        <s v="Prosperity Dumpling"/>
        <s v="Blue Ribbon Sushi Bar &amp; Grill"/>
        <s v="Westville Hudson"/>
        <s v="Blue Ribbon Brooklyn"/>
        <s v="Nobu Next Door"/>
        <s v="Osteria Morini"/>
        <s v="Haandi"/>
        <s v="Benihana"/>
        <s v="Han Dynasty"/>
        <s v="Chote Nawab"/>
        <s v="Mission Cantina"/>
        <s v="Xi'an Famous Foods"/>
        <s v="Rubirosa"/>
        <s v="Joe's Shanghai_x000a_oej"/>
        <s v="Bareburger"/>
        <s v="The Odeon"/>
        <s v="Pongsri Thai"/>
        <s v="Yama Japanese Restaurant"/>
        <s v="Momoya"/>
        <s v="Balthazar Boulangerie"/>
        <s v="CafÃŒÂ© China"/>
        <s v="Boqueria"/>
        <s v="Song Thai Restaurant &amp; Bar"/>
        <s v="Five Leaves"/>
        <s v="Pinto Nouveau Thai Bistro"/>
        <s v="Amy Ruth's"/>
        <s v="Pepe Giallo"/>
        <s v="indikitch"/>
        <s v="Yama 49"/>
        <s v="Piccolo Angolo"/>
        <s v="Pepe Rosso To Go"/>
        <s v="L'Express"/>
        <s v="Amma"/>
        <s v="Delicatessen"/>
        <s v="S'MAC"/>
        <s v="Vanessa's Dumplings"/>
        <s v="Bhatti Indian Grill"/>
        <s v="Taro Sushi"/>
        <s v="Donburi-ya"/>
        <s v="Hatsuhana"/>
        <s v="Samurai Mama"/>
        <s v="Waverly Diner"/>
        <s v="Tarallucci e Vino Restaurant"/>
        <s v="P.J. Clarke's"/>
        <s v="Lantern Thai Kitchen"/>
        <s v="ilili Restaurant"/>
        <s v="The Smile"/>
        <s v="Vanessa's Dumpling House"/>
        <s v="Bubby's "/>
        <s v="Woorijip"/>
        <s v="Dirty Bird To Go (archived)"/>
        <s v="Haveli Indian Restaurant"/>
        <s v="Dos Caminos"/>
        <s v="da Umberto"/>
        <s v="Sushi of Gari Tribeca"/>
        <s v="Burger Joint"/>
        <s v="Room Service"/>
        <s v="Sarabeth's Restaurant"/>
        <s v="Xe May Sandwich Shop"/>
        <s v="Hibino"/>
        <s v="Mira Sushi"/>
        <s v="Melt Shop"/>
        <s v="J. G. Melon"/>
        <s v="Hummus Place"/>
        <s v="Saravanaa Bhavan"/>
        <s v="Friend of a Farmer"/>
        <s v="The Loop"/>
        <s v="Balade"/>
        <s v="Posto"/>
        <s v="Terakawa Ramen"/>
        <s v="Kambi Ramen House"/>
        <s v="Wo Hop Restaurant"/>
        <s v="Spice Thai"/>
        <s v="Dickson's Farmstand Meats"/>
        <s v="UVA Wine Bar &amp; Restaurant"/>
        <s v="Serafina Fabulous Pizza"/>
        <s v="Gaia Italian Cafe"/>
        <s v="Chola Eclectic Indian Cuisine"/>
        <s v="Hot Kitchen"/>
        <s v="Junoon"/>
        <s v="Ravagh Persian Grill"/>
        <s v="Rohm Thai"/>
        <s v="Dig Inn Seasonal Market"/>
        <s v="Olea"/>
        <s v="Cho Dang Gol"/>
        <s v="El Parador Cafe"/>
        <s v="Socarrat Paella Bar"/>
        <s v="Don's Bogam BBQ &amp; Wine Bar"/>
        <s v="Alidoro"/>
        <s v="Tony's Di Napoli"/>
        <s v="Cipriani Le Specialita"/>
        <s v="Sushi Choshi"/>
        <s v="Kanoyama"/>
        <s v="V-Nam Cafe"/>
        <s v="Zero Otto Nove"/>
        <s v="Dos Caminos Soho"/>
        <s v="Go! Go! Curry!"/>
        <s v="La Follia"/>
        <s v="Izakaya Ten"/>
        <s v="12 Chairs"/>
        <s v="Philippe Chow"/>
        <s v="The MasalaWala"/>
        <s v="brgr"/>
        <s v="Carmine's"/>
        <s v="Asuka Sushi"/>
        <s v="Aurora"/>
        <s v="Sarabeth's"/>
        <s v="Crema Restaurante"/>
        <s v="Big Daddy's"/>
        <s v="Moonstruck on Second"/>
        <s v="Cafe de La Esquina"/>
        <s v="Olive Garden"/>
        <s v="67 Burger"/>
        <s v="Tres Carnes"/>
        <s v="Schnipper's Quality Kitchen"/>
        <s v="Nha Trang One"/>
        <s v="Market Table"/>
        <s v="Galli Restaurant"/>
        <s v="Hampton Chutney Co."/>
        <s v="Byblos Restaurant"/>
        <s v="Grand Sichuan International"/>
        <s v="Le Grainne Cafe"/>
        <s v="Il Bambino"/>
        <s v="Kori Restaurant and Bar"/>
        <s v="DespaÃŒÂ±a"/>
        <s v="Lamarca Pasta"/>
        <s v="Lucky Strike"/>
        <s v="Paul &amp; Jimmy's"/>
        <s v="Hunan Manor"/>
        <s v="Coppola's East"/>
        <s v="Emporio"/>
        <s v="Wa Jeal"/>
        <s v="Le Zie 2000 Trattoria"/>
        <s v="Rye House"/>
        <s v="Hiroko's Place"/>
        <s v="Frank Restaurant"/>
        <s v="Sarabeth's West"/>
        <s v="'wichcraft"/>
      </sharedItems>
    </cacheField>
    <cacheField name="cuisine_type" numFmtId="0">
      <sharedItems count="14">
        <s v="Korean"/>
        <s v="Japanese"/>
        <s v="Mexican"/>
        <s v="American"/>
        <s v="Indian"/>
        <s v="Italian"/>
        <s v="Mediterranean"/>
        <s v="Chinese"/>
        <s v="Middle Eastern"/>
        <s v="Thai"/>
        <s v="Southern"/>
        <s v="French"/>
        <s v="Spanish"/>
        <s v="Vietnamese"/>
      </sharedItems>
    </cacheField>
    <cacheField name="cost_of_the_order" numFmtId="0">
      <sharedItems containsSemiMixedTypes="0" containsString="0" containsNumber="1" minValue="4.47" maxValue="35.409999999999997"/>
    </cacheField>
    <cacheField name="day_of_the_week" numFmtId="0">
      <sharedItems count="2">
        <s v="Weekend"/>
        <s v="Weekday"/>
      </sharedItems>
    </cacheField>
    <cacheField name="Weekend" numFmtId="0">
      <sharedItems containsMixedTypes="1" containsNumber="1" containsInteger="1" minValue="1" maxValue="1" count="2">
        <n v="1"/>
        <s v=""/>
      </sharedItems>
    </cacheField>
    <cacheField name="Weekday" numFmtId="0">
      <sharedItems containsMixedTypes="1" containsNumber="1" containsInteger="1" minValue="1" maxValue="1" count="2">
        <s v=""/>
        <n v="1"/>
      </sharedItems>
    </cacheField>
    <cacheField name="rating" numFmtId="0">
      <sharedItems containsMixedTypes="1" containsNumber="1" containsInteger="1" minValue="3" maxValue="5"/>
    </cacheField>
    <cacheField name="food_preparation_time" numFmtId="0">
      <sharedItems containsSemiMixedTypes="0" containsString="0" containsNumber="1" containsInteger="1" minValue="20" maxValue="35"/>
    </cacheField>
    <cacheField name="delivery_time" numFmtId="0">
      <sharedItems containsSemiMixedTypes="0" containsString="0" containsNumber="1" containsInteger="1" minValue="15" maxValue="33"/>
    </cacheField>
    <cacheField name="Restaurant Count" numFmtId="0">
      <sharedItems containsSemiMixedTypes="0" containsString="0" containsNumber="1" minValue="4.5662100456621002E-3" maxValue="1"/>
    </cacheField>
    <cacheField name="Cusine Count" numFmtId="0">
      <sharedItems containsSemiMixedTypes="0" containsString="0" containsNumber="1" minValue="1.7123287671232876E-3" maxValue="0.14285714285714285"/>
    </cacheField>
  </cacheFields>
  <extLst>
    <ext xmlns:x14="http://schemas.microsoft.com/office/spreadsheetml/2009/9/main" uri="{725AE2AE-9491-48be-B2B4-4EB974FC3084}">
      <x14:pivotCacheDefinition pivotCacheId="95966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n v="1477147"/>
    <n v="337525"/>
    <x v="0"/>
    <x v="0"/>
    <n v="30.75"/>
    <x v="0"/>
    <x v="0"/>
    <x v="0"/>
    <s v="Not given"/>
    <n v="25"/>
    <n v="20"/>
    <n v="0.5"/>
    <n v="7.6923076923076927E-2"/>
  </r>
  <r>
    <n v="1477685"/>
    <n v="358141"/>
    <x v="1"/>
    <x v="1"/>
    <n v="12.08"/>
    <x v="0"/>
    <x v="0"/>
    <x v="0"/>
    <s v="Not given"/>
    <n v="25"/>
    <n v="23"/>
    <n v="3.4482758620689655E-2"/>
    <n v="2.1276595744680851E-3"/>
  </r>
  <r>
    <n v="1477070"/>
    <n v="66393"/>
    <x v="2"/>
    <x v="2"/>
    <n v="12.23"/>
    <x v="1"/>
    <x v="1"/>
    <x v="1"/>
    <n v="5"/>
    <n v="23"/>
    <n v="28"/>
    <n v="6.25E-2"/>
    <n v="1.2987012987012988E-2"/>
  </r>
  <r>
    <n v="1477334"/>
    <n v="106968"/>
    <x v="3"/>
    <x v="3"/>
    <n v="29.2"/>
    <x v="0"/>
    <x v="0"/>
    <x v="0"/>
    <n v="3"/>
    <n v="25"/>
    <n v="15"/>
    <n v="1.0416666666666666E-2"/>
    <n v="1.7123287671232876E-3"/>
  </r>
  <r>
    <n v="1478249"/>
    <n v="76942"/>
    <x v="4"/>
    <x v="3"/>
    <n v="11.59"/>
    <x v="1"/>
    <x v="1"/>
    <x v="1"/>
    <n v="4"/>
    <n v="25"/>
    <n v="24"/>
    <n v="0.25"/>
    <n v="1.7123287671232876E-3"/>
  </r>
  <r>
    <n v="1477224"/>
    <n v="147468"/>
    <x v="5"/>
    <x v="4"/>
    <n v="25.22"/>
    <x v="1"/>
    <x v="1"/>
    <x v="1"/>
    <n v="3"/>
    <n v="20"/>
    <n v="24"/>
    <n v="3.7037037037037035E-2"/>
    <n v="1.3698630136986301E-2"/>
  </r>
  <r>
    <n v="1477894"/>
    <n v="157711"/>
    <x v="6"/>
    <x v="5"/>
    <n v="6.07"/>
    <x v="0"/>
    <x v="0"/>
    <x v="0"/>
    <s v="Not given"/>
    <n v="28"/>
    <n v="21"/>
    <n v="7.575757575757576E-3"/>
    <n v="3.3557046979865771E-3"/>
  </r>
  <r>
    <n v="1477859"/>
    <n v="89574"/>
    <x v="7"/>
    <x v="6"/>
    <n v="5.97"/>
    <x v="1"/>
    <x v="1"/>
    <x v="1"/>
    <n v="3"/>
    <n v="33"/>
    <n v="30"/>
    <n v="0.16666666666666666"/>
    <n v="2.1739130434782608E-2"/>
  </r>
  <r>
    <n v="1477174"/>
    <n v="121706"/>
    <x v="8"/>
    <x v="4"/>
    <n v="16.440000000000001"/>
    <x v="1"/>
    <x v="1"/>
    <x v="1"/>
    <n v="5"/>
    <n v="21"/>
    <n v="26"/>
    <n v="1"/>
    <n v="1.3698630136986301E-2"/>
  </r>
  <r>
    <n v="1477311"/>
    <n v="39705"/>
    <x v="9"/>
    <x v="4"/>
    <n v="7.18"/>
    <x v="1"/>
    <x v="1"/>
    <x v="1"/>
    <n v="5"/>
    <n v="29"/>
    <n v="26"/>
    <n v="0.5"/>
    <n v="1.3698630136986301E-2"/>
  </r>
  <r>
    <n v="1477895"/>
    <n v="143926"/>
    <x v="10"/>
    <x v="7"/>
    <n v="5.92"/>
    <x v="1"/>
    <x v="1"/>
    <x v="1"/>
    <s v="Not given"/>
    <n v="34"/>
    <n v="28"/>
    <n v="1"/>
    <n v="4.6511627906976744E-3"/>
  </r>
  <r>
    <n v="1478437"/>
    <n v="221206"/>
    <x v="11"/>
    <x v="2"/>
    <n v="8.1"/>
    <x v="0"/>
    <x v="0"/>
    <x v="0"/>
    <n v="5"/>
    <n v="23"/>
    <n v="22"/>
    <n v="7.6923076923076927E-2"/>
    <n v="1.2987012987012988E-2"/>
  </r>
  <r>
    <n v="1476966"/>
    <n v="129969"/>
    <x v="3"/>
    <x v="3"/>
    <n v="24.3"/>
    <x v="0"/>
    <x v="0"/>
    <x v="0"/>
    <n v="5"/>
    <n v="23"/>
    <n v="17"/>
    <n v="1.0416666666666666E-2"/>
    <n v="1.7123287671232876E-3"/>
  </r>
  <r>
    <n v="1477449"/>
    <n v="104548"/>
    <x v="12"/>
    <x v="6"/>
    <n v="11.3"/>
    <x v="0"/>
    <x v="0"/>
    <x v="0"/>
    <n v="3"/>
    <n v="24"/>
    <n v="23"/>
    <n v="0.2"/>
    <n v="2.1739130434782608E-2"/>
  </r>
  <r>
    <n v="1478198"/>
    <n v="62667"/>
    <x v="13"/>
    <x v="3"/>
    <n v="12.13"/>
    <x v="1"/>
    <x v="1"/>
    <x v="1"/>
    <s v="Not given"/>
    <n v="23"/>
    <n v="30"/>
    <n v="0.16666666666666666"/>
    <n v="1.7123287671232876E-3"/>
  </r>
  <r>
    <n v="1477414"/>
    <n v="66222"/>
    <x v="14"/>
    <x v="3"/>
    <n v="16.2"/>
    <x v="0"/>
    <x v="0"/>
    <x v="0"/>
    <n v="5"/>
    <n v="33"/>
    <n v="25"/>
    <n v="4.5662100456621002E-3"/>
    <n v="1.7123287671232876E-3"/>
  </r>
  <r>
    <n v="1477486"/>
    <n v="104555"/>
    <x v="15"/>
    <x v="1"/>
    <n v="16.98"/>
    <x v="0"/>
    <x v="0"/>
    <x v="0"/>
    <s v="Not given"/>
    <n v="30"/>
    <n v="16"/>
    <n v="6.25E-2"/>
    <n v="2.1276595744680851E-3"/>
  </r>
  <r>
    <n v="1477373"/>
    <n v="139885"/>
    <x v="1"/>
    <x v="1"/>
    <n v="33.03"/>
    <x v="0"/>
    <x v="0"/>
    <x v="0"/>
    <s v="Not given"/>
    <n v="21"/>
    <n v="22"/>
    <n v="3.4482758620689655E-2"/>
    <n v="2.1276595744680851E-3"/>
  </r>
  <r>
    <n v="1477138"/>
    <n v="47280"/>
    <x v="16"/>
    <x v="7"/>
    <n v="14.12"/>
    <x v="0"/>
    <x v="0"/>
    <x v="0"/>
    <n v="4"/>
    <n v="25"/>
    <n v="24"/>
    <n v="1.8181818181818181E-2"/>
    <n v="4.6511627906976744E-3"/>
  </r>
  <r>
    <n v="1477354"/>
    <n v="67487"/>
    <x v="17"/>
    <x v="1"/>
    <n v="16.2"/>
    <x v="0"/>
    <x v="0"/>
    <x v="0"/>
    <n v="4"/>
    <n v="35"/>
    <n v="26"/>
    <n v="8.4033613445378148E-3"/>
    <n v="2.1276595744680851E-3"/>
  </r>
  <r>
    <n v="1478296"/>
    <n v="250494"/>
    <x v="18"/>
    <x v="3"/>
    <n v="24.2"/>
    <x v="0"/>
    <x v="0"/>
    <x v="0"/>
    <n v="4"/>
    <n v="21"/>
    <n v="24"/>
    <n v="3.4482758620689655E-2"/>
    <n v="1.7123287671232876E-3"/>
  </r>
  <r>
    <n v="1478226"/>
    <n v="137565"/>
    <x v="14"/>
    <x v="3"/>
    <n v="15.91"/>
    <x v="0"/>
    <x v="0"/>
    <x v="0"/>
    <s v="Not given"/>
    <n v="25"/>
    <n v="20"/>
    <n v="4.5662100456621002E-3"/>
    <n v="1.7123287671232876E-3"/>
  </r>
  <r>
    <n v="1478287"/>
    <n v="150599"/>
    <x v="14"/>
    <x v="3"/>
    <n v="29.1"/>
    <x v="1"/>
    <x v="1"/>
    <x v="1"/>
    <n v="5"/>
    <n v="21"/>
    <n v="30"/>
    <n v="4.5662100456621002E-3"/>
    <n v="1.7123287671232876E-3"/>
  </r>
  <r>
    <n v="1478014"/>
    <n v="54630"/>
    <x v="19"/>
    <x v="2"/>
    <n v="8.92"/>
    <x v="0"/>
    <x v="0"/>
    <x v="0"/>
    <s v="Not given"/>
    <n v="33"/>
    <n v="16"/>
    <n v="0.25"/>
    <n v="1.2987012987012988E-2"/>
  </r>
  <r>
    <n v="1476714"/>
    <n v="363783"/>
    <x v="20"/>
    <x v="8"/>
    <n v="15.86"/>
    <x v="1"/>
    <x v="1"/>
    <x v="1"/>
    <s v="Not given"/>
    <n v="32"/>
    <n v="29"/>
    <n v="5.5555555555555552E-2"/>
    <n v="2.0408163265306121E-2"/>
  </r>
  <r>
    <n v="1476693"/>
    <n v="41877"/>
    <x v="20"/>
    <x v="8"/>
    <n v="29.1"/>
    <x v="1"/>
    <x v="1"/>
    <x v="1"/>
    <n v="5"/>
    <n v="20"/>
    <n v="29"/>
    <n v="5.5555555555555552E-2"/>
    <n v="2.0408163265306121E-2"/>
  </r>
  <r>
    <n v="1476995"/>
    <n v="371590"/>
    <x v="6"/>
    <x v="5"/>
    <n v="21.88"/>
    <x v="1"/>
    <x v="1"/>
    <x v="1"/>
    <n v="5"/>
    <n v="24"/>
    <n v="27"/>
    <n v="7.575757575757576E-3"/>
    <n v="3.3557046979865771E-3"/>
  </r>
  <r>
    <n v="1476844"/>
    <n v="175290"/>
    <x v="21"/>
    <x v="5"/>
    <n v="14.02"/>
    <x v="0"/>
    <x v="0"/>
    <x v="0"/>
    <s v="Not given"/>
    <n v="24"/>
    <n v="16"/>
    <n v="8.3333333333333329E-2"/>
    <n v="3.3557046979865771E-3"/>
  </r>
  <r>
    <n v="1477015"/>
    <n v="76686"/>
    <x v="22"/>
    <x v="5"/>
    <n v="9.17"/>
    <x v="0"/>
    <x v="0"/>
    <x v="0"/>
    <s v="Not given"/>
    <n v="21"/>
    <n v="24"/>
    <n v="0.2"/>
    <n v="3.3557046979865771E-3"/>
  </r>
  <r>
    <n v="1476889"/>
    <n v="149984"/>
    <x v="23"/>
    <x v="1"/>
    <n v="12.18"/>
    <x v="1"/>
    <x v="1"/>
    <x v="1"/>
    <s v="Not given"/>
    <n v="20"/>
    <n v="29"/>
    <n v="2.7027027027027029E-2"/>
    <n v="2.1276595744680851E-3"/>
  </r>
  <r>
    <n v="1478289"/>
    <n v="318874"/>
    <x v="24"/>
    <x v="4"/>
    <n v="31.33"/>
    <x v="0"/>
    <x v="0"/>
    <x v="0"/>
    <n v="5"/>
    <n v="28"/>
    <n v="25"/>
    <n v="6.25E-2"/>
    <n v="1.3698630136986301E-2"/>
  </r>
  <r>
    <n v="1477699"/>
    <n v="302790"/>
    <x v="25"/>
    <x v="9"/>
    <n v="29.05"/>
    <x v="0"/>
    <x v="0"/>
    <x v="0"/>
    <n v="5"/>
    <n v="35"/>
    <n v="24"/>
    <n v="1"/>
    <n v="5.2631578947368418E-2"/>
  </r>
  <r>
    <n v="1476855"/>
    <n v="317794"/>
    <x v="26"/>
    <x v="3"/>
    <n v="8.39"/>
    <x v="1"/>
    <x v="1"/>
    <x v="1"/>
    <s v="Not given"/>
    <n v="35"/>
    <n v="24"/>
    <n v="0.2"/>
    <n v="1.7123287671232876E-3"/>
  </r>
  <r>
    <n v="1477748"/>
    <n v="105349"/>
    <x v="27"/>
    <x v="1"/>
    <n v="9.1199999999999992"/>
    <x v="0"/>
    <x v="0"/>
    <x v="0"/>
    <s v="Not given"/>
    <n v="34"/>
    <n v="18"/>
    <n v="2.0408163265306121E-2"/>
    <n v="2.1276595744680851E-3"/>
  </r>
  <r>
    <n v="1478244"/>
    <n v="181782"/>
    <x v="28"/>
    <x v="5"/>
    <n v="29.1"/>
    <x v="0"/>
    <x v="0"/>
    <x v="0"/>
    <n v="5"/>
    <n v="30"/>
    <n v="26"/>
    <n v="1.4705882352941176E-2"/>
    <n v="3.3557046979865771E-3"/>
  </r>
  <r>
    <n v="1478310"/>
    <n v="65224"/>
    <x v="29"/>
    <x v="1"/>
    <n v="15.47"/>
    <x v="0"/>
    <x v="0"/>
    <x v="0"/>
    <s v="Not given"/>
    <n v="32"/>
    <n v="26"/>
    <n v="9.0909090909090912E-2"/>
    <n v="2.1276595744680851E-3"/>
  </r>
  <r>
    <n v="1478017"/>
    <n v="148649"/>
    <x v="17"/>
    <x v="1"/>
    <n v="16.010000000000002"/>
    <x v="1"/>
    <x v="1"/>
    <x v="1"/>
    <n v="4"/>
    <n v="23"/>
    <n v="31"/>
    <n v="8.4033613445378148E-3"/>
    <n v="2.1276595744680851E-3"/>
  </r>
  <r>
    <n v="1476871"/>
    <n v="118709"/>
    <x v="6"/>
    <x v="5"/>
    <n v="24.3"/>
    <x v="1"/>
    <x v="1"/>
    <x v="1"/>
    <n v="4"/>
    <n v="31"/>
    <n v="29"/>
    <n v="7.575757575757576E-3"/>
    <n v="3.3557046979865771E-3"/>
  </r>
  <r>
    <n v="1477999"/>
    <n v="208020"/>
    <x v="30"/>
    <x v="1"/>
    <n v="29.83"/>
    <x v="1"/>
    <x v="1"/>
    <x v="1"/>
    <n v="5"/>
    <n v="20"/>
    <n v="32"/>
    <n v="1"/>
    <n v="2.1276595744680851E-3"/>
  </r>
  <r>
    <n v="1476891"/>
    <n v="220693"/>
    <x v="14"/>
    <x v="3"/>
    <n v="19.89"/>
    <x v="0"/>
    <x v="0"/>
    <x v="0"/>
    <s v="Not given"/>
    <n v="27"/>
    <n v="19"/>
    <n v="4.5662100456621002E-3"/>
    <n v="1.7123287671232876E-3"/>
  </r>
  <r>
    <n v="1477425"/>
    <n v="378482"/>
    <x v="31"/>
    <x v="2"/>
    <n v="19.350000000000001"/>
    <x v="0"/>
    <x v="0"/>
    <x v="0"/>
    <n v="4"/>
    <n v="21"/>
    <n v="18"/>
    <n v="4.3478260869565216E-2"/>
    <n v="1.2987012987012988E-2"/>
  </r>
  <r>
    <n v="1478143"/>
    <n v="337525"/>
    <x v="27"/>
    <x v="1"/>
    <n v="33.22"/>
    <x v="0"/>
    <x v="0"/>
    <x v="0"/>
    <s v="Not given"/>
    <n v="23"/>
    <n v="19"/>
    <n v="2.0408163265306121E-2"/>
    <n v="2.1276595744680851E-3"/>
  </r>
  <r>
    <n v="1477267"/>
    <n v="133637"/>
    <x v="32"/>
    <x v="7"/>
    <n v="24.25"/>
    <x v="0"/>
    <x v="0"/>
    <x v="0"/>
    <n v="5"/>
    <n v="22"/>
    <n v="15"/>
    <n v="1.6949152542372881E-2"/>
    <n v="4.6511627906976744E-3"/>
  </r>
  <r>
    <n v="1477728"/>
    <n v="107909"/>
    <x v="33"/>
    <x v="3"/>
    <n v="16.440000000000001"/>
    <x v="0"/>
    <x v="0"/>
    <x v="0"/>
    <s v="Not given"/>
    <n v="33"/>
    <n v="22"/>
    <n v="0.1111111111111111"/>
    <n v="1.7123287671232876E-3"/>
  </r>
  <r>
    <n v="1476908"/>
    <n v="365237"/>
    <x v="18"/>
    <x v="3"/>
    <n v="22.75"/>
    <x v="0"/>
    <x v="0"/>
    <x v="0"/>
    <n v="5"/>
    <n v="30"/>
    <n v="20"/>
    <n v="3.4482758620689655E-2"/>
    <n v="1.7123287671232876E-3"/>
  </r>
  <r>
    <n v="1476581"/>
    <n v="322162"/>
    <x v="6"/>
    <x v="5"/>
    <n v="6.74"/>
    <x v="0"/>
    <x v="0"/>
    <x v="0"/>
    <n v="5"/>
    <n v="29"/>
    <n v="23"/>
    <n v="7.575757575757576E-3"/>
    <n v="3.3557046979865771E-3"/>
  </r>
  <r>
    <n v="1476930"/>
    <n v="198802"/>
    <x v="34"/>
    <x v="3"/>
    <n v="29.05"/>
    <x v="0"/>
    <x v="0"/>
    <x v="0"/>
    <n v="5"/>
    <n v="22"/>
    <n v="30"/>
    <n v="0.33333333333333331"/>
    <n v="1.7123287671232876E-3"/>
  </r>
  <r>
    <n v="1477621"/>
    <n v="122864"/>
    <x v="35"/>
    <x v="3"/>
    <n v="13.78"/>
    <x v="0"/>
    <x v="0"/>
    <x v="0"/>
    <n v="4"/>
    <n v="34"/>
    <n v="24"/>
    <n v="0.14285714285714285"/>
    <n v="1.7123287671232876E-3"/>
  </r>
  <r>
    <n v="1478354"/>
    <n v="52037"/>
    <x v="3"/>
    <x v="3"/>
    <n v="19.89"/>
    <x v="1"/>
    <x v="1"/>
    <x v="1"/>
    <s v="Not given"/>
    <n v="27"/>
    <n v="24"/>
    <n v="1.0416666666666666E-2"/>
    <n v="1.7123287671232876E-3"/>
  </r>
  <r>
    <n v="1477251"/>
    <n v="81110"/>
    <x v="36"/>
    <x v="10"/>
    <n v="16.93"/>
    <x v="0"/>
    <x v="0"/>
    <x v="0"/>
    <n v="5"/>
    <n v="33"/>
    <n v="21"/>
    <n v="7.1428571428571425E-2"/>
    <n v="5.8823529411764705E-2"/>
  </r>
  <r>
    <n v="1477656"/>
    <n v="300003"/>
    <x v="37"/>
    <x v="5"/>
    <n v="21.88"/>
    <x v="0"/>
    <x v="0"/>
    <x v="0"/>
    <s v="Not given"/>
    <n v="21"/>
    <n v="19"/>
    <n v="0.5"/>
    <n v="3.3557046979865771E-3"/>
  </r>
  <r>
    <n v="1477883"/>
    <n v="91817"/>
    <x v="3"/>
    <x v="3"/>
    <n v="29.39"/>
    <x v="0"/>
    <x v="0"/>
    <x v="0"/>
    <s v="Not given"/>
    <n v="27"/>
    <n v="28"/>
    <n v="1.0416666666666666E-2"/>
    <n v="1.7123287671232876E-3"/>
  </r>
  <r>
    <n v="1477205"/>
    <n v="112036"/>
    <x v="27"/>
    <x v="1"/>
    <n v="20.23"/>
    <x v="0"/>
    <x v="0"/>
    <x v="0"/>
    <n v="5"/>
    <n v="22"/>
    <n v="20"/>
    <n v="2.0408163265306121E-2"/>
    <n v="2.1276595744680851E-3"/>
  </r>
  <r>
    <n v="1478107"/>
    <n v="73895"/>
    <x v="32"/>
    <x v="7"/>
    <n v="29.1"/>
    <x v="0"/>
    <x v="0"/>
    <x v="0"/>
    <s v="Not given"/>
    <n v="22"/>
    <n v="23"/>
    <n v="1.6949152542372881E-2"/>
    <n v="4.6511627906976744E-3"/>
  </r>
  <r>
    <n v="1477760"/>
    <n v="130507"/>
    <x v="38"/>
    <x v="6"/>
    <n v="22.75"/>
    <x v="0"/>
    <x v="0"/>
    <x v="0"/>
    <n v="3"/>
    <n v="35"/>
    <n v="29"/>
    <n v="0.04"/>
    <n v="2.1739130434782608E-2"/>
  </r>
  <r>
    <n v="1476562"/>
    <n v="129486"/>
    <x v="39"/>
    <x v="6"/>
    <n v="14.12"/>
    <x v="0"/>
    <x v="0"/>
    <x v="0"/>
    <n v="3"/>
    <n v="31"/>
    <n v="15"/>
    <n v="0.14285714285714285"/>
    <n v="2.1739130434782608E-2"/>
  </r>
  <r>
    <n v="1477692"/>
    <n v="313340"/>
    <x v="23"/>
    <x v="1"/>
    <n v="14.6"/>
    <x v="1"/>
    <x v="1"/>
    <x v="1"/>
    <n v="3"/>
    <n v="24"/>
    <n v="24"/>
    <n v="2.7027027027027029E-2"/>
    <n v="2.1276595744680851E-3"/>
  </r>
  <r>
    <n v="1477889"/>
    <n v="177250"/>
    <x v="16"/>
    <x v="7"/>
    <n v="12.23"/>
    <x v="1"/>
    <x v="1"/>
    <x v="1"/>
    <n v="5"/>
    <n v="25"/>
    <n v="33"/>
    <n v="1.8181818181818181E-2"/>
    <n v="4.6511627906976744E-3"/>
  </r>
  <r>
    <n v="1477243"/>
    <n v="176234"/>
    <x v="40"/>
    <x v="7"/>
    <n v="14.02"/>
    <x v="0"/>
    <x v="0"/>
    <x v="0"/>
    <n v="5"/>
    <n v="20"/>
    <n v="30"/>
    <n v="0.33333333333333331"/>
    <n v="4.6511627906976744E-3"/>
  </r>
  <r>
    <n v="1477560"/>
    <n v="371677"/>
    <x v="3"/>
    <x v="3"/>
    <n v="6.79"/>
    <x v="1"/>
    <x v="1"/>
    <x v="1"/>
    <s v="Not given"/>
    <n v="33"/>
    <n v="28"/>
    <n v="1.0416666666666666E-2"/>
    <n v="1.7123287671232876E-3"/>
  </r>
  <r>
    <n v="1476896"/>
    <n v="388918"/>
    <x v="3"/>
    <x v="3"/>
    <n v="24.25"/>
    <x v="0"/>
    <x v="0"/>
    <x v="0"/>
    <s v="Not given"/>
    <n v="28"/>
    <n v="21"/>
    <n v="1.0416666666666666E-2"/>
    <n v="1.7123287671232876E-3"/>
  </r>
  <r>
    <n v="1478327"/>
    <n v="68551"/>
    <x v="41"/>
    <x v="1"/>
    <n v="33.03"/>
    <x v="0"/>
    <x v="0"/>
    <x v="0"/>
    <s v="Not given"/>
    <n v="33"/>
    <n v="20"/>
    <n v="2.2727272727272728E-2"/>
    <n v="2.1276595744680851E-3"/>
  </r>
  <r>
    <n v="1476820"/>
    <n v="152786"/>
    <x v="2"/>
    <x v="2"/>
    <n v="31.38"/>
    <x v="0"/>
    <x v="0"/>
    <x v="0"/>
    <n v="4"/>
    <n v="23"/>
    <n v="27"/>
    <n v="6.25E-2"/>
    <n v="1.2987012987012988E-2"/>
  </r>
  <r>
    <n v="1478121"/>
    <n v="62980"/>
    <x v="42"/>
    <x v="3"/>
    <n v="8.34"/>
    <x v="1"/>
    <x v="1"/>
    <x v="1"/>
    <s v="Not given"/>
    <n v="22"/>
    <n v="26"/>
    <n v="6.6666666666666666E-2"/>
    <n v="1.7123287671232876E-3"/>
  </r>
  <r>
    <n v="1478077"/>
    <n v="82041"/>
    <x v="14"/>
    <x v="3"/>
    <n v="33.03"/>
    <x v="1"/>
    <x v="1"/>
    <x v="1"/>
    <s v="Not given"/>
    <n v="22"/>
    <n v="32"/>
    <n v="4.5662100456621002E-3"/>
    <n v="1.7123287671232876E-3"/>
  </r>
  <r>
    <n v="1478359"/>
    <n v="361616"/>
    <x v="43"/>
    <x v="3"/>
    <n v="24.2"/>
    <x v="1"/>
    <x v="1"/>
    <x v="1"/>
    <n v="3"/>
    <n v="22"/>
    <n v="32"/>
    <n v="0.25"/>
    <n v="1.7123287671232876E-3"/>
  </r>
  <r>
    <n v="1476841"/>
    <n v="398426"/>
    <x v="32"/>
    <x v="7"/>
    <n v="12.46"/>
    <x v="0"/>
    <x v="0"/>
    <x v="0"/>
    <n v="4"/>
    <n v="24"/>
    <n v="20"/>
    <n v="1.6949152542372881E-2"/>
    <n v="4.6511627906976744E-3"/>
  </r>
  <r>
    <n v="1477125"/>
    <n v="130820"/>
    <x v="44"/>
    <x v="1"/>
    <n v="15.86"/>
    <x v="0"/>
    <x v="0"/>
    <x v="0"/>
    <n v="5"/>
    <n v="29"/>
    <n v="23"/>
    <n v="2.3809523809523808E-2"/>
    <n v="2.1276595744680851E-3"/>
  </r>
  <r>
    <n v="1477915"/>
    <n v="200074"/>
    <x v="45"/>
    <x v="5"/>
    <n v="14.55"/>
    <x v="0"/>
    <x v="0"/>
    <x v="0"/>
    <s v="Not given"/>
    <n v="34"/>
    <n v="22"/>
    <n v="7.1428571428571425E-2"/>
    <n v="3.3557046979865771E-3"/>
  </r>
  <r>
    <n v="1477475"/>
    <n v="65009"/>
    <x v="3"/>
    <x v="3"/>
    <n v="32.93"/>
    <x v="0"/>
    <x v="0"/>
    <x v="0"/>
    <n v="5"/>
    <n v="24"/>
    <n v="23"/>
    <n v="1.0416666666666666E-2"/>
    <n v="1.7123287671232876E-3"/>
  </r>
  <r>
    <n v="1477932"/>
    <n v="170221"/>
    <x v="14"/>
    <x v="3"/>
    <n v="16.98"/>
    <x v="0"/>
    <x v="0"/>
    <x v="0"/>
    <s v="Not given"/>
    <n v="22"/>
    <n v="21"/>
    <n v="4.5662100456621002E-3"/>
    <n v="1.7123287671232876E-3"/>
  </r>
  <r>
    <n v="1476651"/>
    <n v="58092"/>
    <x v="14"/>
    <x v="3"/>
    <n v="8"/>
    <x v="0"/>
    <x v="0"/>
    <x v="0"/>
    <n v="5"/>
    <n v="27"/>
    <n v="23"/>
    <n v="4.5662100456621002E-3"/>
    <n v="1.7123287671232876E-3"/>
  </r>
  <r>
    <n v="1477730"/>
    <n v="50616"/>
    <x v="28"/>
    <x v="5"/>
    <n v="13.05"/>
    <x v="0"/>
    <x v="0"/>
    <x v="0"/>
    <s v="Not given"/>
    <n v="28"/>
    <n v="27"/>
    <n v="1.4705882352941176E-2"/>
    <n v="3.3557046979865771E-3"/>
  </r>
  <r>
    <n v="1477518"/>
    <n v="133202"/>
    <x v="29"/>
    <x v="1"/>
    <n v="29.05"/>
    <x v="0"/>
    <x v="0"/>
    <x v="0"/>
    <n v="5"/>
    <n v="31"/>
    <n v="16"/>
    <n v="9.0909090909090912E-2"/>
    <n v="2.1276595744680851E-3"/>
  </r>
  <r>
    <n v="1477821"/>
    <n v="277898"/>
    <x v="46"/>
    <x v="4"/>
    <n v="5.67"/>
    <x v="1"/>
    <x v="1"/>
    <x v="1"/>
    <n v="4"/>
    <n v="23"/>
    <n v="31"/>
    <n v="0.5"/>
    <n v="1.3698630136986301E-2"/>
  </r>
  <r>
    <n v="1477104"/>
    <n v="77341"/>
    <x v="6"/>
    <x v="5"/>
    <n v="16.93"/>
    <x v="0"/>
    <x v="0"/>
    <x v="0"/>
    <s v="Not given"/>
    <n v="30"/>
    <n v="25"/>
    <n v="7.575757575757576E-3"/>
    <n v="3.3557046979865771E-3"/>
  </r>
  <r>
    <n v="1477921"/>
    <n v="97079"/>
    <x v="47"/>
    <x v="1"/>
    <n v="29.29"/>
    <x v="0"/>
    <x v="0"/>
    <x v="0"/>
    <n v="5"/>
    <n v="20"/>
    <n v="18"/>
    <n v="0.2"/>
    <n v="2.1276595744680851E-3"/>
  </r>
  <r>
    <n v="1477938"/>
    <n v="150002"/>
    <x v="24"/>
    <x v="4"/>
    <n v="16.149999999999999"/>
    <x v="0"/>
    <x v="0"/>
    <x v="0"/>
    <n v="5"/>
    <n v="20"/>
    <n v="29"/>
    <n v="6.25E-2"/>
    <n v="1.3698630136986301E-2"/>
  </r>
  <r>
    <n v="1476943"/>
    <n v="87472"/>
    <x v="16"/>
    <x v="7"/>
    <n v="22.75"/>
    <x v="0"/>
    <x v="0"/>
    <x v="0"/>
    <s v="Not given"/>
    <n v="31"/>
    <n v="30"/>
    <n v="1.8181818181818181E-2"/>
    <n v="4.6511627906976744E-3"/>
  </r>
  <r>
    <n v="1477581"/>
    <n v="231061"/>
    <x v="48"/>
    <x v="7"/>
    <n v="13.34"/>
    <x v="0"/>
    <x v="0"/>
    <x v="0"/>
    <n v="4"/>
    <n v="34"/>
    <n v="27"/>
    <n v="2.1739130434782608E-2"/>
    <n v="4.6511627906976744E-3"/>
  </r>
  <r>
    <n v="1477975"/>
    <n v="56722"/>
    <x v="14"/>
    <x v="3"/>
    <n v="9.75"/>
    <x v="0"/>
    <x v="0"/>
    <x v="0"/>
    <n v="5"/>
    <n v="33"/>
    <n v="25"/>
    <n v="4.5662100456621002E-3"/>
    <n v="1.7123287671232876E-3"/>
  </r>
  <r>
    <n v="1477601"/>
    <n v="107909"/>
    <x v="33"/>
    <x v="3"/>
    <n v="6.69"/>
    <x v="1"/>
    <x v="1"/>
    <x v="1"/>
    <n v="4"/>
    <n v="21"/>
    <n v="32"/>
    <n v="0.1111111111111111"/>
    <n v="1.7123287671232876E-3"/>
  </r>
  <r>
    <n v="1477790"/>
    <n v="133617"/>
    <x v="14"/>
    <x v="3"/>
    <n v="4.75"/>
    <x v="1"/>
    <x v="1"/>
    <x v="1"/>
    <n v="4"/>
    <n v="35"/>
    <n v="28"/>
    <n v="4.5662100456621002E-3"/>
    <n v="1.7123287671232876E-3"/>
  </r>
  <r>
    <n v="1477385"/>
    <n v="67538"/>
    <x v="31"/>
    <x v="2"/>
    <n v="12.56"/>
    <x v="0"/>
    <x v="0"/>
    <x v="0"/>
    <n v="5"/>
    <n v="22"/>
    <n v="18"/>
    <n v="4.3478260869565216E-2"/>
    <n v="1.2987012987012988E-2"/>
  </r>
  <r>
    <n v="1478423"/>
    <n v="129969"/>
    <x v="6"/>
    <x v="5"/>
    <n v="21.2"/>
    <x v="0"/>
    <x v="0"/>
    <x v="0"/>
    <s v="Not given"/>
    <n v="34"/>
    <n v="16"/>
    <n v="7.575757575757576E-3"/>
    <n v="3.3557046979865771E-3"/>
  </r>
  <r>
    <n v="1477051"/>
    <n v="57174"/>
    <x v="19"/>
    <x v="2"/>
    <n v="19.309999999999999"/>
    <x v="0"/>
    <x v="0"/>
    <x v="0"/>
    <s v="Not given"/>
    <n v="27"/>
    <n v="28"/>
    <n v="0.25"/>
    <n v="1.2987012987012988E-2"/>
  </r>
  <r>
    <n v="1476796"/>
    <n v="78939"/>
    <x v="44"/>
    <x v="1"/>
    <n v="16.3"/>
    <x v="1"/>
    <x v="1"/>
    <x v="1"/>
    <n v="3"/>
    <n v="20"/>
    <n v="24"/>
    <n v="2.3809523809523808E-2"/>
    <n v="2.1276595744680851E-3"/>
  </r>
  <r>
    <n v="1478031"/>
    <n v="309513"/>
    <x v="21"/>
    <x v="5"/>
    <n v="13.05"/>
    <x v="1"/>
    <x v="1"/>
    <x v="1"/>
    <n v="5"/>
    <n v="33"/>
    <n v="27"/>
    <n v="8.3333333333333329E-2"/>
    <n v="3.3557046979865771E-3"/>
  </r>
  <r>
    <n v="1477740"/>
    <n v="129798"/>
    <x v="27"/>
    <x v="1"/>
    <n v="25.27"/>
    <x v="1"/>
    <x v="1"/>
    <x v="1"/>
    <n v="4"/>
    <n v="24"/>
    <n v="24"/>
    <n v="2.0408163265306121E-2"/>
    <n v="2.1276595744680851E-3"/>
  </r>
  <r>
    <n v="1478384"/>
    <n v="184085"/>
    <x v="36"/>
    <x v="10"/>
    <n v="14.79"/>
    <x v="0"/>
    <x v="0"/>
    <x v="0"/>
    <n v="5"/>
    <n v="35"/>
    <n v="15"/>
    <n v="7.1428571428571425E-2"/>
    <n v="5.8823529411764705E-2"/>
  </r>
  <r>
    <n v="1478183"/>
    <n v="329710"/>
    <x v="14"/>
    <x v="3"/>
    <n v="5.72"/>
    <x v="1"/>
    <x v="1"/>
    <x v="1"/>
    <n v="3"/>
    <n v="31"/>
    <n v="24"/>
    <n v="4.5662100456621002E-3"/>
    <n v="1.7123287671232876E-3"/>
  </r>
  <r>
    <n v="1477569"/>
    <n v="65009"/>
    <x v="49"/>
    <x v="4"/>
    <n v="16.149999999999999"/>
    <x v="0"/>
    <x v="0"/>
    <x v="0"/>
    <n v="5"/>
    <n v="24"/>
    <n v="30"/>
    <n v="1"/>
    <n v="1.3698630136986301E-2"/>
  </r>
  <r>
    <n v="1478211"/>
    <n v="154030"/>
    <x v="16"/>
    <x v="7"/>
    <n v="33.03"/>
    <x v="0"/>
    <x v="0"/>
    <x v="0"/>
    <n v="4"/>
    <n v="26"/>
    <n v="22"/>
    <n v="1.8181818181818181E-2"/>
    <n v="4.6511627906976744E-3"/>
  </r>
  <r>
    <n v="1476635"/>
    <n v="86731"/>
    <x v="50"/>
    <x v="2"/>
    <n v="16.2"/>
    <x v="0"/>
    <x v="0"/>
    <x v="0"/>
    <n v="5"/>
    <n v="31"/>
    <n v="18"/>
    <n v="0.2"/>
    <n v="1.2987012987012988E-2"/>
  </r>
  <r>
    <n v="1477646"/>
    <n v="306119"/>
    <x v="51"/>
    <x v="7"/>
    <n v="9.2200000000000006"/>
    <x v="1"/>
    <x v="1"/>
    <x v="1"/>
    <s v="Not given"/>
    <n v="31"/>
    <n v="32"/>
    <n v="0.1111111111111111"/>
    <n v="4.6511627906976744E-3"/>
  </r>
  <r>
    <n v="1477027"/>
    <n v="164016"/>
    <x v="3"/>
    <x v="3"/>
    <n v="16.39"/>
    <x v="0"/>
    <x v="0"/>
    <x v="0"/>
    <s v="Not given"/>
    <n v="27"/>
    <n v="22"/>
    <n v="1.0416666666666666E-2"/>
    <n v="1.7123287671232876E-3"/>
  </r>
  <r>
    <n v="1476921"/>
    <n v="121476"/>
    <x v="3"/>
    <x v="3"/>
    <n v="12.18"/>
    <x v="1"/>
    <x v="1"/>
    <x v="1"/>
    <n v="3"/>
    <n v="29"/>
    <n v="27"/>
    <n v="1.0416666666666666E-2"/>
    <n v="1.7123287671232876E-3"/>
  </r>
  <r>
    <n v="1476689"/>
    <n v="305522"/>
    <x v="14"/>
    <x v="3"/>
    <n v="24.2"/>
    <x v="1"/>
    <x v="1"/>
    <x v="1"/>
    <n v="4"/>
    <n v="29"/>
    <n v="29"/>
    <n v="4.5662100456621002E-3"/>
    <n v="1.7123287671232876E-3"/>
  </r>
  <r>
    <n v="1477767"/>
    <n v="68976"/>
    <x v="35"/>
    <x v="3"/>
    <n v="17.03"/>
    <x v="0"/>
    <x v="0"/>
    <x v="0"/>
    <n v="3"/>
    <n v="26"/>
    <n v="30"/>
    <n v="0.14285714285714285"/>
    <n v="1.7123287671232876E-3"/>
  </r>
  <r>
    <n v="1476582"/>
    <n v="60703"/>
    <x v="2"/>
    <x v="2"/>
    <n v="6.79"/>
    <x v="1"/>
    <x v="1"/>
    <x v="1"/>
    <s v="Not given"/>
    <n v="33"/>
    <n v="25"/>
    <n v="6.25E-2"/>
    <n v="1.2987012987012988E-2"/>
  </r>
  <r>
    <n v="1478169"/>
    <n v="80460"/>
    <x v="52"/>
    <x v="5"/>
    <n v="21.83"/>
    <x v="0"/>
    <x v="0"/>
    <x v="0"/>
    <n v="3"/>
    <n v="30"/>
    <n v="27"/>
    <n v="2.7027027027027029E-2"/>
    <n v="3.3557046979865771E-3"/>
  </r>
  <r>
    <n v="1477702"/>
    <n v="128600"/>
    <x v="3"/>
    <x v="3"/>
    <n v="31.29"/>
    <x v="1"/>
    <x v="1"/>
    <x v="1"/>
    <s v="Not given"/>
    <n v="22"/>
    <n v="33"/>
    <n v="1.0416666666666666E-2"/>
    <n v="1.7123287671232876E-3"/>
  </r>
  <r>
    <n v="1477240"/>
    <n v="142356"/>
    <x v="17"/>
    <x v="1"/>
    <n v="11.83"/>
    <x v="0"/>
    <x v="0"/>
    <x v="0"/>
    <n v="4"/>
    <n v="26"/>
    <n v="21"/>
    <n v="8.4033613445378148E-3"/>
    <n v="2.1276595744680851E-3"/>
  </r>
  <r>
    <n v="1476564"/>
    <n v="83287"/>
    <x v="18"/>
    <x v="3"/>
    <n v="24.3"/>
    <x v="0"/>
    <x v="0"/>
    <x v="0"/>
    <n v="5"/>
    <n v="30"/>
    <n v="20"/>
    <n v="3.4482758620689655E-2"/>
    <n v="1.7123287671232876E-3"/>
  </r>
  <r>
    <n v="1478408"/>
    <n v="134152"/>
    <x v="6"/>
    <x v="5"/>
    <n v="22.26"/>
    <x v="0"/>
    <x v="0"/>
    <x v="0"/>
    <s v="Not given"/>
    <n v="28"/>
    <n v="25"/>
    <n v="7.575757575757576E-3"/>
    <n v="3.3557046979865771E-3"/>
  </r>
  <r>
    <n v="1477824"/>
    <n v="345899"/>
    <x v="27"/>
    <x v="1"/>
    <n v="20.47"/>
    <x v="0"/>
    <x v="0"/>
    <x v="0"/>
    <n v="4"/>
    <n v="26"/>
    <n v="30"/>
    <n v="2.0408163265306121E-2"/>
    <n v="2.1276595744680851E-3"/>
  </r>
  <r>
    <n v="1477617"/>
    <n v="38050"/>
    <x v="17"/>
    <x v="1"/>
    <n v="12.18"/>
    <x v="0"/>
    <x v="0"/>
    <x v="0"/>
    <n v="5"/>
    <n v="28"/>
    <n v="25"/>
    <n v="8.4033613445378148E-3"/>
    <n v="2.1276595744680851E-3"/>
  </r>
  <r>
    <n v="1477978"/>
    <n v="259341"/>
    <x v="53"/>
    <x v="7"/>
    <n v="15.81"/>
    <x v="0"/>
    <x v="0"/>
    <x v="0"/>
    <n v="5"/>
    <n v="20"/>
    <n v="26"/>
    <n v="0.25"/>
    <n v="4.6511627906976744E-3"/>
  </r>
  <r>
    <n v="1477281"/>
    <n v="309513"/>
    <x v="21"/>
    <x v="5"/>
    <n v="22.36"/>
    <x v="0"/>
    <x v="0"/>
    <x v="0"/>
    <n v="5"/>
    <n v="26"/>
    <n v="27"/>
    <n v="8.3333333333333329E-2"/>
    <n v="3.3557046979865771E-3"/>
  </r>
  <r>
    <n v="1478223"/>
    <n v="234089"/>
    <x v="17"/>
    <x v="1"/>
    <n v="8.68"/>
    <x v="0"/>
    <x v="0"/>
    <x v="0"/>
    <n v="5"/>
    <n v="34"/>
    <n v="27"/>
    <n v="8.4033613445378148E-3"/>
    <n v="2.1276595744680851E-3"/>
  </r>
  <r>
    <n v="1477364"/>
    <n v="125123"/>
    <x v="14"/>
    <x v="3"/>
    <n v="21.83"/>
    <x v="0"/>
    <x v="0"/>
    <x v="0"/>
    <s v="Not given"/>
    <n v="23"/>
    <n v="22"/>
    <n v="4.5662100456621002E-3"/>
    <n v="1.7123287671232876E-3"/>
  </r>
  <r>
    <n v="1476715"/>
    <n v="365244"/>
    <x v="54"/>
    <x v="3"/>
    <n v="16.3"/>
    <x v="1"/>
    <x v="1"/>
    <x v="1"/>
    <s v="Not given"/>
    <n v="20"/>
    <n v="28"/>
    <n v="3.7037037037037035E-2"/>
    <n v="1.7123287671232876E-3"/>
  </r>
  <r>
    <n v="1476654"/>
    <n v="63020"/>
    <x v="55"/>
    <x v="3"/>
    <n v="12.9"/>
    <x v="1"/>
    <x v="1"/>
    <x v="1"/>
    <n v="3"/>
    <n v="31"/>
    <n v="28"/>
    <n v="0.33333333333333331"/>
    <n v="1.7123287671232876E-3"/>
  </r>
  <r>
    <n v="1477296"/>
    <n v="222879"/>
    <x v="28"/>
    <x v="5"/>
    <n v="29.15"/>
    <x v="1"/>
    <x v="1"/>
    <x v="1"/>
    <n v="5"/>
    <n v="23"/>
    <n v="27"/>
    <n v="1.4705882352941176E-2"/>
    <n v="3.3557046979865771E-3"/>
  </r>
  <r>
    <n v="1478321"/>
    <n v="275535"/>
    <x v="56"/>
    <x v="9"/>
    <n v="13.05"/>
    <x v="1"/>
    <x v="1"/>
    <x v="1"/>
    <n v="4"/>
    <n v="31"/>
    <n v="24"/>
    <n v="0.5"/>
    <n v="5.2631578947368418E-2"/>
  </r>
  <r>
    <n v="1477942"/>
    <n v="49793"/>
    <x v="57"/>
    <x v="1"/>
    <n v="22.36"/>
    <x v="0"/>
    <x v="0"/>
    <x v="0"/>
    <n v="5"/>
    <n v="30"/>
    <n v="16"/>
    <n v="5.5555555555555552E-2"/>
    <n v="2.1276595744680851E-3"/>
  </r>
  <r>
    <n v="1477552"/>
    <n v="137565"/>
    <x v="14"/>
    <x v="3"/>
    <n v="31.29"/>
    <x v="1"/>
    <x v="1"/>
    <x v="1"/>
    <s v="Not given"/>
    <n v="26"/>
    <n v="32"/>
    <n v="4.5662100456621002E-3"/>
    <n v="1.7123287671232876E-3"/>
  </r>
  <r>
    <n v="1476770"/>
    <n v="65009"/>
    <x v="3"/>
    <x v="3"/>
    <n v="7.86"/>
    <x v="1"/>
    <x v="1"/>
    <x v="1"/>
    <n v="4"/>
    <n v="22"/>
    <n v="33"/>
    <n v="1.0416666666666666E-2"/>
    <n v="1.7123287671232876E-3"/>
  </r>
  <r>
    <n v="1476558"/>
    <n v="214394"/>
    <x v="57"/>
    <x v="1"/>
    <n v="16.100000000000001"/>
    <x v="0"/>
    <x v="0"/>
    <x v="0"/>
    <s v="Not given"/>
    <n v="33"/>
    <n v="27"/>
    <n v="5.5555555555555552E-2"/>
    <n v="2.1276595744680851E-3"/>
  </r>
  <r>
    <n v="1477993"/>
    <n v="91907"/>
    <x v="58"/>
    <x v="1"/>
    <n v="16.98"/>
    <x v="1"/>
    <x v="1"/>
    <x v="1"/>
    <n v="5"/>
    <n v="31"/>
    <n v="32"/>
    <n v="3.3333333333333333E-2"/>
    <n v="2.1276595744680851E-3"/>
  </r>
  <r>
    <n v="1478072"/>
    <n v="82041"/>
    <x v="45"/>
    <x v="5"/>
    <n v="12.95"/>
    <x v="0"/>
    <x v="0"/>
    <x v="0"/>
    <n v="5"/>
    <n v="26"/>
    <n v="28"/>
    <n v="7.1428571428571425E-2"/>
    <n v="3.3557046979865771E-3"/>
  </r>
  <r>
    <n v="1476935"/>
    <n v="59419"/>
    <x v="3"/>
    <x v="3"/>
    <n v="11.69"/>
    <x v="0"/>
    <x v="0"/>
    <x v="0"/>
    <n v="5"/>
    <n v="21"/>
    <n v="24"/>
    <n v="1.0416666666666666E-2"/>
    <n v="1.7123287671232876E-3"/>
  </r>
  <r>
    <n v="1477255"/>
    <n v="50199"/>
    <x v="18"/>
    <x v="3"/>
    <n v="12.13"/>
    <x v="0"/>
    <x v="0"/>
    <x v="0"/>
    <s v="Not given"/>
    <n v="26"/>
    <n v="15"/>
    <n v="3.4482758620689655E-2"/>
    <n v="1.7123287671232876E-3"/>
  </r>
  <r>
    <n v="1477012"/>
    <n v="325210"/>
    <x v="6"/>
    <x v="3"/>
    <n v="12.32"/>
    <x v="0"/>
    <x v="0"/>
    <x v="0"/>
    <s v="Not given"/>
    <n v="31"/>
    <n v="19"/>
    <n v="7.575757575757576E-3"/>
    <n v="1.7123287671232876E-3"/>
  </r>
  <r>
    <n v="1477704"/>
    <n v="100999"/>
    <x v="59"/>
    <x v="11"/>
    <n v="12.13"/>
    <x v="0"/>
    <x v="0"/>
    <x v="0"/>
    <s v="Not given"/>
    <n v="22"/>
    <n v="27"/>
    <n v="0.1"/>
    <n v="5.5555555555555552E-2"/>
  </r>
  <r>
    <n v="1477188"/>
    <n v="146588"/>
    <x v="15"/>
    <x v="1"/>
    <n v="12.18"/>
    <x v="1"/>
    <x v="1"/>
    <x v="1"/>
    <n v="5"/>
    <n v="25"/>
    <n v="24"/>
    <n v="6.25E-2"/>
    <n v="2.1276595744680851E-3"/>
  </r>
  <r>
    <n v="1478348"/>
    <n v="310051"/>
    <x v="28"/>
    <x v="5"/>
    <n v="14.99"/>
    <x v="0"/>
    <x v="0"/>
    <x v="0"/>
    <s v="Not given"/>
    <n v="34"/>
    <n v="24"/>
    <n v="1.4705882352941176E-2"/>
    <n v="3.3557046979865771E-3"/>
  </r>
  <r>
    <n v="1477405"/>
    <n v="128243"/>
    <x v="6"/>
    <x v="5"/>
    <n v="6.74"/>
    <x v="0"/>
    <x v="0"/>
    <x v="0"/>
    <n v="5"/>
    <n v="26"/>
    <n v="30"/>
    <n v="7.575757575757576E-3"/>
    <n v="3.3557046979865771E-3"/>
  </r>
  <r>
    <n v="1476826"/>
    <n v="53543"/>
    <x v="60"/>
    <x v="7"/>
    <n v="24.3"/>
    <x v="0"/>
    <x v="0"/>
    <x v="0"/>
    <s v="Not given"/>
    <n v="20"/>
    <n v="23"/>
    <n v="0.16666666666666666"/>
    <n v="4.6511627906976744E-3"/>
  </r>
  <r>
    <n v="1478340"/>
    <n v="230535"/>
    <x v="14"/>
    <x v="3"/>
    <n v="10.38"/>
    <x v="0"/>
    <x v="0"/>
    <x v="0"/>
    <n v="3"/>
    <n v="24"/>
    <n v="29"/>
    <n v="4.5662100456621002E-3"/>
    <n v="1.7123287671232876E-3"/>
  </r>
  <r>
    <n v="1477044"/>
    <n v="127122"/>
    <x v="32"/>
    <x v="7"/>
    <n v="6.79"/>
    <x v="0"/>
    <x v="0"/>
    <x v="0"/>
    <n v="5"/>
    <n v="33"/>
    <n v="28"/>
    <n v="1.6949152542372881E-2"/>
    <n v="4.6511627906976744E-3"/>
  </r>
  <r>
    <n v="1476978"/>
    <n v="177250"/>
    <x v="16"/>
    <x v="7"/>
    <n v="25.27"/>
    <x v="0"/>
    <x v="0"/>
    <x v="0"/>
    <s v="Not given"/>
    <n v="34"/>
    <n v="28"/>
    <n v="1.8181818181818181E-2"/>
    <n v="4.6511627906976744E-3"/>
  </r>
  <r>
    <n v="1477287"/>
    <n v="111125"/>
    <x v="21"/>
    <x v="5"/>
    <n v="14.99"/>
    <x v="0"/>
    <x v="0"/>
    <x v="0"/>
    <s v="Not given"/>
    <n v="29"/>
    <n v="21"/>
    <n v="8.3333333333333329E-2"/>
    <n v="3.3557046979865771E-3"/>
  </r>
  <r>
    <n v="1477110"/>
    <n v="144997"/>
    <x v="16"/>
    <x v="7"/>
    <n v="29.05"/>
    <x v="0"/>
    <x v="0"/>
    <x v="0"/>
    <n v="4"/>
    <n v="22"/>
    <n v="28"/>
    <n v="1.8181818181818181E-2"/>
    <n v="4.6511627906976744E-3"/>
  </r>
  <r>
    <n v="1476555"/>
    <n v="97991"/>
    <x v="41"/>
    <x v="1"/>
    <n v="9.65"/>
    <x v="0"/>
    <x v="0"/>
    <x v="0"/>
    <s v="Not given"/>
    <n v="25"/>
    <n v="26"/>
    <n v="2.2727272727272728E-2"/>
    <n v="2.1276595744680851E-3"/>
  </r>
  <r>
    <n v="1476862"/>
    <n v="58533"/>
    <x v="6"/>
    <x v="5"/>
    <n v="29.2"/>
    <x v="0"/>
    <x v="0"/>
    <x v="0"/>
    <s v="Not given"/>
    <n v="31"/>
    <n v="24"/>
    <n v="7.575757575757576E-3"/>
    <n v="3.3557046979865771E-3"/>
  </r>
  <r>
    <n v="1477117"/>
    <n v="104336"/>
    <x v="44"/>
    <x v="1"/>
    <n v="5.77"/>
    <x v="1"/>
    <x v="1"/>
    <x v="1"/>
    <n v="4"/>
    <n v="29"/>
    <n v="24"/>
    <n v="2.3809523809523808E-2"/>
    <n v="2.1276595744680851E-3"/>
  </r>
  <r>
    <n v="1478402"/>
    <n v="232582"/>
    <x v="60"/>
    <x v="7"/>
    <n v="32.93"/>
    <x v="1"/>
    <x v="1"/>
    <x v="1"/>
    <n v="3"/>
    <n v="26"/>
    <n v="28"/>
    <n v="0.16666666666666666"/>
    <n v="4.6511627906976744E-3"/>
  </r>
  <r>
    <n v="1477431"/>
    <n v="195927"/>
    <x v="61"/>
    <x v="12"/>
    <n v="12.13"/>
    <x v="0"/>
    <x v="0"/>
    <x v="0"/>
    <n v="5"/>
    <n v="30"/>
    <n v="20"/>
    <n v="0.1111111111111111"/>
    <n v="8.3333333333333329E-2"/>
  </r>
  <r>
    <n v="1477836"/>
    <n v="373689"/>
    <x v="54"/>
    <x v="3"/>
    <n v="12.08"/>
    <x v="0"/>
    <x v="0"/>
    <x v="0"/>
    <s v="Not given"/>
    <n v="29"/>
    <n v="20"/>
    <n v="3.7037037037037035E-2"/>
    <n v="1.7123287671232876E-3"/>
  </r>
  <r>
    <n v="1477376"/>
    <n v="370372"/>
    <x v="3"/>
    <x v="3"/>
    <n v="11.59"/>
    <x v="1"/>
    <x v="1"/>
    <x v="1"/>
    <s v="Not given"/>
    <n v="25"/>
    <n v="24"/>
    <n v="1.0416666666666666E-2"/>
    <n v="1.7123287671232876E-3"/>
  </r>
  <r>
    <n v="1476835"/>
    <n v="264707"/>
    <x v="27"/>
    <x v="1"/>
    <n v="9.56"/>
    <x v="0"/>
    <x v="0"/>
    <x v="0"/>
    <n v="5"/>
    <n v="21"/>
    <n v="17"/>
    <n v="2.0408163265306121E-2"/>
    <n v="2.1276595744680851E-3"/>
  </r>
  <r>
    <n v="1477177"/>
    <n v="42385"/>
    <x v="62"/>
    <x v="9"/>
    <n v="24.2"/>
    <x v="0"/>
    <x v="0"/>
    <x v="0"/>
    <n v="5"/>
    <n v="21"/>
    <n v="26"/>
    <n v="0.5"/>
    <n v="5.2631578947368418E-2"/>
  </r>
  <r>
    <n v="1478174"/>
    <n v="104555"/>
    <x v="15"/>
    <x v="1"/>
    <n v="29.34"/>
    <x v="1"/>
    <x v="1"/>
    <x v="1"/>
    <s v="Not given"/>
    <n v="32"/>
    <n v="25"/>
    <n v="6.25E-2"/>
    <n v="2.1276595744680851E-3"/>
  </r>
  <r>
    <n v="1478269"/>
    <n v="250494"/>
    <x v="6"/>
    <x v="5"/>
    <n v="11.16"/>
    <x v="1"/>
    <x v="1"/>
    <x v="1"/>
    <n v="5"/>
    <n v="22"/>
    <n v="28"/>
    <n v="7.575757575757576E-3"/>
    <n v="3.3557046979865771E-3"/>
  </r>
  <r>
    <n v="1477369"/>
    <n v="139085"/>
    <x v="14"/>
    <x v="3"/>
    <n v="24.25"/>
    <x v="1"/>
    <x v="1"/>
    <x v="1"/>
    <s v="Not given"/>
    <n v="32"/>
    <n v="24"/>
    <n v="4.5662100456621002E-3"/>
    <n v="1.7123287671232876E-3"/>
  </r>
  <r>
    <n v="1476969"/>
    <n v="198309"/>
    <x v="17"/>
    <x v="1"/>
    <n v="29.2"/>
    <x v="0"/>
    <x v="0"/>
    <x v="0"/>
    <s v="Not given"/>
    <n v="22"/>
    <n v="25"/>
    <n v="8.4033613445378148E-3"/>
    <n v="2.1276595744680851E-3"/>
  </r>
  <r>
    <n v="1477420"/>
    <n v="399478"/>
    <x v="14"/>
    <x v="3"/>
    <n v="14.07"/>
    <x v="0"/>
    <x v="0"/>
    <x v="0"/>
    <s v="Not given"/>
    <n v="25"/>
    <n v="28"/>
    <n v="4.5662100456621002E-3"/>
    <n v="1.7123287671232876E-3"/>
  </r>
  <r>
    <n v="1476663"/>
    <n v="40010"/>
    <x v="28"/>
    <x v="5"/>
    <n v="19.350000000000001"/>
    <x v="0"/>
    <x v="0"/>
    <x v="0"/>
    <n v="4"/>
    <n v="35"/>
    <n v="19"/>
    <n v="1.4705882352941176E-2"/>
    <n v="3.3557046979865771E-3"/>
  </r>
  <r>
    <n v="1477904"/>
    <n v="48131"/>
    <x v="16"/>
    <x v="7"/>
    <n v="16.100000000000001"/>
    <x v="0"/>
    <x v="0"/>
    <x v="0"/>
    <n v="4"/>
    <n v="23"/>
    <n v="29"/>
    <n v="1.8181818181818181E-2"/>
    <n v="4.6511627906976744E-3"/>
  </r>
  <r>
    <n v="1478219"/>
    <n v="41692"/>
    <x v="14"/>
    <x v="3"/>
    <n v="22.8"/>
    <x v="0"/>
    <x v="0"/>
    <x v="0"/>
    <s v="Not given"/>
    <n v="30"/>
    <n v="19"/>
    <n v="4.5662100456621002E-3"/>
    <n v="1.7123287671232876E-3"/>
  </r>
  <r>
    <n v="1477206"/>
    <n v="61305"/>
    <x v="41"/>
    <x v="1"/>
    <n v="15.23"/>
    <x v="0"/>
    <x v="0"/>
    <x v="0"/>
    <s v="Not given"/>
    <n v="30"/>
    <n v="19"/>
    <n v="2.2727272727272728E-2"/>
    <n v="2.1276595744680851E-3"/>
  </r>
  <r>
    <n v="1477337"/>
    <n v="123780"/>
    <x v="18"/>
    <x v="3"/>
    <n v="33.03"/>
    <x v="0"/>
    <x v="0"/>
    <x v="0"/>
    <s v="Not given"/>
    <n v="29"/>
    <n v="25"/>
    <n v="3.4482758620689655E-2"/>
    <n v="1.7123287671232876E-3"/>
  </r>
  <r>
    <n v="1476809"/>
    <n v="385248"/>
    <x v="14"/>
    <x v="3"/>
    <n v="12.95"/>
    <x v="0"/>
    <x v="0"/>
    <x v="0"/>
    <s v="Not given"/>
    <n v="27"/>
    <n v="18"/>
    <n v="4.5662100456621002E-3"/>
    <n v="1.7123287671232876E-3"/>
  </r>
  <r>
    <n v="1477750"/>
    <n v="97806"/>
    <x v="14"/>
    <x v="3"/>
    <n v="16.489999999999998"/>
    <x v="0"/>
    <x v="0"/>
    <x v="0"/>
    <n v="5"/>
    <n v="32"/>
    <n v="22"/>
    <n v="4.5662100456621002E-3"/>
    <n v="1.7123287671232876E-3"/>
  </r>
  <r>
    <n v="1476817"/>
    <n v="97079"/>
    <x v="47"/>
    <x v="1"/>
    <n v="29.05"/>
    <x v="0"/>
    <x v="0"/>
    <x v="0"/>
    <s v="Not given"/>
    <n v="25"/>
    <n v="26"/>
    <n v="0.2"/>
    <n v="2.1276595744680851E-3"/>
  </r>
  <r>
    <n v="1476659"/>
    <n v="52463"/>
    <x v="32"/>
    <x v="7"/>
    <n v="31.33"/>
    <x v="0"/>
    <x v="0"/>
    <x v="0"/>
    <n v="3"/>
    <n v="33"/>
    <n v="23"/>
    <n v="1.6949152542372881E-2"/>
    <n v="4.6511627906976744E-3"/>
  </r>
  <r>
    <n v="1477609"/>
    <n v="105068"/>
    <x v="27"/>
    <x v="1"/>
    <n v="16.010000000000002"/>
    <x v="0"/>
    <x v="0"/>
    <x v="0"/>
    <s v="Not given"/>
    <n v="26"/>
    <n v="16"/>
    <n v="2.0408163265306121E-2"/>
    <n v="2.1276595744680851E-3"/>
  </r>
  <r>
    <n v="1477616"/>
    <n v="128600"/>
    <x v="5"/>
    <x v="4"/>
    <n v="14.07"/>
    <x v="0"/>
    <x v="0"/>
    <x v="0"/>
    <n v="4"/>
    <n v="26"/>
    <n v="21"/>
    <n v="3.7037037037037035E-2"/>
    <n v="1.3698630136986301E-2"/>
  </r>
  <r>
    <n v="1476769"/>
    <n v="71791"/>
    <x v="23"/>
    <x v="1"/>
    <n v="8.83"/>
    <x v="1"/>
    <x v="1"/>
    <x v="1"/>
    <s v="Not given"/>
    <n v="31"/>
    <n v="33"/>
    <n v="2.7027027027027029E-2"/>
    <n v="2.1276595744680851E-3"/>
  </r>
  <r>
    <n v="1477185"/>
    <n v="362068"/>
    <x v="24"/>
    <x v="4"/>
    <n v="33.03"/>
    <x v="0"/>
    <x v="0"/>
    <x v="0"/>
    <s v="Not given"/>
    <n v="35"/>
    <n v="21"/>
    <n v="6.25E-2"/>
    <n v="1.3698630136986301E-2"/>
  </r>
  <r>
    <n v="1477752"/>
    <n v="298824"/>
    <x v="14"/>
    <x v="3"/>
    <n v="16.25"/>
    <x v="1"/>
    <x v="1"/>
    <x v="1"/>
    <n v="3"/>
    <n v="30"/>
    <n v="24"/>
    <n v="4.5662100456621002E-3"/>
    <n v="1.7123287671232876E-3"/>
  </r>
  <r>
    <n v="1477239"/>
    <n v="94524"/>
    <x v="6"/>
    <x v="5"/>
    <n v="22.36"/>
    <x v="0"/>
    <x v="0"/>
    <x v="0"/>
    <n v="4"/>
    <n v="28"/>
    <n v="18"/>
    <n v="7.575757575757576E-3"/>
    <n v="3.3557046979865771E-3"/>
  </r>
  <r>
    <n v="1476590"/>
    <n v="342107"/>
    <x v="24"/>
    <x v="4"/>
    <n v="16.829999999999998"/>
    <x v="0"/>
    <x v="0"/>
    <x v="0"/>
    <n v="4"/>
    <n v="26"/>
    <n v="20"/>
    <n v="6.25E-2"/>
    <n v="1.3698630136986301E-2"/>
  </r>
  <r>
    <n v="1478305"/>
    <n v="62359"/>
    <x v="52"/>
    <x v="5"/>
    <n v="8"/>
    <x v="1"/>
    <x v="1"/>
    <x v="1"/>
    <n v="4"/>
    <n v="27"/>
    <n v="29"/>
    <n v="2.7027027027027029E-2"/>
    <n v="3.3557046979865771E-3"/>
  </r>
  <r>
    <n v="1476751"/>
    <n v="347181"/>
    <x v="17"/>
    <x v="1"/>
    <n v="16.010000000000002"/>
    <x v="0"/>
    <x v="0"/>
    <x v="0"/>
    <s v="Not given"/>
    <n v="29"/>
    <n v="22"/>
    <n v="8.4033613445378148E-3"/>
    <n v="2.1276595744680851E-3"/>
  </r>
  <r>
    <n v="1477831"/>
    <n v="60052"/>
    <x v="32"/>
    <x v="7"/>
    <n v="16.010000000000002"/>
    <x v="1"/>
    <x v="1"/>
    <x v="1"/>
    <n v="4"/>
    <n v="23"/>
    <n v="27"/>
    <n v="1.6949152542372881E-2"/>
    <n v="4.6511627906976744E-3"/>
  </r>
  <r>
    <n v="1477955"/>
    <n v="198936"/>
    <x v="63"/>
    <x v="3"/>
    <n v="10.24"/>
    <x v="1"/>
    <x v="1"/>
    <x v="1"/>
    <s v="Not given"/>
    <n v="22"/>
    <n v="25"/>
    <n v="0.25"/>
    <n v="1.7123287671232876E-3"/>
  </r>
  <r>
    <n v="1476568"/>
    <n v="348787"/>
    <x v="21"/>
    <x v="5"/>
    <n v="19.399999999999999"/>
    <x v="1"/>
    <x v="1"/>
    <x v="1"/>
    <n v="4"/>
    <n v="32"/>
    <n v="28"/>
    <n v="8.3333333333333329E-2"/>
    <n v="3.3557046979865771E-3"/>
  </r>
  <r>
    <n v="1478391"/>
    <n v="184325"/>
    <x v="64"/>
    <x v="9"/>
    <n v="19.350000000000001"/>
    <x v="0"/>
    <x v="0"/>
    <x v="0"/>
    <n v="4"/>
    <n v="34"/>
    <n v="24"/>
    <n v="0.25"/>
    <n v="5.2631578947368418E-2"/>
  </r>
  <r>
    <n v="1476725"/>
    <n v="42935"/>
    <x v="7"/>
    <x v="6"/>
    <n v="13.97"/>
    <x v="0"/>
    <x v="0"/>
    <x v="0"/>
    <n v="5"/>
    <n v="29"/>
    <n v="25"/>
    <n v="0.16666666666666666"/>
    <n v="2.1739130434782608E-2"/>
  </r>
  <r>
    <n v="1476688"/>
    <n v="200672"/>
    <x v="20"/>
    <x v="8"/>
    <n v="13"/>
    <x v="0"/>
    <x v="0"/>
    <x v="0"/>
    <s v="Not given"/>
    <n v="21"/>
    <n v="15"/>
    <n v="5.5555555555555552E-2"/>
    <n v="2.0408163265306121E-2"/>
  </r>
  <r>
    <n v="1477102"/>
    <n v="75484"/>
    <x v="18"/>
    <x v="3"/>
    <n v="13.05"/>
    <x v="0"/>
    <x v="0"/>
    <x v="0"/>
    <s v="Not given"/>
    <n v="34"/>
    <n v="27"/>
    <n v="3.4482758620689655E-2"/>
    <n v="1.7123287671232876E-3"/>
  </r>
  <r>
    <n v="1476878"/>
    <n v="378027"/>
    <x v="32"/>
    <x v="7"/>
    <n v="8.49"/>
    <x v="0"/>
    <x v="0"/>
    <x v="0"/>
    <s v="Not given"/>
    <n v="24"/>
    <n v="16"/>
    <n v="1.6949152542372881E-2"/>
    <n v="4.6511627906976744E-3"/>
  </r>
  <r>
    <n v="1476805"/>
    <n v="93133"/>
    <x v="28"/>
    <x v="5"/>
    <n v="22.8"/>
    <x v="1"/>
    <x v="1"/>
    <x v="1"/>
    <n v="5"/>
    <n v="33"/>
    <n v="33"/>
    <n v="1.4705882352941176E-2"/>
    <n v="3.3557046979865771E-3"/>
  </r>
  <r>
    <n v="1478093"/>
    <n v="268958"/>
    <x v="7"/>
    <x v="6"/>
    <n v="20.18"/>
    <x v="0"/>
    <x v="0"/>
    <x v="0"/>
    <n v="5"/>
    <n v="29"/>
    <n v="19"/>
    <n v="0.16666666666666666"/>
    <n v="2.1739130434782608E-2"/>
  </r>
  <r>
    <n v="1478201"/>
    <n v="370017"/>
    <x v="32"/>
    <x v="7"/>
    <n v="19.59"/>
    <x v="0"/>
    <x v="0"/>
    <x v="0"/>
    <n v="5"/>
    <n v="24"/>
    <n v="19"/>
    <n v="1.6949152542372881E-2"/>
    <n v="4.6511627906976744E-3"/>
  </r>
  <r>
    <n v="1478032"/>
    <n v="146586"/>
    <x v="4"/>
    <x v="3"/>
    <n v="19.399999999999999"/>
    <x v="0"/>
    <x v="0"/>
    <x v="0"/>
    <n v="4"/>
    <n v="25"/>
    <n v="19"/>
    <n v="0.25"/>
    <n v="1.7123287671232876E-3"/>
  </r>
  <r>
    <n v="1476606"/>
    <n v="350085"/>
    <x v="6"/>
    <x v="5"/>
    <n v="17.03"/>
    <x v="1"/>
    <x v="1"/>
    <x v="1"/>
    <s v="Not given"/>
    <n v="22"/>
    <n v="29"/>
    <n v="7.575757575757576E-3"/>
    <n v="3.3557046979865771E-3"/>
  </r>
  <r>
    <n v="1477570"/>
    <n v="292343"/>
    <x v="65"/>
    <x v="10"/>
    <n v="16.11"/>
    <x v="0"/>
    <x v="0"/>
    <x v="0"/>
    <n v="4"/>
    <n v="30"/>
    <n v="26"/>
    <n v="0.33333333333333331"/>
    <n v="5.8823529411764705E-2"/>
  </r>
  <r>
    <n v="1476808"/>
    <n v="84700"/>
    <x v="66"/>
    <x v="5"/>
    <n v="14.6"/>
    <x v="1"/>
    <x v="1"/>
    <x v="1"/>
    <n v="3"/>
    <n v="32"/>
    <n v="24"/>
    <n v="1"/>
    <n v="3.3557046979865771E-3"/>
  </r>
  <r>
    <n v="1476610"/>
    <n v="53212"/>
    <x v="27"/>
    <x v="1"/>
    <n v="12.27"/>
    <x v="1"/>
    <x v="1"/>
    <x v="1"/>
    <s v="Not given"/>
    <n v="26"/>
    <n v="29"/>
    <n v="2.0408163265306121E-2"/>
    <n v="2.1276595744680851E-3"/>
  </r>
  <r>
    <n v="1476875"/>
    <n v="373353"/>
    <x v="67"/>
    <x v="4"/>
    <n v="22.26"/>
    <x v="0"/>
    <x v="0"/>
    <x v="0"/>
    <s v="Not given"/>
    <n v="35"/>
    <n v="16"/>
    <n v="0.25"/>
    <n v="1.3698630136986301E-2"/>
  </r>
  <r>
    <n v="1476829"/>
    <n v="79255"/>
    <x v="6"/>
    <x v="5"/>
    <n v="6.79"/>
    <x v="0"/>
    <x v="0"/>
    <x v="0"/>
    <s v="Not given"/>
    <n v="26"/>
    <n v="15"/>
    <n v="7.575757575757576E-3"/>
    <n v="3.3557046979865771E-3"/>
  </r>
  <r>
    <n v="1477366"/>
    <n v="275689"/>
    <x v="48"/>
    <x v="7"/>
    <n v="14.12"/>
    <x v="0"/>
    <x v="0"/>
    <x v="0"/>
    <n v="4"/>
    <n v="35"/>
    <n v="19"/>
    <n v="2.1739130434782608E-2"/>
    <n v="4.6511627906976744E-3"/>
  </r>
  <r>
    <n v="1477774"/>
    <n v="354719"/>
    <x v="6"/>
    <x v="5"/>
    <n v="29.15"/>
    <x v="0"/>
    <x v="0"/>
    <x v="0"/>
    <n v="5"/>
    <n v="34"/>
    <n v="20"/>
    <n v="7.575757575757576E-3"/>
    <n v="3.3557046979865771E-3"/>
  </r>
  <r>
    <n v="1477209"/>
    <n v="17495"/>
    <x v="40"/>
    <x v="7"/>
    <n v="12.18"/>
    <x v="1"/>
    <x v="1"/>
    <x v="1"/>
    <s v="Not given"/>
    <n v="26"/>
    <n v="24"/>
    <n v="0.33333333333333331"/>
    <n v="4.6511627906976744E-3"/>
  </r>
  <r>
    <n v="1478334"/>
    <n v="352247"/>
    <x v="31"/>
    <x v="2"/>
    <n v="25.22"/>
    <x v="0"/>
    <x v="0"/>
    <x v="0"/>
    <n v="4"/>
    <n v="27"/>
    <n v="22"/>
    <n v="4.3478260869565216E-2"/>
    <n v="1.2987012987012988E-2"/>
  </r>
  <r>
    <n v="1477872"/>
    <n v="300670"/>
    <x v="14"/>
    <x v="3"/>
    <n v="13.39"/>
    <x v="0"/>
    <x v="0"/>
    <x v="0"/>
    <s v="Not given"/>
    <n v="30"/>
    <n v="22"/>
    <n v="4.5662100456621002E-3"/>
    <n v="1.7123287671232876E-3"/>
  </r>
  <r>
    <n v="1478417"/>
    <n v="87747"/>
    <x v="3"/>
    <x v="3"/>
    <n v="9.02"/>
    <x v="0"/>
    <x v="0"/>
    <x v="0"/>
    <n v="5"/>
    <n v="31"/>
    <n v="15"/>
    <n v="1.0416666666666666E-2"/>
    <n v="1.7123287671232876E-3"/>
  </r>
  <r>
    <n v="1477401"/>
    <n v="326426"/>
    <x v="15"/>
    <x v="1"/>
    <n v="29.15"/>
    <x v="0"/>
    <x v="0"/>
    <x v="0"/>
    <s v="Not given"/>
    <n v="34"/>
    <n v="24"/>
    <n v="6.25E-2"/>
    <n v="2.1276595744680851E-3"/>
  </r>
  <r>
    <n v="1477764"/>
    <n v="131645"/>
    <x v="68"/>
    <x v="1"/>
    <n v="13"/>
    <x v="1"/>
    <x v="1"/>
    <x v="1"/>
    <n v="5"/>
    <n v="24"/>
    <n v="32"/>
    <n v="0.2"/>
    <n v="2.1276595744680851E-3"/>
  </r>
  <r>
    <n v="1477835"/>
    <n v="129518"/>
    <x v="3"/>
    <x v="3"/>
    <n v="15.33"/>
    <x v="1"/>
    <x v="1"/>
    <x v="1"/>
    <n v="4"/>
    <n v="24"/>
    <n v="29"/>
    <n v="1.0416666666666666E-2"/>
    <n v="1.7123287671232876E-3"/>
  </r>
  <r>
    <n v="1476997"/>
    <n v="103005"/>
    <x v="57"/>
    <x v="1"/>
    <n v="14.55"/>
    <x v="0"/>
    <x v="0"/>
    <x v="0"/>
    <n v="5"/>
    <n v="20"/>
    <n v="28"/>
    <n v="5.5555555555555552E-2"/>
    <n v="2.1276595744680851E-3"/>
  </r>
  <r>
    <n v="1477519"/>
    <n v="140477"/>
    <x v="58"/>
    <x v="1"/>
    <n v="31.43"/>
    <x v="0"/>
    <x v="0"/>
    <x v="0"/>
    <s v="Not given"/>
    <n v="24"/>
    <n v="17"/>
    <n v="3.3333333333333333E-2"/>
    <n v="2.1276595744680851E-3"/>
  </r>
  <r>
    <n v="1477004"/>
    <n v="250494"/>
    <x v="18"/>
    <x v="3"/>
    <n v="33.03"/>
    <x v="0"/>
    <x v="0"/>
    <x v="0"/>
    <n v="5"/>
    <n v="29"/>
    <n v="15"/>
    <n v="3.4482758620689655E-2"/>
    <n v="1.7123287671232876E-3"/>
  </r>
  <r>
    <n v="1477536"/>
    <n v="105164"/>
    <x v="69"/>
    <x v="5"/>
    <n v="15.91"/>
    <x v="0"/>
    <x v="0"/>
    <x v="0"/>
    <n v="4"/>
    <n v="26"/>
    <n v="26"/>
    <n v="0.5"/>
    <n v="3.3557046979865771E-3"/>
  </r>
  <r>
    <n v="1478313"/>
    <n v="160957"/>
    <x v="58"/>
    <x v="1"/>
    <n v="12.18"/>
    <x v="0"/>
    <x v="0"/>
    <x v="0"/>
    <n v="4"/>
    <n v="27"/>
    <n v="25"/>
    <n v="3.3333333333333333E-2"/>
    <n v="2.1276595744680851E-3"/>
  </r>
  <r>
    <n v="1477290"/>
    <n v="361509"/>
    <x v="14"/>
    <x v="3"/>
    <n v="19.350000000000001"/>
    <x v="1"/>
    <x v="1"/>
    <x v="1"/>
    <s v="Not given"/>
    <n v="35"/>
    <n v="33"/>
    <n v="4.5662100456621002E-3"/>
    <n v="1.7123287671232876E-3"/>
  </r>
  <r>
    <n v="1476648"/>
    <n v="169478"/>
    <x v="32"/>
    <x v="7"/>
    <n v="19.350000000000001"/>
    <x v="0"/>
    <x v="0"/>
    <x v="0"/>
    <s v="Not given"/>
    <n v="24"/>
    <n v="28"/>
    <n v="1.6949152542372881E-2"/>
    <n v="4.6511627906976744E-3"/>
  </r>
  <r>
    <n v="1476657"/>
    <n v="91192"/>
    <x v="36"/>
    <x v="10"/>
    <n v="29.35"/>
    <x v="0"/>
    <x v="0"/>
    <x v="0"/>
    <n v="4"/>
    <n v="26"/>
    <n v="24"/>
    <n v="7.1428571428571425E-2"/>
    <n v="5.8823529411764705E-2"/>
  </r>
  <r>
    <n v="1478089"/>
    <n v="134294"/>
    <x v="14"/>
    <x v="3"/>
    <n v="15.28"/>
    <x v="1"/>
    <x v="1"/>
    <x v="1"/>
    <n v="4"/>
    <n v="30"/>
    <n v="29"/>
    <n v="4.5662100456621002E-3"/>
    <n v="1.7123287671232876E-3"/>
  </r>
  <r>
    <n v="1478026"/>
    <n v="365225"/>
    <x v="70"/>
    <x v="5"/>
    <n v="12.23"/>
    <x v="1"/>
    <x v="1"/>
    <x v="1"/>
    <n v="3"/>
    <n v="24"/>
    <n v="24"/>
    <n v="0.14285714285714285"/>
    <n v="3.3557046979865771E-3"/>
  </r>
  <r>
    <n v="1477768"/>
    <n v="279895"/>
    <x v="14"/>
    <x v="3"/>
    <n v="9.6"/>
    <x v="1"/>
    <x v="1"/>
    <x v="1"/>
    <n v="4"/>
    <n v="35"/>
    <n v="28"/>
    <n v="4.5662100456621002E-3"/>
    <n v="1.7123287671232876E-3"/>
  </r>
  <r>
    <n v="1477424"/>
    <n v="81110"/>
    <x v="48"/>
    <x v="7"/>
    <n v="12.95"/>
    <x v="0"/>
    <x v="0"/>
    <x v="0"/>
    <s v="Not given"/>
    <n v="20"/>
    <n v="25"/>
    <n v="2.1739130434782608E-2"/>
    <n v="4.6511627906976744E-3"/>
  </r>
  <r>
    <n v="1478378"/>
    <n v="384391"/>
    <x v="14"/>
    <x v="3"/>
    <n v="8.8800000000000008"/>
    <x v="0"/>
    <x v="0"/>
    <x v="0"/>
    <n v="5"/>
    <n v="27"/>
    <n v="23"/>
    <n v="4.5662100456621002E-3"/>
    <n v="1.7123287671232876E-3"/>
  </r>
  <r>
    <n v="1477493"/>
    <n v="328357"/>
    <x v="14"/>
    <x v="3"/>
    <n v="15.96"/>
    <x v="0"/>
    <x v="0"/>
    <x v="0"/>
    <n v="3"/>
    <n v="30"/>
    <n v="21"/>
    <n v="4.5662100456621002E-3"/>
    <n v="1.7123287671232876E-3"/>
  </r>
  <r>
    <n v="1478092"/>
    <n v="41318"/>
    <x v="38"/>
    <x v="6"/>
    <n v="15.47"/>
    <x v="0"/>
    <x v="0"/>
    <x v="0"/>
    <n v="5"/>
    <n v="33"/>
    <n v="16"/>
    <n v="0.04"/>
    <n v="2.1739130434782608E-2"/>
  </r>
  <r>
    <n v="1477150"/>
    <n v="92832"/>
    <x v="18"/>
    <x v="3"/>
    <n v="12.23"/>
    <x v="0"/>
    <x v="0"/>
    <x v="0"/>
    <n v="5"/>
    <n v="22"/>
    <n v="22"/>
    <n v="3.4482758620689655E-2"/>
    <n v="1.7123287671232876E-3"/>
  </r>
  <r>
    <n v="1478157"/>
    <n v="58871"/>
    <x v="14"/>
    <x v="3"/>
    <n v="8.0500000000000007"/>
    <x v="1"/>
    <x v="1"/>
    <x v="1"/>
    <n v="4"/>
    <n v="25"/>
    <n v="27"/>
    <n v="4.5662100456621002E-3"/>
    <n v="1.7123287671232876E-3"/>
  </r>
  <r>
    <n v="1478343"/>
    <n v="231042"/>
    <x v="58"/>
    <x v="1"/>
    <n v="8.5399999999999991"/>
    <x v="1"/>
    <x v="1"/>
    <x v="1"/>
    <n v="4"/>
    <n v="28"/>
    <n v="29"/>
    <n v="3.3333333333333333E-2"/>
    <n v="2.1276595744680851E-3"/>
  </r>
  <r>
    <n v="1476860"/>
    <n v="336162"/>
    <x v="44"/>
    <x v="1"/>
    <n v="29.15"/>
    <x v="1"/>
    <x v="1"/>
    <x v="1"/>
    <n v="5"/>
    <n v="28"/>
    <n v="25"/>
    <n v="2.3809523809523808E-2"/>
    <n v="2.1276595744680851E-3"/>
  </r>
  <r>
    <n v="1477675"/>
    <n v="76907"/>
    <x v="48"/>
    <x v="7"/>
    <n v="7.23"/>
    <x v="0"/>
    <x v="0"/>
    <x v="0"/>
    <n v="5"/>
    <n v="21"/>
    <n v="18"/>
    <n v="2.1739130434782608E-2"/>
    <n v="4.6511627906976744E-3"/>
  </r>
  <r>
    <n v="1476799"/>
    <n v="389740"/>
    <x v="71"/>
    <x v="11"/>
    <n v="19.690000000000001"/>
    <x v="0"/>
    <x v="0"/>
    <x v="0"/>
    <n v="3"/>
    <n v="26"/>
    <n v="17"/>
    <n v="0.16666666666666666"/>
    <n v="5.5555555555555552E-2"/>
  </r>
  <r>
    <n v="1476598"/>
    <n v="41168"/>
    <x v="28"/>
    <x v="5"/>
    <n v="12.13"/>
    <x v="0"/>
    <x v="0"/>
    <x v="0"/>
    <n v="3"/>
    <n v="34"/>
    <n v="22"/>
    <n v="1.4705882352941176E-2"/>
    <n v="3.3557046979865771E-3"/>
  </r>
  <r>
    <n v="1477277"/>
    <n v="59749"/>
    <x v="54"/>
    <x v="3"/>
    <n v="16.489999999999998"/>
    <x v="1"/>
    <x v="1"/>
    <x v="1"/>
    <s v="Not given"/>
    <n v="31"/>
    <n v="27"/>
    <n v="3.7037037037037035E-2"/>
    <n v="1.7123287671232876E-3"/>
  </r>
  <r>
    <n v="1476682"/>
    <n v="86731"/>
    <x v="50"/>
    <x v="2"/>
    <n v="12.08"/>
    <x v="0"/>
    <x v="0"/>
    <x v="0"/>
    <s v="Not given"/>
    <n v="30"/>
    <n v="18"/>
    <n v="0.2"/>
    <n v="1.2987012987012988E-2"/>
  </r>
  <r>
    <n v="1477047"/>
    <n v="42832"/>
    <x v="26"/>
    <x v="3"/>
    <n v="9.27"/>
    <x v="0"/>
    <x v="0"/>
    <x v="0"/>
    <s v="Not given"/>
    <n v="34"/>
    <n v="30"/>
    <n v="0.2"/>
    <n v="1.7123287671232876E-3"/>
  </r>
  <r>
    <n v="1478173"/>
    <n v="91005"/>
    <x v="48"/>
    <x v="7"/>
    <n v="24.25"/>
    <x v="0"/>
    <x v="0"/>
    <x v="0"/>
    <n v="5"/>
    <n v="33"/>
    <n v="26"/>
    <n v="2.1739130434782608E-2"/>
    <n v="4.6511627906976744E-3"/>
  </r>
  <r>
    <n v="1477528"/>
    <n v="128963"/>
    <x v="48"/>
    <x v="7"/>
    <n v="5.67"/>
    <x v="1"/>
    <x v="1"/>
    <x v="1"/>
    <n v="4"/>
    <n v="21"/>
    <n v="31"/>
    <n v="2.1739130434782608E-2"/>
    <n v="4.6511627906976744E-3"/>
  </r>
  <r>
    <n v="1478426"/>
    <n v="124085"/>
    <x v="41"/>
    <x v="1"/>
    <n v="14.12"/>
    <x v="0"/>
    <x v="0"/>
    <x v="0"/>
    <n v="3"/>
    <n v="21"/>
    <n v="24"/>
    <n v="2.2727272727272728E-2"/>
    <n v="2.1276595744680851E-3"/>
  </r>
  <r>
    <n v="1476696"/>
    <n v="231061"/>
    <x v="48"/>
    <x v="7"/>
    <n v="33.03"/>
    <x v="1"/>
    <x v="1"/>
    <x v="1"/>
    <s v="Not given"/>
    <n v="33"/>
    <n v="31"/>
    <n v="2.1739130434782608E-2"/>
    <n v="4.6511627906976744E-3"/>
  </r>
  <r>
    <n v="1478189"/>
    <n v="105138"/>
    <x v="48"/>
    <x v="7"/>
    <n v="8.9700000000000006"/>
    <x v="0"/>
    <x v="0"/>
    <x v="0"/>
    <n v="4"/>
    <n v="33"/>
    <n v="19"/>
    <n v="2.1739130434782608E-2"/>
    <n v="4.6511627906976744E-3"/>
  </r>
  <r>
    <n v="1477532"/>
    <n v="95164"/>
    <x v="72"/>
    <x v="4"/>
    <n v="8.8800000000000008"/>
    <x v="1"/>
    <x v="1"/>
    <x v="1"/>
    <n v="4"/>
    <n v="27"/>
    <n v="24"/>
    <n v="0.25"/>
    <n v="1.3698630136986301E-2"/>
  </r>
  <r>
    <n v="1477324"/>
    <n v="263426"/>
    <x v="1"/>
    <x v="1"/>
    <n v="12.13"/>
    <x v="1"/>
    <x v="1"/>
    <x v="1"/>
    <n v="5"/>
    <n v="30"/>
    <n v="29"/>
    <n v="3.4482758620689655E-2"/>
    <n v="2.1276595744680851E-3"/>
  </r>
  <r>
    <n v="1476698"/>
    <n v="142461"/>
    <x v="73"/>
    <x v="3"/>
    <n v="11.64"/>
    <x v="0"/>
    <x v="0"/>
    <x v="0"/>
    <s v="Not given"/>
    <n v="27"/>
    <n v="27"/>
    <n v="0.2"/>
    <n v="1.7123287671232876E-3"/>
  </r>
  <r>
    <n v="1478290"/>
    <n v="263199"/>
    <x v="23"/>
    <x v="1"/>
    <n v="31.43"/>
    <x v="0"/>
    <x v="0"/>
    <x v="0"/>
    <n v="4"/>
    <n v="35"/>
    <n v="23"/>
    <n v="2.7027027027027029E-2"/>
    <n v="2.1276595744680851E-3"/>
  </r>
  <r>
    <n v="1476919"/>
    <n v="387227"/>
    <x v="41"/>
    <x v="1"/>
    <n v="13.15"/>
    <x v="0"/>
    <x v="0"/>
    <x v="0"/>
    <n v="5"/>
    <n v="30"/>
    <n v="30"/>
    <n v="2.2727272727272728E-2"/>
    <n v="2.1276595744680851E-3"/>
  </r>
  <r>
    <n v="1477247"/>
    <n v="385559"/>
    <x v="3"/>
    <x v="3"/>
    <n v="14.02"/>
    <x v="0"/>
    <x v="0"/>
    <x v="0"/>
    <n v="5"/>
    <n v="20"/>
    <n v="28"/>
    <n v="1.0416666666666666E-2"/>
    <n v="1.7123287671232876E-3"/>
  </r>
  <r>
    <n v="1477794"/>
    <n v="127149"/>
    <x v="35"/>
    <x v="3"/>
    <n v="9.41"/>
    <x v="0"/>
    <x v="0"/>
    <x v="0"/>
    <s v="Not given"/>
    <n v="25"/>
    <n v="16"/>
    <n v="0.14285714285714285"/>
    <n v="1.7123287671232876E-3"/>
  </r>
  <r>
    <n v="1477048"/>
    <n v="200074"/>
    <x v="45"/>
    <x v="5"/>
    <n v="9.07"/>
    <x v="0"/>
    <x v="0"/>
    <x v="0"/>
    <s v="Not given"/>
    <n v="33"/>
    <n v="16"/>
    <n v="7.1428571428571425E-2"/>
    <n v="3.3557046979865771E-3"/>
  </r>
  <r>
    <n v="1477615"/>
    <n v="136876"/>
    <x v="52"/>
    <x v="5"/>
    <n v="14.07"/>
    <x v="0"/>
    <x v="0"/>
    <x v="0"/>
    <n v="5"/>
    <n v="35"/>
    <n v="16"/>
    <n v="2.7027027027027029E-2"/>
    <n v="3.3557046979865771E-3"/>
  </r>
  <r>
    <n v="1476566"/>
    <n v="103884"/>
    <x v="74"/>
    <x v="3"/>
    <n v="14.46"/>
    <x v="0"/>
    <x v="0"/>
    <x v="0"/>
    <s v="Not given"/>
    <n v="34"/>
    <n v="17"/>
    <n v="8.3333333333333329E-2"/>
    <n v="1.7123287671232876E-3"/>
  </r>
  <r>
    <n v="1477310"/>
    <n v="38612"/>
    <x v="75"/>
    <x v="7"/>
    <n v="6.7"/>
    <x v="0"/>
    <x v="0"/>
    <x v="0"/>
    <n v="5"/>
    <n v="20"/>
    <n v="17"/>
    <n v="7.6923076923076927E-2"/>
    <n v="4.6511627906976744E-3"/>
  </r>
  <r>
    <n v="1477758"/>
    <n v="334619"/>
    <x v="1"/>
    <x v="1"/>
    <n v="14.07"/>
    <x v="1"/>
    <x v="1"/>
    <x v="1"/>
    <n v="4"/>
    <n v="24"/>
    <n v="26"/>
    <n v="3.4482758620689655E-2"/>
    <n v="2.1276595744680851E-3"/>
  </r>
  <r>
    <n v="1477765"/>
    <n v="92996"/>
    <x v="5"/>
    <x v="4"/>
    <n v="19.45"/>
    <x v="0"/>
    <x v="0"/>
    <x v="0"/>
    <n v="4"/>
    <n v="29"/>
    <n v="19"/>
    <n v="3.7037037037037035E-2"/>
    <n v="1.3698630136986301E-2"/>
  </r>
  <r>
    <n v="1476753"/>
    <n v="195723"/>
    <x v="2"/>
    <x v="2"/>
    <n v="13.97"/>
    <x v="1"/>
    <x v="1"/>
    <x v="1"/>
    <n v="3"/>
    <n v="34"/>
    <n v="28"/>
    <n v="6.25E-2"/>
    <n v="1.2987012987012988E-2"/>
  </r>
  <r>
    <n v="1476759"/>
    <n v="268958"/>
    <x v="23"/>
    <x v="1"/>
    <n v="12.22"/>
    <x v="0"/>
    <x v="0"/>
    <x v="0"/>
    <n v="4"/>
    <n v="24"/>
    <n v="20"/>
    <n v="2.7027027027027029E-2"/>
    <n v="2.1276595744680851E-3"/>
  </r>
  <r>
    <n v="1477333"/>
    <n v="111356"/>
    <x v="76"/>
    <x v="4"/>
    <n v="29.25"/>
    <x v="0"/>
    <x v="0"/>
    <x v="0"/>
    <n v="5"/>
    <n v="21"/>
    <n v="15"/>
    <n v="0.5"/>
    <n v="1.3698630136986301E-2"/>
  </r>
  <r>
    <n v="1476830"/>
    <n v="361509"/>
    <x v="33"/>
    <x v="3"/>
    <n v="17.03"/>
    <x v="0"/>
    <x v="0"/>
    <x v="0"/>
    <s v="Not given"/>
    <n v="34"/>
    <n v="20"/>
    <n v="0.1111111111111111"/>
    <n v="1.7123287671232876E-3"/>
  </r>
  <r>
    <n v="1478227"/>
    <n v="367591"/>
    <x v="77"/>
    <x v="1"/>
    <n v="16.05"/>
    <x v="1"/>
    <x v="1"/>
    <x v="1"/>
    <n v="5"/>
    <n v="35"/>
    <n v="32"/>
    <n v="1"/>
    <n v="2.1276595744680851E-3"/>
  </r>
  <r>
    <n v="1476789"/>
    <n v="103005"/>
    <x v="57"/>
    <x v="1"/>
    <n v="17.079999999999998"/>
    <x v="0"/>
    <x v="0"/>
    <x v="0"/>
    <n v="5"/>
    <n v="28"/>
    <n v="15"/>
    <n v="5.5555555555555552E-2"/>
    <n v="2.1276595744680851E-3"/>
  </r>
  <r>
    <n v="1477603"/>
    <n v="399121"/>
    <x v="17"/>
    <x v="1"/>
    <n v="11.3"/>
    <x v="1"/>
    <x v="1"/>
    <x v="1"/>
    <s v="Not given"/>
    <n v="24"/>
    <n v="24"/>
    <n v="8.4033613445378148E-3"/>
    <n v="2.1276595744680851E-3"/>
  </r>
  <r>
    <n v="1478246"/>
    <n v="260680"/>
    <x v="73"/>
    <x v="3"/>
    <n v="32.979999999999997"/>
    <x v="0"/>
    <x v="0"/>
    <x v="0"/>
    <n v="5"/>
    <n v="34"/>
    <n v="16"/>
    <n v="0.2"/>
    <n v="1.7123287671232876E-3"/>
  </r>
  <r>
    <n v="1476931"/>
    <n v="124838"/>
    <x v="36"/>
    <x v="10"/>
    <n v="29.15"/>
    <x v="0"/>
    <x v="0"/>
    <x v="0"/>
    <n v="5"/>
    <n v="33"/>
    <n v="25"/>
    <n v="7.1428571428571425E-2"/>
    <n v="5.8823529411764705E-2"/>
  </r>
  <r>
    <n v="1477029"/>
    <n v="295111"/>
    <x v="6"/>
    <x v="5"/>
    <n v="13"/>
    <x v="1"/>
    <x v="1"/>
    <x v="1"/>
    <n v="5"/>
    <n v="23"/>
    <n v="26"/>
    <n v="7.575757575757576E-3"/>
    <n v="3.3557046979865771E-3"/>
  </r>
  <r>
    <n v="1476849"/>
    <n v="42052"/>
    <x v="70"/>
    <x v="5"/>
    <n v="13.73"/>
    <x v="0"/>
    <x v="0"/>
    <x v="0"/>
    <s v="Not given"/>
    <n v="21"/>
    <n v="28"/>
    <n v="0.14285714285714285"/>
    <n v="3.3557046979865771E-3"/>
  </r>
  <r>
    <n v="1478179"/>
    <n v="52832"/>
    <x v="48"/>
    <x v="7"/>
    <n v="12.23"/>
    <x v="0"/>
    <x v="0"/>
    <x v="0"/>
    <n v="3"/>
    <n v="33"/>
    <n v="27"/>
    <n v="2.1739130434782608E-2"/>
    <n v="4.6511627906976744E-3"/>
  </r>
  <r>
    <n v="1477679"/>
    <n v="120833"/>
    <x v="54"/>
    <x v="3"/>
    <n v="16.25"/>
    <x v="0"/>
    <x v="0"/>
    <x v="0"/>
    <s v="Not given"/>
    <n v="29"/>
    <n v="15"/>
    <n v="3.7037037037037035E-2"/>
    <n v="1.7123287671232876E-3"/>
  </r>
  <r>
    <n v="1477810"/>
    <n v="94483"/>
    <x v="37"/>
    <x v="5"/>
    <n v="24.2"/>
    <x v="0"/>
    <x v="0"/>
    <x v="0"/>
    <s v="Not given"/>
    <n v="28"/>
    <n v="21"/>
    <n v="0.5"/>
    <n v="3.3557046979865771E-3"/>
  </r>
  <r>
    <n v="1477342"/>
    <n v="49631"/>
    <x v="6"/>
    <x v="5"/>
    <n v="14.31"/>
    <x v="0"/>
    <x v="0"/>
    <x v="0"/>
    <s v="Not given"/>
    <n v="23"/>
    <n v="17"/>
    <n v="7.575757575757576E-3"/>
    <n v="3.3557046979865771E-3"/>
  </r>
  <r>
    <n v="1478133"/>
    <n v="114085"/>
    <x v="41"/>
    <x v="1"/>
    <n v="19.399999999999999"/>
    <x v="0"/>
    <x v="0"/>
    <x v="0"/>
    <s v="Not given"/>
    <n v="28"/>
    <n v="20"/>
    <n v="2.2727272727272728E-2"/>
    <n v="2.1276595744680851E-3"/>
  </r>
  <r>
    <n v="1477756"/>
    <n v="251607"/>
    <x v="14"/>
    <x v="3"/>
    <n v="14.12"/>
    <x v="1"/>
    <x v="1"/>
    <x v="1"/>
    <s v="Not given"/>
    <n v="31"/>
    <n v="28"/>
    <n v="4.5662100456621002E-3"/>
    <n v="1.7123287671232876E-3"/>
  </r>
  <r>
    <n v="1477721"/>
    <n v="72339"/>
    <x v="78"/>
    <x v="1"/>
    <n v="14.7"/>
    <x v="0"/>
    <x v="0"/>
    <x v="0"/>
    <s v="Not given"/>
    <n v="30"/>
    <n v="27"/>
    <n v="0.14285714285714285"/>
    <n v="2.1276595744680851E-3"/>
  </r>
  <r>
    <n v="1476952"/>
    <n v="229946"/>
    <x v="59"/>
    <x v="11"/>
    <n v="15.52"/>
    <x v="0"/>
    <x v="0"/>
    <x v="0"/>
    <s v="Not given"/>
    <n v="21"/>
    <n v="29"/>
    <n v="0.1"/>
    <n v="5.5555555555555552E-2"/>
  </r>
  <r>
    <n v="1477587"/>
    <n v="92726"/>
    <x v="79"/>
    <x v="1"/>
    <n v="8.9700000000000006"/>
    <x v="0"/>
    <x v="0"/>
    <x v="0"/>
    <n v="4"/>
    <n v="25"/>
    <n v="26"/>
    <n v="0.16666666666666666"/>
    <n v="2.1276595744680851E-3"/>
  </r>
  <r>
    <n v="1478210"/>
    <n v="320493"/>
    <x v="75"/>
    <x v="7"/>
    <n v="29.2"/>
    <x v="1"/>
    <x v="1"/>
    <x v="1"/>
    <s v="Not given"/>
    <n v="27"/>
    <n v="30"/>
    <n v="7.6923076923076927E-2"/>
    <n v="4.6511627906976744E-3"/>
  </r>
  <r>
    <n v="1477887"/>
    <n v="69348"/>
    <x v="32"/>
    <x v="7"/>
    <n v="11.64"/>
    <x v="0"/>
    <x v="0"/>
    <x v="0"/>
    <n v="3"/>
    <n v="26"/>
    <n v="21"/>
    <n v="1.6949152542372881E-2"/>
    <n v="4.6511627906976744E-3"/>
  </r>
  <r>
    <n v="1478366"/>
    <n v="270149"/>
    <x v="80"/>
    <x v="1"/>
    <n v="11.64"/>
    <x v="0"/>
    <x v="0"/>
    <x v="0"/>
    <n v="5"/>
    <n v="21"/>
    <n v="18"/>
    <n v="1"/>
    <n v="2.1276595744680851E-3"/>
  </r>
  <r>
    <n v="1478279"/>
    <n v="354016"/>
    <x v="81"/>
    <x v="3"/>
    <n v="19.399999999999999"/>
    <x v="0"/>
    <x v="0"/>
    <x v="0"/>
    <n v="5"/>
    <n v="25"/>
    <n v="23"/>
    <n v="0.14285714285714285"/>
    <n v="1.7123287671232876E-3"/>
  </r>
  <r>
    <n v="1476819"/>
    <n v="104548"/>
    <x v="82"/>
    <x v="5"/>
    <n v="29.1"/>
    <x v="1"/>
    <x v="1"/>
    <x v="1"/>
    <s v="Not given"/>
    <n v="28"/>
    <n v="33"/>
    <n v="0.5"/>
    <n v="3.3557046979865771E-3"/>
  </r>
  <r>
    <n v="1477394"/>
    <n v="105754"/>
    <x v="58"/>
    <x v="1"/>
    <n v="14.02"/>
    <x v="1"/>
    <x v="1"/>
    <x v="1"/>
    <n v="4"/>
    <n v="24"/>
    <n v="30"/>
    <n v="3.3333333333333333E-2"/>
    <n v="2.1276595744680851E-3"/>
  </r>
  <r>
    <n v="1476667"/>
    <n v="157578"/>
    <x v="83"/>
    <x v="3"/>
    <n v="6.11"/>
    <x v="0"/>
    <x v="0"/>
    <x v="0"/>
    <n v="4"/>
    <n v="27"/>
    <n v="25"/>
    <n v="6.6666666666666666E-2"/>
    <n v="1.7123287671232876E-3"/>
  </r>
  <r>
    <n v="1476975"/>
    <n v="350373"/>
    <x v="3"/>
    <x v="3"/>
    <n v="12.23"/>
    <x v="0"/>
    <x v="0"/>
    <x v="0"/>
    <n v="4"/>
    <n v="21"/>
    <n v="26"/>
    <n v="1.0416666666666666E-2"/>
    <n v="1.7123287671232876E-3"/>
  </r>
  <r>
    <n v="1477909"/>
    <n v="47440"/>
    <x v="3"/>
    <x v="3"/>
    <n v="12.18"/>
    <x v="0"/>
    <x v="0"/>
    <x v="0"/>
    <s v="Not given"/>
    <n v="31"/>
    <n v="23"/>
    <n v="1.0416666666666666E-2"/>
    <n v="1.7123287671232876E-3"/>
  </r>
  <r>
    <n v="1476579"/>
    <n v="85633"/>
    <x v="6"/>
    <x v="5"/>
    <n v="24.2"/>
    <x v="0"/>
    <x v="0"/>
    <x v="0"/>
    <n v="5"/>
    <n v="24"/>
    <n v="24"/>
    <n v="7.575757575757576E-3"/>
    <n v="3.3557046979865771E-3"/>
  </r>
  <r>
    <n v="1477286"/>
    <n v="110091"/>
    <x v="6"/>
    <x v="5"/>
    <n v="12.18"/>
    <x v="0"/>
    <x v="0"/>
    <x v="0"/>
    <s v="Not given"/>
    <n v="27"/>
    <n v="17"/>
    <n v="7.575757575757576E-3"/>
    <n v="3.3557046979865771E-3"/>
  </r>
  <r>
    <n v="1478436"/>
    <n v="95164"/>
    <x v="72"/>
    <x v="4"/>
    <n v="17.03"/>
    <x v="0"/>
    <x v="0"/>
    <x v="0"/>
    <s v="Not given"/>
    <n v="28"/>
    <n v="19"/>
    <n v="0.25"/>
    <n v="1.3698630136986301E-2"/>
  </r>
  <r>
    <n v="1476685"/>
    <n v="96877"/>
    <x v="6"/>
    <x v="5"/>
    <n v="22.26"/>
    <x v="1"/>
    <x v="1"/>
    <x v="1"/>
    <n v="4"/>
    <n v="30"/>
    <n v="26"/>
    <n v="7.575757575757576E-3"/>
    <n v="3.3557046979865771E-3"/>
  </r>
  <r>
    <n v="1477912"/>
    <n v="261400"/>
    <x v="6"/>
    <x v="5"/>
    <n v="19.45"/>
    <x v="1"/>
    <x v="1"/>
    <x v="1"/>
    <n v="5"/>
    <n v="31"/>
    <n v="32"/>
    <n v="7.575757575757576E-3"/>
    <n v="3.3557046979865771E-3"/>
  </r>
  <r>
    <n v="1476892"/>
    <n v="177078"/>
    <x v="84"/>
    <x v="9"/>
    <n v="21.93"/>
    <x v="1"/>
    <x v="1"/>
    <x v="1"/>
    <s v="Not given"/>
    <n v="22"/>
    <n v="25"/>
    <n v="0.25"/>
    <n v="5.2631578947368418E-2"/>
  </r>
  <r>
    <n v="1476882"/>
    <n v="68429"/>
    <x v="14"/>
    <x v="3"/>
    <n v="15.76"/>
    <x v="0"/>
    <x v="0"/>
    <x v="0"/>
    <n v="5"/>
    <n v="24"/>
    <n v="22"/>
    <n v="4.5662100456621002E-3"/>
    <n v="1.7123287671232876E-3"/>
  </r>
  <r>
    <n v="1477314"/>
    <n v="52832"/>
    <x v="85"/>
    <x v="8"/>
    <n v="9.4600000000000009"/>
    <x v="1"/>
    <x v="1"/>
    <x v="1"/>
    <n v="4"/>
    <n v="25"/>
    <n v="25"/>
    <n v="5.5555555555555552E-2"/>
    <n v="2.0408163265306121E-2"/>
  </r>
  <r>
    <n v="1477712"/>
    <n v="373633"/>
    <x v="68"/>
    <x v="1"/>
    <n v="12.61"/>
    <x v="1"/>
    <x v="1"/>
    <x v="1"/>
    <n v="5"/>
    <n v="23"/>
    <n v="28"/>
    <n v="0.2"/>
    <n v="2.1276595744680851E-3"/>
  </r>
  <r>
    <n v="1477057"/>
    <n v="390490"/>
    <x v="43"/>
    <x v="3"/>
    <n v="22.85"/>
    <x v="0"/>
    <x v="0"/>
    <x v="0"/>
    <n v="3"/>
    <n v="23"/>
    <n v="19"/>
    <n v="0.25"/>
    <n v="1.7123287671232876E-3"/>
  </r>
  <r>
    <n v="1477926"/>
    <n v="72639"/>
    <x v="83"/>
    <x v="3"/>
    <n v="12.18"/>
    <x v="0"/>
    <x v="0"/>
    <x v="0"/>
    <n v="3"/>
    <n v="22"/>
    <n v="28"/>
    <n v="6.6666666666666666E-2"/>
    <n v="1.7123287671232876E-3"/>
  </r>
  <r>
    <n v="1477273"/>
    <n v="95644"/>
    <x v="32"/>
    <x v="7"/>
    <n v="12.61"/>
    <x v="1"/>
    <x v="1"/>
    <x v="1"/>
    <s v="Not given"/>
    <n v="26"/>
    <n v="27"/>
    <n v="1.6949152542372881E-2"/>
    <n v="4.6511627906976744E-3"/>
  </r>
  <r>
    <n v="1478003"/>
    <n v="129597"/>
    <x v="21"/>
    <x v="5"/>
    <n v="12.13"/>
    <x v="0"/>
    <x v="0"/>
    <x v="0"/>
    <n v="5"/>
    <n v="33"/>
    <n v="21"/>
    <n v="8.3333333333333329E-2"/>
    <n v="3.3557046979865771E-3"/>
  </r>
  <r>
    <n v="1477522"/>
    <n v="101084"/>
    <x v="16"/>
    <x v="7"/>
    <n v="12.13"/>
    <x v="0"/>
    <x v="0"/>
    <x v="0"/>
    <s v="Not given"/>
    <n v="20"/>
    <n v="22"/>
    <n v="1.8181818181818181E-2"/>
    <n v="4.6511627906976744E-3"/>
  </r>
  <r>
    <n v="1476947"/>
    <n v="46859"/>
    <x v="6"/>
    <x v="5"/>
    <n v="8.5399999999999991"/>
    <x v="1"/>
    <x v="1"/>
    <x v="1"/>
    <n v="5"/>
    <n v="24"/>
    <n v="29"/>
    <n v="7.575757575757576E-3"/>
    <n v="3.3557046979865771E-3"/>
  </r>
  <r>
    <n v="1478295"/>
    <n v="117810"/>
    <x v="58"/>
    <x v="1"/>
    <n v="19.350000000000001"/>
    <x v="1"/>
    <x v="1"/>
    <x v="1"/>
    <s v="Not given"/>
    <n v="29"/>
    <n v="24"/>
    <n v="3.3333333333333333E-2"/>
    <n v="2.1276595744680851E-3"/>
  </r>
  <r>
    <n v="1476551"/>
    <n v="49034"/>
    <x v="86"/>
    <x v="3"/>
    <n v="12.18"/>
    <x v="0"/>
    <x v="0"/>
    <x v="0"/>
    <s v="Not given"/>
    <n v="22"/>
    <n v="27"/>
    <n v="5.5555555555555552E-2"/>
    <n v="1.7123287671232876E-3"/>
  </r>
  <r>
    <n v="1476846"/>
    <n v="82041"/>
    <x v="28"/>
    <x v="5"/>
    <n v="22.8"/>
    <x v="0"/>
    <x v="0"/>
    <x v="0"/>
    <s v="Not given"/>
    <n v="35"/>
    <n v="20"/>
    <n v="1.4705882352941176E-2"/>
    <n v="3.3557046979865771E-3"/>
  </r>
  <r>
    <n v="1476974"/>
    <n v="142461"/>
    <x v="14"/>
    <x v="3"/>
    <n v="12.13"/>
    <x v="0"/>
    <x v="0"/>
    <x v="0"/>
    <n v="4"/>
    <n v="32"/>
    <n v="15"/>
    <n v="4.5662100456621002E-3"/>
    <n v="1.7123287671232876E-3"/>
  </r>
  <r>
    <n v="1478005"/>
    <n v="97991"/>
    <x v="41"/>
    <x v="1"/>
    <n v="19.45"/>
    <x v="1"/>
    <x v="1"/>
    <x v="1"/>
    <n v="5"/>
    <n v="34"/>
    <n v="27"/>
    <n v="2.2727272727272728E-2"/>
    <n v="2.1276595744680851E-3"/>
  </r>
  <r>
    <n v="1476653"/>
    <n v="113972"/>
    <x v="16"/>
    <x v="7"/>
    <n v="12.13"/>
    <x v="0"/>
    <x v="0"/>
    <x v="0"/>
    <n v="3"/>
    <n v="31"/>
    <n v="25"/>
    <n v="1.8181818181818181E-2"/>
    <n v="4.6511627906976744E-3"/>
  </r>
  <r>
    <n v="1476563"/>
    <n v="114085"/>
    <x v="41"/>
    <x v="1"/>
    <n v="12.18"/>
    <x v="0"/>
    <x v="0"/>
    <x v="0"/>
    <s v="Not given"/>
    <n v="24"/>
    <n v="18"/>
    <n v="2.2727272727272728E-2"/>
    <n v="2.1276595744680851E-3"/>
  </r>
  <r>
    <n v="1478440"/>
    <n v="231042"/>
    <x v="58"/>
    <x v="1"/>
    <n v="12.13"/>
    <x v="0"/>
    <x v="0"/>
    <x v="0"/>
    <n v="5"/>
    <n v="22"/>
    <n v="21"/>
    <n v="3.3333333333333333E-2"/>
    <n v="2.1276595744680851E-3"/>
  </r>
  <r>
    <n v="1477348"/>
    <n v="298824"/>
    <x v="54"/>
    <x v="3"/>
    <n v="12.56"/>
    <x v="0"/>
    <x v="0"/>
    <x v="0"/>
    <s v="Not given"/>
    <n v="24"/>
    <n v="26"/>
    <n v="3.7037037037037035E-2"/>
    <n v="1.7123287671232876E-3"/>
  </r>
  <r>
    <n v="1477525"/>
    <n v="52360"/>
    <x v="27"/>
    <x v="1"/>
    <n v="24.3"/>
    <x v="0"/>
    <x v="0"/>
    <x v="0"/>
    <s v="Not given"/>
    <n v="24"/>
    <n v="22"/>
    <n v="2.0408163265306121E-2"/>
    <n v="2.1276595744680851E-3"/>
  </r>
  <r>
    <n v="1477920"/>
    <n v="83504"/>
    <x v="59"/>
    <x v="11"/>
    <n v="29.15"/>
    <x v="1"/>
    <x v="1"/>
    <x v="1"/>
    <n v="4"/>
    <n v="31"/>
    <n v="28"/>
    <n v="0.1"/>
    <n v="5.5555555555555552E-2"/>
  </r>
  <r>
    <n v="1477797"/>
    <n v="194778"/>
    <x v="14"/>
    <x v="3"/>
    <n v="16.059999999999999"/>
    <x v="0"/>
    <x v="0"/>
    <x v="0"/>
    <n v="5"/>
    <n v="30"/>
    <n v="17"/>
    <n v="4.5662100456621002E-3"/>
    <n v="1.7123287671232876E-3"/>
  </r>
  <r>
    <n v="1477640"/>
    <n v="105992"/>
    <x v="32"/>
    <x v="7"/>
    <n v="24.3"/>
    <x v="0"/>
    <x v="0"/>
    <x v="0"/>
    <n v="5"/>
    <n v="27"/>
    <n v="29"/>
    <n v="1.6949152542372881E-2"/>
    <n v="4.6511627906976744E-3"/>
  </r>
  <r>
    <n v="1477091"/>
    <n v="373486"/>
    <x v="31"/>
    <x v="2"/>
    <n v="9.6"/>
    <x v="0"/>
    <x v="0"/>
    <x v="0"/>
    <n v="3"/>
    <n v="23"/>
    <n v="26"/>
    <n v="4.3478260869565216E-2"/>
    <n v="1.2987012987012988E-2"/>
  </r>
  <r>
    <n v="1477010"/>
    <n v="49631"/>
    <x v="6"/>
    <x v="5"/>
    <n v="19.399999999999999"/>
    <x v="0"/>
    <x v="0"/>
    <x v="0"/>
    <s v="Not given"/>
    <n v="28"/>
    <n v="17"/>
    <n v="7.575757575757576E-3"/>
    <n v="3.3557046979865771E-3"/>
  </r>
  <r>
    <n v="1478324"/>
    <n v="250494"/>
    <x v="3"/>
    <x v="3"/>
    <n v="29.1"/>
    <x v="0"/>
    <x v="0"/>
    <x v="0"/>
    <n v="4"/>
    <n v="21"/>
    <n v="22"/>
    <n v="1.0416666666666666E-2"/>
    <n v="1.7123287671232876E-3"/>
  </r>
  <r>
    <n v="1477908"/>
    <n v="378923"/>
    <x v="87"/>
    <x v="7"/>
    <n v="12.18"/>
    <x v="0"/>
    <x v="0"/>
    <x v="0"/>
    <s v="Not given"/>
    <n v="27"/>
    <n v="18"/>
    <n v="0.1111111111111111"/>
    <n v="4.6511627906976744E-3"/>
  </r>
  <r>
    <n v="1477573"/>
    <n v="58898"/>
    <x v="32"/>
    <x v="7"/>
    <n v="21.39"/>
    <x v="0"/>
    <x v="0"/>
    <x v="0"/>
    <n v="5"/>
    <n v="23"/>
    <n v="24"/>
    <n v="1.6949152542372881E-2"/>
    <n v="4.6511627906976744E-3"/>
  </r>
  <r>
    <n v="1476728"/>
    <n v="250494"/>
    <x v="88"/>
    <x v="3"/>
    <n v="24.25"/>
    <x v="0"/>
    <x v="0"/>
    <x v="0"/>
    <s v="Not given"/>
    <n v="34"/>
    <n v="28"/>
    <n v="0.33333333333333331"/>
    <n v="1.7123287671232876E-3"/>
  </r>
  <r>
    <n v="1477815"/>
    <n v="144997"/>
    <x v="16"/>
    <x v="7"/>
    <n v="32.93"/>
    <x v="0"/>
    <x v="0"/>
    <x v="0"/>
    <s v="Not given"/>
    <n v="33"/>
    <n v="30"/>
    <n v="1.8181818181818181E-2"/>
    <n v="4.6511627906976744E-3"/>
  </r>
  <r>
    <n v="1477283"/>
    <n v="75115"/>
    <x v="16"/>
    <x v="7"/>
    <n v="14.07"/>
    <x v="1"/>
    <x v="1"/>
    <x v="1"/>
    <s v="Not given"/>
    <n v="20"/>
    <n v="32"/>
    <n v="1.8181818181818181E-2"/>
    <n v="4.6511627906976744E-3"/>
  </r>
  <r>
    <n v="1476856"/>
    <n v="59674"/>
    <x v="89"/>
    <x v="0"/>
    <n v="8.25"/>
    <x v="0"/>
    <x v="0"/>
    <x v="0"/>
    <n v="3"/>
    <n v="26"/>
    <n v="26"/>
    <n v="1"/>
    <n v="7.6923076923076927E-2"/>
  </r>
  <r>
    <n v="1477265"/>
    <n v="115238"/>
    <x v="86"/>
    <x v="3"/>
    <n v="19.399999999999999"/>
    <x v="1"/>
    <x v="1"/>
    <x v="1"/>
    <n v="5"/>
    <n v="26"/>
    <n v="27"/>
    <n v="5.5555555555555552E-2"/>
    <n v="1.7123287671232876E-3"/>
  </r>
  <r>
    <n v="1477723"/>
    <n v="368663"/>
    <x v="14"/>
    <x v="3"/>
    <n v="12.18"/>
    <x v="0"/>
    <x v="0"/>
    <x v="0"/>
    <n v="4"/>
    <n v="23"/>
    <n v="28"/>
    <n v="4.5662100456621002E-3"/>
    <n v="1.7123287671232876E-3"/>
  </r>
  <r>
    <n v="1478020"/>
    <n v="128353"/>
    <x v="6"/>
    <x v="5"/>
    <n v="14.94"/>
    <x v="0"/>
    <x v="0"/>
    <x v="0"/>
    <n v="5"/>
    <n v="32"/>
    <n v="25"/>
    <n v="7.575757575757576E-3"/>
    <n v="3.3557046979865771E-3"/>
  </r>
  <r>
    <n v="1477729"/>
    <n v="355713"/>
    <x v="32"/>
    <x v="7"/>
    <n v="14.26"/>
    <x v="0"/>
    <x v="0"/>
    <x v="0"/>
    <s v="Not given"/>
    <n v="28"/>
    <n v="24"/>
    <n v="1.6949152542372881E-2"/>
    <n v="4.6511627906976744E-3"/>
  </r>
  <r>
    <n v="1477312"/>
    <n v="269793"/>
    <x v="90"/>
    <x v="3"/>
    <n v="8.5399999999999991"/>
    <x v="0"/>
    <x v="0"/>
    <x v="0"/>
    <s v="Not given"/>
    <n v="32"/>
    <n v="30"/>
    <n v="0.33333333333333331"/>
    <n v="1.7123287671232876E-3"/>
  </r>
  <r>
    <n v="1476577"/>
    <n v="100778"/>
    <x v="6"/>
    <x v="5"/>
    <n v="12.18"/>
    <x v="0"/>
    <x v="0"/>
    <x v="0"/>
    <s v="Not given"/>
    <n v="25"/>
    <n v="28"/>
    <n v="7.575757575757576E-3"/>
    <n v="3.3557046979865771E-3"/>
  </r>
  <r>
    <n v="1477032"/>
    <n v="60052"/>
    <x v="52"/>
    <x v="5"/>
    <n v="29.1"/>
    <x v="0"/>
    <x v="0"/>
    <x v="0"/>
    <n v="5"/>
    <n v="30"/>
    <n v="28"/>
    <n v="2.7027027027027029E-2"/>
    <n v="3.3557046979865771E-3"/>
  </r>
  <r>
    <n v="1478221"/>
    <n v="47280"/>
    <x v="52"/>
    <x v="5"/>
    <n v="12.56"/>
    <x v="0"/>
    <x v="0"/>
    <x v="0"/>
    <n v="4"/>
    <n v="31"/>
    <n v="17"/>
    <n v="2.7027027027027029E-2"/>
    <n v="3.3557046979865771E-3"/>
  </r>
  <r>
    <n v="1477747"/>
    <n v="183520"/>
    <x v="17"/>
    <x v="1"/>
    <n v="9.17"/>
    <x v="0"/>
    <x v="0"/>
    <x v="0"/>
    <n v="3"/>
    <n v="25"/>
    <n v="28"/>
    <n v="8.4033613445378148E-3"/>
    <n v="2.1276595744680851E-3"/>
  </r>
  <r>
    <n v="1477389"/>
    <n v="391860"/>
    <x v="13"/>
    <x v="3"/>
    <n v="16.2"/>
    <x v="0"/>
    <x v="0"/>
    <x v="0"/>
    <n v="5"/>
    <n v="32"/>
    <n v="27"/>
    <n v="0.16666666666666666"/>
    <n v="1.7123287671232876E-3"/>
  </r>
  <r>
    <n v="1477983"/>
    <n v="334373"/>
    <x v="18"/>
    <x v="3"/>
    <n v="14.12"/>
    <x v="1"/>
    <x v="1"/>
    <x v="1"/>
    <n v="5"/>
    <n v="23"/>
    <n v="32"/>
    <n v="3.4482758620689655E-2"/>
    <n v="1.7123287671232876E-3"/>
  </r>
  <r>
    <n v="1477642"/>
    <n v="370405"/>
    <x v="91"/>
    <x v="4"/>
    <n v="5.72"/>
    <x v="0"/>
    <x v="0"/>
    <x v="0"/>
    <n v="3"/>
    <n v="24"/>
    <n v="26"/>
    <n v="0.5"/>
    <n v="1.3698630136986301E-2"/>
  </r>
  <r>
    <n v="1478229"/>
    <n v="64153"/>
    <x v="3"/>
    <x v="3"/>
    <n v="21.34"/>
    <x v="0"/>
    <x v="0"/>
    <x v="0"/>
    <s v="Not given"/>
    <n v="35"/>
    <n v="23"/>
    <n v="1.0416666666666666E-2"/>
    <n v="1.7123287671232876E-3"/>
  </r>
  <r>
    <n v="1477270"/>
    <n v="314480"/>
    <x v="14"/>
    <x v="3"/>
    <n v="6.79"/>
    <x v="0"/>
    <x v="0"/>
    <x v="0"/>
    <s v="Not given"/>
    <n v="20"/>
    <n v="25"/>
    <n v="4.5662100456621002E-3"/>
    <n v="1.7123287671232876E-3"/>
  </r>
  <r>
    <n v="1477301"/>
    <n v="232035"/>
    <x v="3"/>
    <x v="3"/>
    <n v="12.18"/>
    <x v="0"/>
    <x v="0"/>
    <x v="0"/>
    <n v="4"/>
    <n v="22"/>
    <n v="29"/>
    <n v="1.0416666666666666E-2"/>
    <n v="1.7123287671232876E-3"/>
  </r>
  <r>
    <n v="1476821"/>
    <n v="80434"/>
    <x v="54"/>
    <x v="3"/>
    <n v="12.18"/>
    <x v="0"/>
    <x v="0"/>
    <x v="0"/>
    <s v="Not given"/>
    <n v="33"/>
    <n v="18"/>
    <n v="3.7037037037037035E-2"/>
    <n v="1.7123287671232876E-3"/>
  </r>
  <r>
    <n v="1476979"/>
    <n v="81166"/>
    <x v="92"/>
    <x v="2"/>
    <n v="6.11"/>
    <x v="0"/>
    <x v="0"/>
    <x v="0"/>
    <n v="5"/>
    <n v="26"/>
    <n v="21"/>
    <n v="0.125"/>
    <n v="1.2987012987012988E-2"/>
  </r>
  <r>
    <n v="1477762"/>
    <n v="91397"/>
    <x v="31"/>
    <x v="2"/>
    <n v="14.16"/>
    <x v="1"/>
    <x v="1"/>
    <x v="1"/>
    <s v="Not given"/>
    <n v="22"/>
    <n v="24"/>
    <n v="4.3478260869565216E-2"/>
    <n v="1.2987012987012988E-2"/>
  </r>
  <r>
    <n v="1476906"/>
    <n v="237592"/>
    <x v="14"/>
    <x v="3"/>
    <n v="5.68"/>
    <x v="0"/>
    <x v="0"/>
    <x v="0"/>
    <s v="Not given"/>
    <n v="31"/>
    <n v="30"/>
    <n v="4.5662100456621002E-3"/>
    <n v="1.7123287671232876E-3"/>
  </r>
  <r>
    <n v="1476867"/>
    <n v="91879"/>
    <x v="93"/>
    <x v="5"/>
    <n v="12.27"/>
    <x v="1"/>
    <x v="1"/>
    <x v="1"/>
    <n v="5"/>
    <n v="20"/>
    <n v="30"/>
    <n v="0.33333333333333331"/>
    <n v="3.3557046979865771E-3"/>
  </r>
  <r>
    <n v="1477834"/>
    <n v="22405"/>
    <x v="6"/>
    <x v="5"/>
    <n v="20.18"/>
    <x v="0"/>
    <x v="0"/>
    <x v="0"/>
    <n v="4"/>
    <n v="32"/>
    <n v="26"/>
    <n v="7.575757575757576E-3"/>
    <n v="3.3557046979865771E-3"/>
  </r>
  <r>
    <n v="1477577"/>
    <n v="290693"/>
    <x v="14"/>
    <x v="3"/>
    <n v="14.02"/>
    <x v="0"/>
    <x v="0"/>
    <x v="0"/>
    <n v="5"/>
    <n v="26"/>
    <n v="21"/>
    <n v="4.5662100456621002E-3"/>
    <n v="1.7123287671232876E-3"/>
  </r>
  <r>
    <n v="1477492"/>
    <n v="64658"/>
    <x v="41"/>
    <x v="1"/>
    <n v="16.2"/>
    <x v="1"/>
    <x v="1"/>
    <x v="1"/>
    <n v="5"/>
    <n v="27"/>
    <n v="27"/>
    <n v="2.2727272727272728E-2"/>
    <n v="2.1276595744680851E-3"/>
  </r>
  <r>
    <n v="1476848"/>
    <n v="365401"/>
    <x v="90"/>
    <x v="3"/>
    <n v="15.57"/>
    <x v="0"/>
    <x v="0"/>
    <x v="0"/>
    <s v="Not given"/>
    <n v="30"/>
    <n v="24"/>
    <n v="0.33333333333333331"/>
    <n v="1.7123287671232876E-3"/>
  </r>
  <r>
    <n v="1477870"/>
    <n v="301032"/>
    <x v="50"/>
    <x v="2"/>
    <n v="14.45"/>
    <x v="0"/>
    <x v="0"/>
    <x v="0"/>
    <s v="Not given"/>
    <n v="27"/>
    <n v="29"/>
    <n v="0.2"/>
    <n v="1.2987012987012988E-2"/>
  </r>
  <r>
    <n v="1477714"/>
    <n v="100536"/>
    <x v="14"/>
    <x v="3"/>
    <n v="8.15"/>
    <x v="0"/>
    <x v="0"/>
    <x v="0"/>
    <s v="Not given"/>
    <n v="26"/>
    <n v="17"/>
    <n v="4.5662100456621002E-3"/>
    <n v="1.7123287671232876E-3"/>
  </r>
  <r>
    <n v="1478075"/>
    <n v="232359"/>
    <x v="6"/>
    <x v="3"/>
    <n v="29.25"/>
    <x v="0"/>
    <x v="0"/>
    <x v="0"/>
    <n v="3"/>
    <n v="21"/>
    <n v="19"/>
    <n v="7.575757575757576E-3"/>
    <n v="1.7123287671232876E-3"/>
  </r>
  <r>
    <n v="1477677"/>
    <n v="181782"/>
    <x v="28"/>
    <x v="5"/>
    <n v="8.7799999999999994"/>
    <x v="0"/>
    <x v="0"/>
    <x v="0"/>
    <n v="3"/>
    <n v="23"/>
    <n v="26"/>
    <n v="1.4705882352941176E-2"/>
    <n v="3.3557046979865771E-3"/>
  </r>
  <r>
    <n v="1476589"/>
    <n v="146588"/>
    <x v="15"/>
    <x v="1"/>
    <n v="15.96"/>
    <x v="0"/>
    <x v="0"/>
    <x v="0"/>
    <n v="5"/>
    <n v="23"/>
    <n v="22"/>
    <n v="6.25E-2"/>
    <n v="2.1276595744680851E-3"/>
  </r>
  <r>
    <n v="1477828"/>
    <n v="360844"/>
    <x v="5"/>
    <x v="4"/>
    <n v="8.59"/>
    <x v="1"/>
    <x v="1"/>
    <x v="1"/>
    <n v="5"/>
    <n v="32"/>
    <n v="31"/>
    <n v="3.7037037037037035E-2"/>
    <n v="1.3698630136986301E-2"/>
  </r>
  <r>
    <n v="1477680"/>
    <n v="353606"/>
    <x v="83"/>
    <x v="3"/>
    <n v="15.62"/>
    <x v="1"/>
    <x v="1"/>
    <x v="1"/>
    <n v="5"/>
    <n v="27"/>
    <n v="32"/>
    <n v="6.6666666666666666E-2"/>
    <n v="1.7123287671232876E-3"/>
  </r>
  <r>
    <n v="1477468"/>
    <n v="109221"/>
    <x v="19"/>
    <x v="2"/>
    <n v="13"/>
    <x v="1"/>
    <x v="1"/>
    <x v="1"/>
    <n v="5"/>
    <n v="21"/>
    <n v="24"/>
    <n v="0.25"/>
    <n v="1.2987012987012988E-2"/>
  </r>
  <r>
    <n v="1476619"/>
    <n v="78318"/>
    <x v="16"/>
    <x v="7"/>
    <n v="12.23"/>
    <x v="0"/>
    <x v="0"/>
    <x v="0"/>
    <n v="4"/>
    <n v="24"/>
    <n v="19"/>
    <n v="1.8181818181818181E-2"/>
    <n v="4.6511627906976744E-3"/>
  </r>
  <r>
    <n v="1476702"/>
    <n v="152786"/>
    <x v="2"/>
    <x v="2"/>
    <n v="25.22"/>
    <x v="1"/>
    <x v="1"/>
    <x v="1"/>
    <s v="Not given"/>
    <n v="32"/>
    <n v="28"/>
    <n v="6.25E-2"/>
    <n v="1.2987012987012988E-2"/>
  </r>
  <r>
    <n v="1478081"/>
    <n v="118776"/>
    <x v="41"/>
    <x v="1"/>
    <n v="5.87"/>
    <x v="0"/>
    <x v="0"/>
    <x v="0"/>
    <n v="4"/>
    <n v="31"/>
    <n v="20"/>
    <n v="2.2727272727272728E-2"/>
    <n v="2.1276595744680851E-3"/>
  </r>
  <r>
    <n v="1477598"/>
    <n v="81110"/>
    <x v="36"/>
    <x v="10"/>
    <n v="24.2"/>
    <x v="0"/>
    <x v="0"/>
    <x v="0"/>
    <n v="4"/>
    <n v="25"/>
    <n v="15"/>
    <n v="7.1428571428571425E-2"/>
    <n v="5.8823529411764705E-2"/>
  </r>
  <r>
    <n v="1477624"/>
    <n v="104336"/>
    <x v="14"/>
    <x v="3"/>
    <n v="19.45"/>
    <x v="1"/>
    <x v="1"/>
    <x v="1"/>
    <n v="4"/>
    <n v="28"/>
    <n v="24"/>
    <n v="4.5662100456621002E-3"/>
    <n v="1.7123287671232876E-3"/>
  </r>
  <r>
    <n v="1476773"/>
    <n v="92806"/>
    <x v="14"/>
    <x v="3"/>
    <n v="12.18"/>
    <x v="0"/>
    <x v="0"/>
    <x v="0"/>
    <s v="Not given"/>
    <n v="29"/>
    <n v="22"/>
    <n v="4.5662100456621002E-3"/>
    <n v="1.7123287671232876E-3"/>
  </r>
  <r>
    <n v="1478299"/>
    <n v="130521"/>
    <x v="13"/>
    <x v="3"/>
    <n v="6.01"/>
    <x v="0"/>
    <x v="0"/>
    <x v="0"/>
    <s v="Not given"/>
    <n v="33"/>
    <n v="16"/>
    <n v="0.16666666666666666"/>
    <n v="1.7123287671232876E-3"/>
  </r>
  <r>
    <n v="1477326"/>
    <n v="52031"/>
    <x v="48"/>
    <x v="7"/>
    <n v="21.93"/>
    <x v="0"/>
    <x v="0"/>
    <x v="0"/>
    <s v="Not given"/>
    <n v="24"/>
    <n v="20"/>
    <n v="2.1739130434782608E-2"/>
    <n v="4.6511627906976744E-3"/>
  </r>
  <r>
    <n v="1478152"/>
    <n v="304708"/>
    <x v="28"/>
    <x v="5"/>
    <n v="5.92"/>
    <x v="0"/>
    <x v="0"/>
    <x v="0"/>
    <n v="3"/>
    <n v="21"/>
    <n v="25"/>
    <n v="1.4705882352941176E-2"/>
    <n v="3.3557046979865771E-3"/>
  </r>
  <r>
    <n v="1478396"/>
    <n v="74925"/>
    <x v="20"/>
    <x v="8"/>
    <n v="24.2"/>
    <x v="0"/>
    <x v="0"/>
    <x v="0"/>
    <n v="4"/>
    <n v="32"/>
    <n v="22"/>
    <n v="5.5555555555555552E-2"/>
    <n v="2.0408163265306121E-2"/>
  </r>
  <r>
    <n v="1477537"/>
    <n v="104130"/>
    <x v="17"/>
    <x v="1"/>
    <n v="15.76"/>
    <x v="0"/>
    <x v="0"/>
    <x v="0"/>
    <s v="Not given"/>
    <n v="30"/>
    <n v="26"/>
    <n v="8.4033613445378148E-3"/>
    <n v="2.1276595744680851E-3"/>
  </r>
  <r>
    <n v="1478372"/>
    <n v="133202"/>
    <x v="29"/>
    <x v="1"/>
    <n v="6.11"/>
    <x v="0"/>
    <x v="0"/>
    <x v="0"/>
    <n v="5"/>
    <n v="30"/>
    <n v="27"/>
    <n v="9.0909090909090912E-2"/>
    <n v="2.1276595744680851E-3"/>
  </r>
  <r>
    <n v="1478338"/>
    <n v="150865"/>
    <x v="87"/>
    <x v="7"/>
    <n v="5.72"/>
    <x v="0"/>
    <x v="0"/>
    <x v="0"/>
    <s v="Not given"/>
    <n v="20"/>
    <n v="21"/>
    <n v="0.1111111111111111"/>
    <n v="4.6511627906976744E-3"/>
  </r>
  <r>
    <n v="1477025"/>
    <n v="331608"/>
    <x v="14"/>
    <x v="3"/>
    <n v="19.399999999999999"/>
    <x v="0"/>
    <x v="0"/>
    <x v="0"/>
    <s v="Not given"/>
    <n v="30"/>
    <n v="18"/>
    <n v="4.5662100456621002E-3"/>
    <n v="1.7123287671232876E-3"/>
  </r>
  <r>
    <n v="1477158"/>
    <n v="363561"/>
    <x v="14"/>
    <x v="3"/>
    <n v="8.49"/>
    <x v="1"/>
    <x v="1"/>
    <x v="1"/>
    <s v="Not given"/>
    <n v="33"/>
    <n v="32"/>
    <n v="4.5662100456621002E-3"/>
    <n v="1.7123287671232876E-3"/>
  </r>
  <r>
    <n v="1477375"/>
    <n v="235620"/>
    <x v="14"/>
    <x v="3"/>
    <n v="32.93"/>
    <x v="0"/>
    <x v="0"/>
    <x v="0"/>
    <s v="Not given"/>
    <n v="32"/>
    <n v="25"/>
    <n v="4.5662100456621002E-3"/>
    <n v="1.7123287671232876E-3"/>
  </r>
  <r>
    <n v="1478316"/>
    <n v="118975"/>
    <x v="14"/>
    <x v="3"/>
    <n v="12.23"/>
    <x v="0"/>
    <x v="0"/>
    <x v="0"/>
    <s v="Not given"/>
    <n v="20"/>
    <n v="27"/>
    <n v="4.5662100456621002E-3"/>
    <n v="1.7123287671232876E-3"/>
  </r>
  <r>
    <n v="1476553"/>
    <n v="128224"/>
    <x v="45"/>
    <x v="5"/>
    <n v="9.17"/>
    <x v="0"/>
    <x v="0"/>
    <x v="0"/>
    <s v="Not given"/>
    <n v="25"/>
    <n v="22"/>
    <n v="7.1428571428571425E-2"/>
    <n v="3.3557046979865771E-3"/>
  </r>
  <r>
    <n v="1478330"/>
    <n v="109419"/>
    <x v="6"/>
    <x v="5"/>
    <n v="11.69"/>
    <x v="0"/>
    <x v="0"/>
    <x v="0"/>
    <s v="Not given"/>
    <n v="30"/>
    <n v="21"/>
    <n v="7.575757575757576E-3"/>
    <n v="3.3557046979865771E-3"/>
  </r>
  <r>
    <n v="1476999"/>
    <n v="63417"/>
    <x v="70"/>
    <x v="5"/>
    <n v="24.2"/>
    <x v="0"/>
    <x v="0"/>
    <x v="0"/>
    <n v="3"/>
    <n v="27"/>
    <n v="19"/>
    <n v="0.14285714285714285"/>
    <n v="3.3557046979865771E-3"/>
  </r>
  <r>
    <n v="1476569"/>
    <n v="55334"/>
    <x v="94"/>
    <x v="1"/>
    <n v="9.85"/>
    <x v="0"/>
    <x v="0"/>
    <x v="0"/>
    <s v="Not given"/>
    <n v="26"/>
    <n v="17"/>
    <n v="4.1666666666666664E-2"/>
    <n v="2.1276595744680851E-3"/>
  </r>
  <r>
    <n v="1477040"/>
    <n v="301618"/>
    <x v="75"/>
    <x v="7"/>
    <n v="25.22"/>
    <x v="1"/>
    <x v="1"/>
    <x v="1"/>
    <s v="Not given"/>
    <n v="32"/>
    <n v="24"/>
    <n v="7.6923076923076927E-2"/>
    <n v="4.6511627906976744E-3"/>
  </r>
  <r>
    <n v="1476599"/>
    <n v="47386"/>
    <x v="88"/>
    <x v="3"/>
    <n v="22.75"/>
    <x v="0"/>
    <x v="0"/>
    <x v="0"/>
    <n v="5"/>
    <n v="32"/>
    <n v="16"/>
    <n v="0.33333333333333331"/>
    <n v="1.7123287671232876E-3"/>
  </r>
  <r>
    <n v="1476548"/>
    <n v="122609"/>
    <x v="17"/>
    <x v="1"/>
    <n v="6.84"/>
    <x v="0"/>
    <x v="0"/>
    <x v="0"/>
    <n v="4"/>
    <n v="20"/>
    <n v="30"/>
    <n v="8.4033613445378148E-3"/>
    <n v="2.1276595744680851E-3"/>
  </r>
  <r>
    <n v="1477099"/>
    <n v="391746"/>
    <x v="17"/>
    <x v="1"/>
    <n v="24.3"/>
    <x v="0"/>
    <x v="0"/>
    <x v="0"/>
    <n v="4"/>
    <n v="35"/>
    <n v="18"/>
    <n v="8.4033613445378148E-3"/>
    <n v="2.1276595744680851E-3"/>
  </r>
  <r>
    <n v="1477508"/>
    <n v="62027"/>
    <x v="58"/>
    <x v="1"/>
    <n v="19.350000000000001"/>
    <x v="0"/>
    <x v="0"/>
    <x v="0"/>
    <n v="4"/>
    <n v="27"/>
    <n v="28"/>
    <n v="3.3333333333333333E-2"/>
    <n v="2.1276595744680851E-3"/>
  </r>
  <r>
    <n v="1478067"/>
    <n v="237616"/>
    <x v="14"/>
    <x v="3"/>
    <n v="12.13"/>
    <x v="1"/>
    <x v="1"/>
    <x v="1"/>
    <n v="3"/>
    <n v="22"/>
    <n v="27"/>
    <n v="4.5662100456621002E-3"/>
    <n v="1.7123287671232876E-3"/>
  </r>
  <r>
    <n v="1476946"/>
    <n v="103526"/>
    <x v="95"/>
    <x v="3"/>
    <n v="9.02"/>
    <x v="1"/>
    <x v="1"/>
    <x v="1"/>
    <n v="5"/>
    <n v="24"/>
    <n v="29"/>
    <n v="8.3333333333333329E-2"/>
    <n v="1.7123287671232876E-3"/>
  </r>
  <r>
    <n v="1477339"/>
    <n v="68965"/>
    <x v="16"/>
    <x v="7"/>
    <n v="12.18"/>
    <x v="0"/>
    <x v="0"/>
    <x v="0"/>
    <s v="Not given"/>
    <n v="20"/>
    <n v="18"/>
    <n v="1.8181818181818181E-2"/>
    <n v="4.6511627906976744E-3"/>
  </r>
  <r>
    <n v="1477490"/>
    <n v="232035"/>
    <x v="85"/>
    <x v="8"/>
    <n v="9.17"/>
    <x v="0"/>
    <x v="0"/>
    <x v="0"/>
    <s v="Not given"/>
    <n v="26"/>
    <n v="19"/>
    <n v="5.5555555555555552E-2"/>
    <n v="2.0408163265306121E-2"/>
  </r>
  <r>
    <n v="1477135"/>
    <n v="62359"/>
    <x v="12"/>
    <x v="6"/>
    <n v="19.399999999999999"/>
    <x v="0"/>
    <x v="0"/>
    <x v="0"/>
    <s v="Not given"/>
    <n v="28"/>
    <n v="29"/>
    <n v="0.2"/>
    <n v="2.1739130434782608E-2"/>
  </r>
  <r>
    <n v="1477931"/>
    <n v="403833"/>
    <x v="96"/>
    <x v="9"/>
    <n v="6.69"/>
    <x v="1"/>
    <x v="1"/>
    <x v="1"/>
    <s v="Not given"/>
    <n v="25"/>
    <n v="32"/>
    <n v="0.33333333333333331"/>
    <n v="5.2631578947368418E-2"/>
  </r>
  <r>
    <n v="1477822"/>
    <n v="61588"/>
    <x v="17"/>
    <x v="1"/>
    <n v="5.82"/>
    <x v="0"/>
    <x v="0"/>
    <x v="0"/>
    <s v="Not given"/>
    <n v="34"/>
    <n v="27"/>
    <n v="8.4033613445378148E-3"/>
    <n v="2.1276595744680851E-3"/>
  </r>
  <r>
    <n v="1477360"/>
    <n v="91907"/>
    <x v="97"/>
    <x v="3"/>
    <n v="12.08"/>
    <x v="0"/>
    <x v="0"/>
    <x v="0"/>
    <s v="Not given"/>
    <n v="28"/>
    <n v="26"/>
    <n v="0.14285714285714285"/>
    <n v="1.7123287671232876E-3"/>
  </r>
  <r>
    <n v="1477163"/>
    <n v="376578"/>
    <x v="14"/>
    <x v="3"/>
    <n v="15.76"/>
    <x v="0"/>
    <x v="0"/>
    <x v="0"/>
    <n v="5"/>
    <n v="32"/>
    <n v="24"/>
    <n v="4.5662100456621002E-3"/>
    <n v="1.7123287671232876E-3"/>
  </r>
  <r>
    <n v="1476732"/>
    <n v="212469"/>
    <x v="3"/>
    <x v="3"/>
    <n v="33.03"/>
    <x v="0"/>
    <x v="0"/>
    <x v="0"/>
    <n v="5"/>
    <n v="34"/>
    <n v="24"/>
    <n v="1.0416666666666666E-2"/>
    <n v="1.7123287671232876E-3"/>
  </r>
  <r>
    <n v="1477987"/>
    <n v="104563"/>
    <x v="17"/>
    <x v="1"/>
    <n v="24.25"/>
    <x v="0"/>
    <x v="0"/>
    <x v="0"/>
    <n v="4"/>
    <n v="24"/>
    <n v="23"/>
    <n v="8.4033613445378148E-3"/>
    <n v="2.1276595744680851E-3"/>
  </r>
  <r>
    <n v="1478315"/>
    <n v="235818"/>
    <x v="14"/>
    <x v="3"/>
    <n v="12.13"/>
    <x v="0"/>
    <x v="0"/>
    <x v="0"/>
    <s v="Not given"/>
    <n v="30"/>
    <n v="19"/>
    <n v="4.5662100456621002E-3"/>
    <n v="1.7123287671232876E-3"/>
  </r>
  <r>
    <n v="1476941"/>
    <n v="127149"/>
    <x v="35"/>
    <x v="3"/>
    <n v="5.72"/>
    <x v="0"/>
    <x v="0"/>
    <x v="0"/>
    <s v="Not given"/>
    <n v="33"/>
    <n v="26"/>
    <n v="0.14285714285714285"/>
    <n v="1.7123287671232876E-3"/>
  </r>
  <r>
    <n v="1477014"/>
    <n v="399520"/>
    <x v="98"/>
    <x v="13"/>
    <n v="7.96"/>
    <x v="0"/>
    <x v="0"/>
    <x v="0"/>
    <n v="5"/>
    <n v="25"/>
    <n v="29"/>
    <n v="0.5"/>
    <n v="0.14285714285714285"/>
  </r>
  <r>
    <n v="1476640"/>
    <n v="142773"/>
    <x v="99"/>
    <x v="1"/>
    <n v="14.02"/>
    <x v="0"/>
    <x v="0"/>
    <x v="0"/>
    <n v="4"/>
    <n v="28"/>
    <n v="15"/>
    <n v="1"/>
    <n v="2.1276595744680851E-3"/>
  </r>
  <r>
    <n v="1478272"/>
    <n v="318874"/>
    <x v="24"/>
    <x v="4"/>
    <n v="14.07"/>
    <x v="0"/>
    <x v="0"/>
    <x v="0"/>
    <n v="5"/>
    <n v="33"/>
    <n v="17"/>
    <n v="6.25E-2"/>
    <n v="1.3698630136986301E-2"/>
  </r>
  <r>
    <n v="1477026"/>
    <n v="355592"/>
    <x v="60"/>
    <x v="7"/>
    <n v="21.83"/>
    <x v="0"/>
    <x v="0"/>
    <x v="0"/>
    <n v="4"/>
    <n v="32"/>
    <n v="15"/>
    <n v="0.16666666666666666"/>
    <n v="4.6511627906976744E-3"/>
  </r>
  <r>
    <n v="1476897"/>
    <n v="197265"/>
    <x v="36"/>
    <x v="10"/>
    <n v="29.15"/>
    <x v="0"/>
    <x v="0"/>
    <x v="0"/>
    <s v="Not given"/>
    <n v="20"/>
    <n v="17"/>
    <n v="7.1428571428571425E-2"/>
    <n v="5.8823529411764705E-2"/>
  </r>
  <r>
    <n v="1476560"/>
    <n v="149508"/>
    <x v="14"/>
    <x v="3"/>
    <n v="22.26"/>
    <x v="0"/>
    <x v="0"/>
    <x v="0"/>
    <n v="4"/>
    <n v="32"/>
    <n v="17"/>
    <n v="4.5662100456621002E-3"/>
    <n v="1.7123287671232876E-3"/>
  </r>
  <r>
    <n v="1477007"/>
    <n v="342882"/>
    <x v="57"/>
    <x v="1"/>
    <n v="5.82"/>
    <x v="0"/>
    <x v="0"/>
    <x v="0"/>
    <s v="Not given"/>
    <n v="30"/>
    <n v="30"/>
    <n v="5.5555555555555552E-2"/>
    <n v="2.1276595744680851E-3"/>
  </r>
  <r>
    <n v="1477958"/>
    <n v="309981"/>
    <x v="3"/>
    <x v="3"/>
    <n v="29.1"/>
    <x v="0"/>
    <x v="0"/>
    <x v="0"/>
    <s v="Not given"/>
    <n v="31"/>
    <n v="27"/>
    <n v="1.0416666666666666E-2"/>
    <n v="1.7123287671232876E-3"/>
  </r>
  <r>
    <n v="1478102"/>
    <n v="165695"/>
    <x v="86"/>
    <x v="3"/>
    <n v="13.39"/>
    <x v="0"/>
    <x v="0"/>
    <x v="0"/>
    <s v="Not given"/>
    <n v="20"/>
    <n v="16"/>
    <n v="5.5555555555555552E-2"/>
    <n v="1.7123287671232876E-3"/>
  </r>
  <r>
    <n v="1478088"/>
    <n v="77540"/>
    <x v="44"/>
    <x v="1"/>
    <n v="9.6999999999999993"/>
    <x v="0"/>
    <x v="0"/>
    <x v="0"/>
    <n v="5"/>
    <n v="30"/>
    <n v="29"/>
    <n v="2.3809523809523808E-2"/>
    <n v="2.1276595744680851E-3"/>
  </r>
  <r>
    <n v="1478252"/>
    <n v="94167"/>
    <x v="92"/>
    <x v="2"/>
    <n v="22.36"/>
    <x v="0"/>
    <x v="0"/>
    <x v="0"/>
    <s v="Not given"/>
    <n v="30"/>
    <n v="26"/>
    <n v="0.125"/>
    <n v="1.2987012987012988E-2"/>
  </r>
  <r>
    <n v="1477964"/>
    <n v="165130"/>
    <x v="6"/>
    <x v="5"/>
    <n v="12.13"/>
    <x v="1"/>
    <x v="1"/>
    <x v="1"/>
    <n v="4"/>
    <n v="22"/>
    <n v="32"/>
    <n v="7.575757575757576E-3"/>
    <n v="3.3557046979865771E-3"/>
  </r>
  <r>
    <n v="1477708"/>
    <n v="141908"/>
    <x v="54"/>
    <x v="3"/>
    <n v="6.07"/>
    <x v="0"/>
    <x v="0"/>
    <x v="0"/>
    <n v="4"/>
    <n v="23"/>
    <n v="15"/>
    <n v="3.7037037037037035E-2"/>
    <n v="1.7123287671232876E-3"/>
  </r>
  <r>
    <n v="1476623"/>
    <n v="277898"/>
    <x v="3"/>
    <x v="3"/>
    <n v="24.3"/>
    <x v="0"/>
    <x v="0"/>
    <x v="0"/>
    <n v="5"/>
    <n v="22"/>
    <n v="26"/>
    <n v="1.0416666666666666E-2"/>
    <n v="1.7123287671232876E-3"/>
  </r>
  <r>
    <n v="1476912"/>
    <n v="149386"/>
    <x v="57"/>
    <x v="1"/>
    <n v="8.7799999999999994"/>
    <x v="0"/>
    <x v="0"/>
    <x v="0"/>
    <n v="4"/>
    <n v="22"/>
    <n v="28"/>
    <n v="5.5555555555555552E-2"/>
    <n v="2.1276595744680851E-3"/>
  </r>
  <r>
    <n v="1478104"/>
    <n v="75722"/>
    <x v="45"/>
    <x v="5"/>
    <n v="24.25"/>
    <x v="1"/>
    <x v="1"/>
    <x v="1"/>
    <s v="Not given"/>
    <n v="22"/>
    <n v="24"/>
    <n v="7.1428571428571425E-2"/>
    <n v="3.3557046979865771E-3"/>
  </r>
  <r>
    <n v="1478065"/>
    <n v="212326"/>
    <x v="32"/>
    <x v="7"/>
    <n v="20.18"/>
    <x v="1"/>
    <x v="1"/>
    <x v="1"/>
    <s v="Not given"/>
    <n v="30"/>
    <n v="26"/>
    <n v="1.6949152542372881E-2"/>
    <n v="4.6511627906976744E-3"/>
  </r>
  <r>
    <n v="1477196"/>
    <n v="50123"/>
    <x v="2"/>
    <x v="2"/>
    <n v="4.8499999999999996"/>
    <x v="0"/>
    <x v="0"/>
    <x v="0"/>
    <n v="5"/>
    <n v="28"/>
    <n v="22"/>
    <n v="6.25E-2"/>
    <n v="1.2987012987012988E-2"/>
  </r>
  <r>
    <n v="1477531"/>
    <n v="52463"/>
    <x v="32"/>
    <x v="7"/>
    <n v="6.06"/>
    <x v="0"/>
    <x v="0"/>
    <x v="0"/>
    <n v="3"/>
    <n v="32"/>
    <n v="18"/>
    <n v="1.6949152542372881E-2"/>
    <n v="4.6511627906976744E-3"/>
  </r>
  <r>
    <n v="1476580"/>
    <n v="331143"/>
    <x v="81"/>
    <x v="3"/>
    <n v="6.84"/>
    <x v="0"/>
    <x v="0"/>
    <x v="0"/>
    <s v="Not given"/>
    <n v="24"/>
    <n v="18"/>
    <n v="0.14285714285714285"/>
    <n v="1.7123287671232876E-3"/>
  </r>
  <r>
    <n v="1477844"/>
    <n v="134340"/>
    <x v="100"/>
    <x v="1"/>
    <n v="13.05"/>
    <x v="0"/>
    <x v="0"/>
    <x v="0"/>
    <n v="4"/>
    <n v="33"/>
    <n v="29"/>
    <n v="0.5"/>
    <n v="2.1276595744680851E-3"/>
  </r>
  <r>
    <n v="1477192"/>
    <n v="374286"/>
    <x v="87"/>
    <x v="7"/>
    <n v="5.92"/>
    <x v="1"/>
    <x v="1"/>
    <x v="1"/>
    <s v="Not given"/>
    <n v="30"/>
    <n v="32"/>
    <n v="0.1111111111111111"/>
    <n v="4.6511627906976744E-3"/>
  </r>
  <r>
    <n v="1476618"/>
    <n v="351749"/>
    <x v="14"/>
    <x v="3"/>
    <n v="12.13"/>
    <x v="1"/>
    <x v="1"/>
    <x v="1"/>
    <n v="5"/>
    <n v="30"/>
    <n v="26"/>
    <n v="4.5662100456621002E-3"/>
    <n v="1.7123287671232876E-3"/>
  </r>
  <r>
    <n v="1477256"/>
    <n v="196355"/>
    <x v="14"/>
    <x v="3"/>
    <n v="12.18"/>
    <x v="1"/>
    <x v="1"/>
    <x v="1"/>
    <n v="5"/>
    <n v="23"/>
    <n v="31"/>
    <n v="4.5662100456621002E-3"/>
    <n v="1.7123287671232876E-3"/>
  </r>
  <r>
    <n v="1477919"/>
    <n v="75484"/>
    <x v="18"/>
    <x v="3"/>
    <n v="29.15"/>
    <x v="0"/>
    <x v="0"/>
    <x v="0"/>
    <s v="Not given"/>
    <n v="20"/>
    <n v="16"/>
    <n v="3.4482758620689655E-2"/>
    <n v="1.7123287671232876E-3"/>
  </r>
  <r>
    <n v="1478120"/>
    <n v="47440"/>
    <x v="3"/>
    <x v="3"/>
    <n v="8.1"/>
    <x v="0"/>
    <x v="0"/>
    <x v="0"/>
    <s v="Not given"/>
    <n v="33"/>
    <n v="22"/>
    <n v="1.0416666666666666E-2"/>
    <n v="1.7123287671232876E-3"/>
  </r>
  <r>
    <n v="1477791"/>
    <n v="300549"/>
    <x v="14"/>
    <x v="3"/>
    <n v="7.23"/>
    <x v="0"/>
    <x v="0"/>
    <x v="0"/>
    <n v="3"/>
    <n v="29"/>
    <n v="18"/>
    <n v="4.5662100456621002E-3"/>
    <n v="1.7123287671232876E-3"/>
  </r>
  <r>
    <n v="1477806"/>
    <n v="195927"/>
    <x v="61"/>
    <x v="12"/>
    <n v="12.66"/>
    <x v="0"/>
    <x v="0"/>
    <x v="0"/>
    <s v="Not given"/>
    <n v="27"/>
    <n v="30"/>
    <n v="0.1111111111111111"/>
    <n v="8.3333333333333329E-2"/>
  </r>
  <r>
    <n v="1477631"/>
    <n v="115519"/>
    <x v="6"/>
    <x v="5"/>
    <n v="12.23"/>
    <x v="0"/>
    <x v="0"/>
    <x v="0"/>
    <n v="4"/>
    <n v="31"/>
    <n v="28"/>
    <n v="7.575757575757576E-3"/>
    <n v="3.3557046979865771E-3"/>
  </r>
  <r>
    <n v="1477566"/>
    <n v="211697"/>
    <x v="14"/>
    <x v="3"/>
    <n v="9.07"/>
    <x v="1"/>
    <x v="1"/>
    <x v="1"/>
    <n v="4"/>
    <n v="21"/>
    <n v="32"/>
    <n v="4.5662100456621002E-3"/>
    <n v="1.7123287671232876E-3"/>
  </r>
  <r>
    <n v="1477156"/>
    <n v="93797"/>
    <x v="85"/>
    <x v="8"/>
    <n v="6.02"/>
    <x v="1"/>
    <x v="1"/>
    <x v="1"/>
    <s v="Not given"/>
    <n v="27"/>
    <n v="29"/>
    <n v="5.5555555555555552E-2"/>
    <n v="2.0408163265306121E-2"/>
  </r>
  <r>
    <n v="1478136"/>
    <n v="61388"/>
    <x v="18"/>
    <x v="3"/>
    <n v="14.12"/>
    <x v="0"/>
    <x v="0"/>
    <x v="0"/>
    <n v="4"/>
    <n v="27"/>
    <n v="27"/>
    <n v="3.4482758620689655E-2"/>
    <n v="1.7123287671232876E-3"/>
  </r>
  <r>
    <n v="1477690"/>
    <n v="370096"/>
    <x v="101"/>
    <x v="3"/>
    <n v="21.93"/>
    <x v="0"/>
    <x v="0"/>
    <x v="0"/>
    <n v="5"/>
    <n v="30"/>
    <n v="18"/>
    <n v="9.0909090909090912E-2"/>
    <n v="1.7123287671232876E-3"/>
  </r>
  <r>
    <n v="1477237"/>
    <n v="59217"/>
    <x v="38"/>
    <x v="6"/>
    <n v="16.149999999999999"/>
    <x v="0"/>
    <x v="0"/>
    <x v="0"/>
    <n v="4"/>
    <n v="26"/>
    <n v="22"/>
    <n v="0.04"/>
    <n v="2.1739130434782608E-2"/>
  </r>
  <r>
    <n v="1477107"/>
    <n v="211697"/>
    <x v="14"/>
    <x v="3"/>
    <n v="7.08"/>
    <x v="0"/>
    <x v="0"/>
    <x v="0"/>
    <n v="4"/>
    <n v="25"/>
    <n v="23"/>
    <n v="4.5662100456621002E-3"/>
    <n v="1.7123287671232876E-3"/>
  </r>
  <r>
    <n v="1478108"/>
    <n v="87188"/>
    <x v="58"/>
    <x v="1"/>
    <n v="32.93"/>
    <x v="1"/>
    <x v="1"/>
    <x v="1"/>
    <n v="3"/>
    <n v="28"/>
    <n v="27"/>
    <n v="3.3333333333333333E-2"/>
    <n v="2.1276595744680851E-3"/>
  </r>
  <r>
    <n v="1478047"/>
    <n v="127934"/>
    <x v="3"/>
    <x v="3"/>
    <n v="12.13"/>
    <x v="0"/>
    <x v="0"/>
    <x v="0"/>
    <s v="Not given"/>
    <n v="20"/>
    <n v="26"/>
    <n v="1.0416666666666666E-2"/>
    <n v="1.7123287671232876E-3"/>
  </r>
  <r>
    <n v="1477535"/>
    <n v="125123"/>
    <x v="74"/>
    <x v="3"/>
    <n v="15.57"/>
    <x v="0"/>
    <x v="0"/>
    <x v="0"/>
    <n v="5"/>
    <n v="34"/>
    <n v="28"/>
    <n v="8.3333333333333329E-2"/>
    <n v="1.7123287671232876E-3"/>
  </r>
  <r>
    <n v="1477517"/>
    <n v="77793"/>
    <x v="6"/>
    <x v="5"/>
    <n v="29.15"/>
    <x v="0"/>
    <x v="0"/>
    <x v="0"/>
    <n v="5"/>
    <n v="23"/>
    <n v="30"/>
    <n v="7.575757575757576E-3"/>
    <n v="3.3557046979865771E-3"/>
  </r>
  <r>
    <n v="1478029"/>
    <n v="403019"/>
    <x v="74"/>
    <x v="3"/>
    <n v="15.47"/>
    <x v="1"/>
    <x v="1"/>
    <x v="1"/>
    <n v="5"/>
    <n v="31"/>
    <n v="32"/>
    <n v="8.3333333333333329E-2"/>
    <n v="1.7123287671232876E-3"/>
  </r>
  <r>
    <n v="1476585"/>
    <n v="141918"/>
    <x v="74"/>
    <x v="3"/>
    <n v="12.37"/>
    <x v="0"/>
    <x v="0"/>
    <x v="0"/>
    <n v="4"/>
    <n v="30"/>
    <n v="28"/>
    <n v="8.3333333333333329E-2"/>
    <n v="1.7123287671232876E-3"/>
  </r>
  <r>
    <n v="1477620"/>
    <n v="148320"/>
    <x v="5"/>
    <x v="4"/>
    <n v="16.489999999999998"/>
    <x v="1"/>
    <x v="1"/>
    <x v="1"/>
    <s v="Not given"/>
    <n v="31"/>
    <n v="28"/>
    <n v="3.7037037037037035E-2"/>
    <n v="1.3698630136986301E-2"/>
  </r>
  <r>
    <n v="1476664"/>
    <n v="164016"/>
    <x v="3"/>
    <x v="3"/>
    <n v="24.3"/>
    <x v="1"/>
    <x v="1"/>
    <x v="1"/>
    <n v="5"/>
    <n v="20"/>
    <n v="27"/>
    <n v="1.0416666666666666E-2"/>
    <n v="1.7123287671232876E-3"/>
  </r>
  <r>
    <n v="1478422"/>
    <n v="197832"/>
    <x v="6"/>
    <x v="5"/>
    <n v="14.84"/>
    <x v="0"/>
    <x v="0"/>
    <x v="0"/>
    <s v="Not given"/>
    <n v="20"/>
    <n v="28"/>
    <n v="7.575757575757576E-3"/>
    <n v="3.3557046979865771E-3"/>
  </r>
  <r>
    <n v="1477482"/>
    <n v="114919"/>
    <x v="57"/>
    <x v="1"/>
    <n v="25.27"/>
    <x v="0"/>
    <x v="0"/>
    <x v="0"/>
    <s v="Not given"/>
    <n v="30"/>
    <n v="16"/>
    <n v="5.5555555555555552E-2"/>
    <n v="2.1276595744680851E-3"/>
  </r>
  <r>
    <n v="1477271"/>
    <n v="94152"/>
    <x v="6"/>
    <x v="5"/>
    <n v="17.079999999999998"/>
    <x v="1"/>
    <x v="1"/>
    <x v="1"/>
    <n v="5"/>
    <n v="22"/>
    <n v="26"/>
    <n v="7.575757575757576E-3"/>
    <n v="3.3557046979865771E-3"/>
  </r>
  <r>
    <n v="1477094"/>
    <n v="384571"/>
    <x v="3"/>
    <x v="3"/>
    <n v="22.31"/>
    <x v="1"/>
    <x v="1"/>
    <x v="1"/>
    <n v="5"/>
    <n v="28"/>
    <n v="27"/>
    <n v="1.0416666666666666E-2"/>
    <n v="1.7123287671232876E-3"/>
  </r>
  <r>
    <n v="1477722"/>
    <n v="347263"/>
    <x v="92"/>
    <x v="2"/>
    <n v="12.08"/>
    <x v="1"/>
    <x v="1"/>
    <x v="1"/>
    <n v="5"/>
    <n v="26"/>
    <n v="26"/>
    <n v="0.125"/>
    <n v="1.2987012987012988E-2"/>
  </r>
  <r>
    <n v="1476831"/>
    <n v="169478"/>
    <x v="32"/>
    <x v="7"/>
    <n v="12.61"/>
    <x v="0"/>
    <x v="0"/>
    <x v="0"/>
    <n v="4"/>
    <n v="32"/>
    <n v="17"/>
    <n v="1.6949152542372881E-2"/>
    <n v="4.6511627906976744E-3"/>
  </r>
  <r>
    <n v="1477843"/>
    <n v="241719"/>
    <x v="1"/>
    <x v="1"/>
    <n v="13.1"/>
    <x v="1"/>
    <x v="1"/>
    <x v="1"/>
    <n v="5"/>
    <n v="24"/>
    <n v="28"/>
    <n v="3.4482758620689655E-2"/>
    <n v="2.1276595744680851E-3"/>
  </r>
  <r>
    <n v="1477323"/>
    <n v="59181"/>
    <x v="16"/>
    <x v="7"/>
    <n v="12.13"/>
    <x v="0"/>
    <x v="0"/>
    <x v="0"/>
    <n v="5"/>
    <n v="28"/>
    <n v="29"/>
    <n v="1.8181818181818181E-2"/>
    <n v="4.6511627906976744E-3"/>
  </r>
  <r>
    <n v="1477066"/>
    <n v="376381"/>
    <x v="14"/>
    <x v="3"/>
    <n v="8.25"/>
    <x v="0"/>
    <x v="0"/>
    <x v="0"/>
    <s v="Not given"/>
    <n v="30"/>
    <n v="15"/>
    <n v="4.5662100456621002E-3"/>
    <n v="1.7123287671232876E-3"/>
  </r>
  <r>
    <n v="1477914"/>
    <n v="366975"/>
    <x v="41"/>
    <x v="1"/>
    <n v="16.39"/>
    <x v="0"/>
    <x v="0"/>
    <x v="0"/>
    <s v="Not given"/>
    <n v="31"/>
    <n v="18"/>
    <n v="2.2727272727272728E-2"/>
    <n v="2.1276595744680851E-3"/>
  </r>
  <r>
    <n v="1478064"/>
    <n v="221430"/>
    <x v="48"/>
    <x v="7"/>
    <n v="14.75"/>
    <x v="0"/>
    <x v="0"/>
    <x v="0"/>
    <s v="Not given"/>
    <n v="30"/>
    <n v="16"/>
    <n v="2.1739130434782608E-2"/>
    <n v="4.6511627906976744E-3"/>
  </r>
  <r>
    <n v="1477711"/>
    <n v="67647"/>
    <x v="102"/>
    <x v="3"/>
    <n v="12.66"/>
    <x v="0"/>
    <x v="0"/>
    <x v="0"/>
    <n v="4"/>
    <n v="23"/>
    <n v="20"/>
    <n v="6.6666666666666666E-2"/>
    <n v="1.7123287671232876E-3"/>
  </r>
  <r>
    <n v="1477410"/>
    <n v="39011"/>
    <x v="39"/>
    <x v="6"/>
    <n v="9.07"/>
    <x v="0"/>
    <x v="0"/>
    <x v="0"/>
    <s v="Not given"/>
    <n v="20"/>
    <n v="24"/>
    <n v="0.14285714285714285"/>
    <n v="2.1739130434782608E-2"/>
  </r>
  <r>
    <n v="1477278"/>
    <n v="347263"/>
    <x v="103"/>
    <x v="8"/>
    <n v="16.149999999999999"/>
    <x v="0"/>
    <x v="0"/>
    <x v="0"/>
    <n v="4"/>
    <n v="30"/>
    <n v="28"/>
    <n v="0.33333333333333331"/>
    <n v="2.0408163265306121E-2"/>
  </r>
  <r>
    <n v="1477663"/>
    <n v="93133"/>
    <x v="44"/>
    <x v="1"/>
    <n v="29.29"/>
    <x v="1"/>
    <x v="1"/>
    <x v="1"/>
    <n v="4"/>
    <n v="30"/>
    <n v="24"/>
    <n v="2.3809523809523808E-2"/>
    <n v="2.1276595744680851E-3"/>
  </r>
  <r>
    <n v="1477195"/>
    <n v="64830"/>
    <x v="33"/>
    <x v="3"/>
    <n v="20.47"/>
    <x v="1"/>
    <x v="1"/>
    <x v="1"/>
    <n v="3"/>
    <n v="32"/>
    <n v="24"/>
    <n v="0.1111111111111111"/>
    <n v="1.7123287671232876E-3"/>
  </r>
  <r>
    <n v="1477737"/>
    <n v="104548"/>
    <x v="82"/>
    <x v="5"/>
    <n v="11.59"/>
    <x v="0"/>
    <x v="0"/>
    <x v="0"/>
    <s v="Not given"/>
    <n v="21"/>
    <n v="15"/>
    <n v="0.5"/>
    <n v="3.3557046979865771E-3"/>
  </r>
  <r>
    <n v="1477058"/>
    <n v="65779"/>
    <x v="24"/>
    <x v="4"/>
    <n v="24.35"/>
    <x v="1"/>
    <x v="1"/>
    <x v="1"/>
    <s v="Not given"/>
    <n v="33"/>
    <n v="29"/>
    <n v="6.25E-2"/>
    <n v="1.3698630136986301E-2"/>
  </r>
  <r>
    <n v="1476996"/>
    <n v="149984"/>
    <x v="23"/>
    <x v="1"/>
    <n v="16.440000000000001"/>
    <x v="0"/>
    <x v="0"/>
    <x v="0"/>
    <n v="4"/>
    <n v="24"/>
    <n v="27"/>
    <n v="2.7027027027027029E-2"/>
    <n v="2.1276595744680851E-3"/>
  </r>
  <r>
    <n v="1477193"/>
    <n v="304291"/>
    <x v="83"/>
    <x v="3"/>
    <n v="5.92"/>
    <x v="1"/>
    <x v="1"/>
    <x v="1"/>
    <n v="3"/>
    <n v="33"/>
    <n v="30"/>
    <n v="6.6666666666666666E-2"/>
    <n v="1.7123287671232876E-3"/>
  </r>
  <r>
    <n v="1476596"/>
    <n v="199735"/>
    <x v="6"/>
    <x v="5"/>
    <n v="14.12"/>
    <x v="0"/>
    <x v="0"/>
    <x v="0"/>
    <s v="Not given"/>
    <n v="32"/>
    <n v="18"/>
    <n v="7.575757575757576E-3"/>
    <n v="3.3557046979865771E-3"/>
  </r>
  <r>
    <n v="1477154"/>
    <n v="143796"/>
    <x v="74"/>
    <x v="3"/>
    <n v="5.92"/>
    <x v="1"/>
    <x v="1"/>
    <x v="1"/>
    <n v="4"/>
    <n v="34"/>
    <n v="30"/>
    <n v="8.3333333333333329E-2"/>
    <n v="1.7123287671232876E-3"/>
  </r>
  <r>
    <n v="1478278"/>
    <n v="42755"/>
    <x v="3"/>
    <x v="3"/>
    <n v="13"/>
    <x v="0"/>
    <x v="0"/>
    <x v="0"/>
    <s v="Not given"/>
    <n v="29"/>
    <n v="30"/>
    <n v="1.0416666666666666E-2"/>
    <n v="1.7123287671232876E-3"/>
  </r>
  <r>
    <n v="1478355"/>
    <n v="68103"/>
    <x v="6"/>
    <x v="5"/>
    <n v="21.83"/>
    <x v="0"/>
    <x v="0"/>
    <x v="0"/>
    <n v="4"/>
    <n v="30"/>
    <n v="20"/>
    <n v="7.575757575757576E-3"/>
    <n v="3.3557046979865771E-3"/>
  </r>
  <r>
    <n v="1476557"/>
    <n v="348787"/>
    <x v="21"/>
    <x v="5"/>
    <n v="16.149999999999999"/>
    <x v="0"/>
    <x v="0"/>
    <x v="0"/>
    <s v="Not given"/>
    <n v="35"/>
    <n v="22"/>
    <n v="8.3333333333333329E-2"/>
    <n v="3.3557046979865771E-3"/>
  </r>
  <r>
    <n v="1477264"/>
    <n v="35774"/>
    <x v="6"/>
    <x v="5"/>
    <n v="12.23"/>
    <x v="1"/>
    <x v="1"/>
    <x v="1"/>
    <s v="Not given"/>
    <n v="28"/>
    <n v="33"/>
    <n v="7.575757575757576E-3"/>
    <n v="3.3557046979865771E-3"/>
  </r>
  <r>
    <n v="1476806"/>
    <n v="203370"/>
    <x v="31"/>
    <x v="2"/>
    <n v="24.3"/>
    <x v="1"/>
    <x v="1"/>
    <x v="1"/>
    <s v="Not given"/>
    <n v="21"/>
    <n v="33"/>
    <n v="4.3478260869565216E-2"/>
    <n v="1.2987012987012988E-2"/>
  </r>
  <r>
    <n v="1478000"/>
    <n v="167136"/>
    <x v="85"/>
    <x v="8"/>
    <n v="29.05"/>
    <x v="0"/>
    <x v="0"/>
    <x v="0"/>
    <s v="Not given"/>
    <n v="24"/>
    <n v="29"/>
    <n v="5.5555555555555552E-2"/>
    <n v="2.0408163265306121E-2"/>
  </r>
  <r>
    <n v="1478159"/>
    <n v="57943"/>
    <x v="14"/>
    <x v="3"/>
    <n v="15.76"/>
    <x v="0"/>
    <x v="0"/>
    <x v="0"/>
    <n v="3"/>
    <n v="35"/>
    <n v="29"/>
    <n v="4.5662100456621002E-3"/>
    <n v="1.7123287671232876E-3"/>
  </r>
  <r>
    <n v="1476910"/>
    <n v="397362"/>
    <x v="27"/>
    <x v="1"/>
    <n v="8.1"/>
    <x v="0"/>
    <x v="0"/>
    <x v="0"/>
    <n v="5"/>
    <n v="32"/>
    <n v="16"/>
    <n v="2.0408163265306121E-2"/>
    <n v="2.1276595744680851E-3"/>
  </r>
  <r>
    <n v="1476660"/>
    <n v="47280"/>
    <x v="17"/>
    <x v="1"/>
    <n v="12.18"/>
    <x v="0"/>
    <x v="0"/>
    <x v="0"/>
    <n v="5"/>
    <n v="34"/>
    <n v="29"/>
    <n v="8.4033613445378148E-3"/>
    <n v="2.1276595744680851E-3"/>
  </r>
  <r>
    <n v="1477558"/>
    <n v="268365"/>
    <x v="20"/>
    <x v="8"/>
    <n v="25.17"/>
    <x v="0"/>
    <x v="0"/>
    <x v="0"/>
    <n v="4"/>
    <n v="23"/>
    <n v="30"/>
    <n v="5.5555555555555552E-2"/>
    <n v="2.0408163265306121E-2"/>
  </r>
  <r>
    <n v="1477458"/>
    <n v="114247"/>
    <x v="14"/>
    <x v="3"/>
    <n v="20.23"/>
    <x v="0"/>
    <x v="0"/>
    <x v="0"/>
    <s v="Not given"/>
    <n v="32"/>
    <n v="18"/>
    <n v="4.5662100456621002E-3"/>
    <n v="1.7123287671232876E-3"/>
  </r>
  <r>
    <n v="1477233"/>
    <n v="110138"/>
    <x v="104"/>
    <x v="4"/>
    <n v="9.1199999999999992"/>
    <x v="1"/>
    <x v="1"/>
    <x v="1"/>
    <n v="5"/>
    <n v="28"/>
    <n v="28"/>
    <n v="0.2"/>
    <n v="1.3698630136986301E-2"/>
  </r>
  <r>
    <n v="1477772"/>
    <n v="91958"/>
    <x v="27"/>
    <x v="1"/>
    <n v="12.18"/>
    <x v="1"/>
    <x v="1"/>
    <x v="1"/>
    <s v="Not given"/>
    <n v="26"/>
    <n v="33"/>
    <n v="2.0408163265306121E-2"/>
    <n v="2.1276595744680851E-3"/>
  </r>
  <r>
    <n v="1477319"/>
    <n v="145389"/>
    <x v="42"/>
    <x v="3"/>
    <n v="20.23"/>
    <x v="1"/>
    <x v="1"/>
    <x v="1"/>
    <s v="Not given"/>
    <n v="31"/>
    <n v="29"/>
    <n v="6.6666666666666666E-2"/>
    <n v="1.7123287671232876E-3"/>
  </r>
  <r>
    <n v="1477731"/>
    <n v="122609"/>
    <x v="1"/>
    <x v="1"/>
    <n v="24.25"/>
    <x v="0"/>
    <x v="0"/>
    <x v="0"/>
    <n v="5"/>
    <n v="33"/>
    <n v="21"/>
    <n v="3.4482758620689655E-2"/>
    <n v="2.1276595744680851E-3"/>
  </r>
  <r>
    <n v="1477571"/>
    <n v="121476"/>
    <x v="3"/>
    <x v="3"/>
    <n v="16.2"/>
    <x v="0"/>
    <x v="0"/>
    <x v="0"/>
    <s v="Not given"/>
    <n v="32"/>
    <n v="23"/>
    <n v="1.0416666666666666E-2"/>
    <n v="1.7123287671232876E-3"/>
  </r>
  <r>
    <n v="1477274"/>
    <n v="96877"/>
    <x v="101"/>
    <x v="3"/>
    <n v="9.1199999999999992"/>
    <x v="1"/>
    <x v="1"/>
    <x v="1"/>
    <s v="Not given"/>
    <n v="29"/>
    <n v="33"/>
    <n v="9.0909090909090912E-2"/>
    <n v="1.7123287671232876E-3"/>
  </r>
  <r>
    <n v="1477276"/>
    <n v="304449"/>
    <x v="105"/>
    <x v="3"/>
    <n v="9.75"/>
    <x v="0"/>
    <x v="0"/>
    <x v="0"/>
    <s v="Not given"/>
    <n v="26"/>
    <n v="30"/>
    <n v="0.33333333333333331"/>
    <n v="1.7123287671232876E-3"/>
  </r>
  <r>
    <n v="1478046"/>
    <n v="53289"/>
    <x v="106"/>
    <x v="1"/>
    <n v="31.38"/>
    <x v="0"/>
    <x v="0"/>
    <x v="0"/>
    <n v="4"/>
    <n v="26"/>
    <n v="24"/>
    <n v="0.25"/>
    <n v="2.1276595744680851E-3"/>
  </r>
  <r>
    <n v="1478398"/>
    <n v="137617"/>
    <x v="3"/>
    <x v="3"/>
    <n v="24.3"/>
    <x v="0"/>
    <x v="0"/>
    <x v="0"/>
    <n v="5"/>
    <n v="34"/>
    <n v="21"/>
    <n v="1.0416666666666666E-2"/>
    <n v="1.7123287671232876E-3"/>
  </r>
  <r>
    <n v="1477991"/>
    <n v="69713"/>
    <x v="6"/>
    <x v="5"/>
    <n v="19.350000000000001"/>
    <x v="0"/>
    <x v="0"/>
    <x v="0"/>
    <n v="5"/>
    <n v="21"/>
    <n v="23"/>
    <n v="7.575757575757576E-3"/>
    <n v="3.3557046979865771E-3"/>
  </r>
  <r>
    <n v="1478267"/>
    <n v="93065"/>
    <x v="48"/>
    <x v="7"/>
    <n v="14.16"/>
    <x v="0"/>
    <x v="0"/>
    <x v="0"/>
    <s v="Not given"/>
    <n v="30"/>
    <n v="23"/>
    <n v="2.1739130434782608E-2"/>
    <n v="4.6511627906976744E-3"/>
  </r>
  <r>
    <n v="1477901"/>
    <n v="353676"/>
    <x v="67"/>
    <x v="4"/>
    <n v="9.26"/>
    <x v="0"/>
    <x v="0"/>
    <x v="0"/>
    <n v="5"/>
    <n v="33"/>
    <n v="26"/>
    <n v="0.25"/>
    <n v="1.3698630136986301E-2"/>
  </r>
  <r>
    <n v="1478247"/>
    <n v="104555"/>
    <x v="15"/>
    <x v="1"/>
    <n v="32.979999999999997"/>
    <x v="0"/>
    <x v="0"/>
    <x v="0"/>
    <n v="4"/>
    <n v="34"/>
    <n v="21"/>
    <n v="6.25E-2"/>
    <n v="2.1276595744680851E-3"/>
  </r>
  <r>
    <n v="1477875"/>
    <n v="154022"/>
    <x v="41"/>
    <x v="1"/>
    <n v="12.18"/>
    <x v="0"/>
    <x v="0"/>
    <x v="0"/>
    <n v="5"/>
    <n v="22"/>
    <n v="18"/>
    <n v="2.2727272727272728E-2"/>
    <n v="2.1276595744680851E-3"/>
  </r>
  <r>
    <n v="1476749"/>
    <n v="351799"/>
    <x v="94"/>
    <x v="1"/>
    <n v="9.5500000000000007"/>
    <x v="0"/>
    <x v="0"/>
    <x v="0"/>
    <n v="4"/>
    <n v="35"/>
    <n v="25"/>
    <n v="4.1666666666666664E-2"/>
    <n v="2.1276595744680851E-3"/>
  </r>
  <r>
    <n v="1477600"/>
    <n v="347263"/>
    <x v="0"/>
    <x v="0"/>
    <n v="6.74"/>
    <x v="0"/>
    <x v="0"/>
    <x v="0"/>
    <s v="Not given"/>
    <n v="21"/>
    <n v="22"/>
    <n v="0.5"/>
    <n v="7.6923076923076927E-2"/>
  </r>
  <r>
    <n v="1477500"/>
    <n v="152786"/>
    <x v="2"/>
    <x v="2"/>
    <n v="14.07"/>
    <x v="0"/>
    <x v="0"/>
    <x v="0"/>
    <n v="4"/>
    <n v="26"/>
    <n v="21"/>
    <n v="6.25E-2"/>
    <n v="1.2987012987012988E-2"/>
  </r>
  <r>
    <n v="1477498"/>
    <n v="103500"/>
    <x v="16"/>
    <x v="7"/>
    <n v="14.02"/>
    <x v="0"/>
    <x v="0"/>
    <x v="0"/>
    <s v="Not given"/>
    <n v="29"/>
    <n v="22"/>
    <n v="1.8181818181818181E-2"/>
    <n v="4.6511627906976744E-3"/>
  </r>
  <r>
    <n v="1478337"/>
    <n v="100527"/>
    <x v="11"/>
    <x v="2"/>
    <n v="5.92"/>
    <x v="1"/>
    <x v="1"/>
    <x v="1"/>
    <n v="3"/>
    <n v="34"/>
    <n v="25"/>
    <n v="7.6923076923076927E-2"/>
    <n v="1.2987012987012988E-2"/>
  </r>
  <r>
    <n v="1476736"/>
    <n v="60835"/>
    <x v="44"/>
    <x v="1"/>
    <n v="12.46"/>
    <x v="0"/>
    <x v="0"/>
    <x v="0"/>
    <n v="4"/>
    <n v="35"/>
    <n v="28"/>
    <n v="2.3809523809523808E-2"/>
    <n v="2.1276595744680851E-3"/>
  </r>
  <r>
    <n v="1477372"/>
    <n v="55227"/>
    <x v="94"/>
    <x v="1"/>
    <n v="29.2"/>
    <x v="0"/>
    <x v="0"/>
    <x v="0"/>
    <n v="5"/>
    <n v="32"/>
    <n v="22"/>
    <n v="4.1666666666666664E-2"/>
    <n v="2.1276595744680851E-3"/>
  </r>
  <r>
    <n v="1477126"/>
    <n v="41409"/>
    <x v="44"/>
    <x v="1"/>
    <n v="15.76"/>
    <x v="1"/>
    <x v="1"/>
    <x v="1"/>
    <s v="Not given"/>
    <n v="33"/>
    <n v="31"/>
    <n v="2.3809523809523808E-2"/>
    <n v="2.1276595744680851E-3"/>
  </r>
  <r>
    <n v="1478158"/>
    <n v="232035"/>
    <x v="107"/>
    <x v="8"/>
    <n v="9.2200000000000006"/>
    <x v="1"/>
    <x v="1"/>
    <x v="1"/>
    <n v="5"/>
    <n v="25"/>
    <n v="24"/>
    <n v="1"/>
    <n v="2.0408163265306121E-2"/>
  </r>
  <r>
    <n v="1476586"/>
    <n v="173667"/>
    <x v="45"/>
    <x v="5"/>
    <n v="8.8800000000000008"/>
    <x v="0"/>
    <x v="0"/>
    <x v="0"/>
    <s v="Not given"/>
    <n v="34"/>
    <n v="26"/>
    <n v="7.1428571428571425E-2"/>
    <n v="3.3557046979865771E-3"/>
  </r>
  <r>
    <n v="1477951"/>
    <n v="242689"/>
    <x v="55"/>
    <x v="3"/>
    <n v="13.92"/>
    <x v="0"/>
    <x v="0"/>
    <x v="0"/>
    <s v="Not given"/>
    <n v="34"/>
    <n v="23"/>
    <n v="0.33333333333333331"/>
    <n v="1.7123287671232876E-3"/>
  </r>
  <r>
    <n v="1477472"/>
    <n v="67845"/>
    <x v="16"/>
    <x v="7"/>
    <n v="29.34"/>
    <x v="0"/>
    <x v="0"/>
    <x v="0"/>
    <n v="5"/>
    <n v="27"/>
    <n v="29"/>
    <n v="1.8181818181818181E-2"/>
    <n v="4.6511627906976744E-3"/>
  </r>
  <r>
    <n v="1476738"/>
    <n v="233614"/>
    <x v="68"/>
    <x v="1"/>
    <n v="22.36"/>
    <x v="0"/>
    <x v="0"/>
    <x v="0"/>
    <s v="Not given"/>
    <n v="33"/>
    <n v="25"/>
    <n v="0.2"/>
    <n v="2.1276595744680851E-3"/>
  </r>
  <r>
    <n v="1477445"/>
    <n v="97079"/>
    <x v="78"/>
    <x v="1"/>
    <n v="5.77"/>
    <x v="0"/>
    <x v="0"/>
    <x v="0"/>
    <s v="Not given"/>
    <n v="27"/>
    <n v="29"/>
    <n v="0.14285714285714285"/>
    <n v="2.1276595744680851E-3"/>
  </r>
  <r>
    <n v="1477738"/>
    <n v="97346"/>
    <x v="45"/>
    <x v="5"/>
    <n v="12.13"/>
    <x v="0"/>
    <x v="0"/>
    <x v="0"/>
    <n v="5"/>
    <n v="22"/>
    <n v="26"/>
    <n v="7.1428571428571425E-2"/>
    <n v="3.3557046979865771E-3"/>
  </r>
  <r>
    <n v="1477403"/>
    <n v="87603"/>
    <x v="6"/>
    <x v="3"/>
    <n v="6.69"/>
    <x v="0"/>
    <x v="0"/>
    <x v="0"/>
    <n v="4"/>
    <n v="27"/>
    <n v="27"/>
    <n v="7.575757575757576E-3"/>
    <n v="1.7123287671232876E-3"/>
  </r>
  <r>
    <n v="1477392"/>
    <n v="203370"/>
    <x v="31"/>
    <x v="2"/>
    <n v="15.57"/>
    <x v="0"/>
    <x v="0"/>
    <x v="0"/>
    <n v="4"/>
    <n v="31"/>
    <n v="20"/>
    <n v="4.3478260869565216E-2"/>
    <n v="1.2987012987012988E-2"/>
  </r>
  <r>
    <n v="1476877"/>
    <n v="53289"/>
    <x v="106"/>
    <x v="1"/>
    <n v="4.66"/>
    <x v="0"/>
    <x v="0"/>
    <x v="0"/>
    <s v="Not given"/>
    <n v="34"/>
    <n v="25"/>
    <n v="0.25"/>
    <n v="2.1276595744680851E-3"/>
  </r>
  <r>
    <n v="1477877"/>
    <n v="360844"/>
    <x v="32"/>
    <x v="7"/>
    <n v="19.350000000000001"/>
    <x v="0"/>
    <x v="0"/>
    <x v="0"/>
    <n v="5"/>
    <n v="33"/>
    <n v="18"/>
    <n v="1.6949152542372881E-2"/>
    <n v="4.6511627906976744E-3"/>
  </r>
  <r>
    <n v="1477586"/>
    <n v="84087"/>
    <x v="6"/>
    <x v="5"/>
    <n v="8.7799999999999994"/>
    <x v="1"/>
    <x v="1"/>
    <x v="1"/>
    <n v="5"/>
    <n v="34"/>
    <n v="33"/>
    <n v="7.575757575757576E-3"/>
    <n v="3.3557046979865771E-3"/>
  </r>
  <r>
    <n v="1477936"/>
    <n v="133202"/>
    <x v="17"/>
    <x v="1"/>
    <n v="9.17"/>
    <x v="0"/>
    <x v="0"/>
    <x v="0"/>
    <s v="Not given"/>
    <n v="27"/>
    <n v="29"/>
    <n v="8.4033613445378148E-3"/>
    <n v="2.1276595744680851E-3"/>
  </r>
  <r>
    <n v="1478209"/>
    <n v="63141"/>
    <x v="14"/>
    <x v="3"/>
    <n v="29.1"/>
    <x v="0"/>
    <x v="0"/>
    <x v="0"/>
    <s v="Not given"/>
    <n v="23"/>
    <n v="28"/>
    <n v="4.5662100456621002E-3"/>
    <n v="1.7123287671232876E-3"/>
  </r>
  <r>
    <n v="1477643"/>
    <n v="139827"/>
    <x v="16"/>
    <x v="7"/>
    <n v="5.77"/>
    <x v="0"/>
    <x v="0"/>
    <x v="0"/>
    <n v="4"/>
    <n v="33"/>
    <n v="28"/>
    <n v="1.8181818181818181E-2"/>
    <n v="4.6511627906976744E-3"/>
  </r>
  <r>
    <n v="1477809"/>
    <n v="148499"/>
    <x v="108"/>
    <x v="5"/>
    <n v="24.25"/>
    <x v="0"/>
    <x v="0"/>
    <x v="0"/>
    <s v="Not given"/>
    <n v="23"/>
    <n v="25"/>
    <n v="1"/>
    <n v="3.3557046979865771E-3"/>
  </r>
  <r>
    <n v="1478380"/>
    <n v="110091"/>
    <x v="6"/>
    <x v="5"/>
    <n v="9.41"/>
    <x v="1"/>
    <x v="1"/>
    <x v="1"/>
    <n v="5"/>
    <n v="30"/>
    <n v="32"/>
    <n v="7.575757575757576E-3"/>
    <n v="3.3557046979865771E-3"/>
  </r>
  <r>
    <n v="1477516"/>
    <n v="52256"/>
    <x v="48"/>
    <x v="7"/>
    <n v="29.15"/>
    <x v="0"/>
    <x v="0"/>
    <x v="0"/>
    <s v="Not given"/>
    <n v="31"/>
    <n v="19"/>
    <n v="2.1739130434782608E-2"/>
    <n v="4.6511627906976744E-3"/>
  </r>
  <r>
    <n v="1476915"/>
    <n v="142273"/>
    <x v="70"/>
    <x v="5"/>
    <n v="15.57"/>
    <x v="0"/>
    <x v="0"/>
    <x v="0"/>
    <n v="5"/>
    <n v="29"/>
    <n v="27"/>
    <n v="0.14285714285714285"/>
    <n v="3.3557046979865771E-3"/>
  </r>
  <r>
    <n v="1478109"/>
    <n v="87006"/>
    <x v="44"/>
    <x v="1"/>
    <n v="11.59"/>
    <x v="0"/>
    <x v="0"/>
    <x v="0"/>
    <n v="5"/>
    <n v="26"/>
    <n v="24"/>
    <n v="2.3809523809523808E-2"/>
    <n v="2.1276595744680851E-3"/>
  </r>
  <r>
    <n v="1476914"/>
    <n v="141445"/>
    <x v="28"/>
    <x v="5"/>
    <n v="16.3"/>
    <x v="0"/>
    <x v="0"/>
    <x v="0"/>
    <n v="3"/>
    <n v="26"/>
    <n v="23"/>
    <n v="1.4705882352941176E-2"/>
    <n v="3.3557046979865771E-3"/>
  </r>
  <r>
    <n v="1477463"/>
    <n v="66505"/>
    <x v="39"/>
    <x v="6"/>
    <n v="12.18"/>
    <x v="1"/>
    <x v="1"/>
    <x v="1"/>
    <n v="5"/>
    <n v="25"/>
    <n v="30"/>
    <n v="0.14285714285714285"/>
    <n v="2.1739130434782608E-2"/>
  </r>
  <r>
    <n v="1477521"/>
    <n v="113972"/>
    <x v="16"/>
    <x v="7"/>
    <n v="12.08"/>
    <x v="1"/>
    <x v="1"/>
    <x v="1"/>
    <s v="Not given"/>
    <n v="21"/>
    <n v="26"/>
    <n v="1.8181818181818181E-2"/>
    <n v="4.6511627906976744E-3"/>
  </r>
  <r>
    <n v="1477427"/>
    <n v="291891"/>
    <x v="24"/>
    <x v="4"/>
    <n v="17.03"/>
    <x v="0"/>
    <x v="0"/>
    <x v="0"/>
    <n v="5"/>
    <n v="24"/>
    <n v="22"/>
    <n v="6.25E-2"/>
    <n v="1.3698630136986301E-2"/>
  </r>
  <r>
    <n v="1476944"/>
    <n v="105614"/>
    <x v="109"/>
    <x v="1"/>
    <n v="8.5399999999999991"/>
    <x v="1"/>
    <x v="1"/>
    <x v="1"/>
    <n v="3"/>
    <n v="27"/>
    <n v="25"/>
    <n v="0.33333333333333331"/>
    <n v="2.1276595744680851E-3"/>
  </r>
  <r>
    <n v="1477929"/>
    <n v="87006"/>
    <x v="44"/>
    <x v="1"/>
    <n v="6.74"/>
    <x v="0"/>
    <x v="0"/>
    <x v="0"/>
    <s v="Not given"/>
    <n v="31"/>
    <n v="29"/>
    <n v="2.3809523809523808E-2"/>
    <n v="2.1276595744680851E-3"/>
  </r>
  <r>
    <n v="1477220"/>
    <n v="41249"/>
    <x v="110"/>
    <x v="1"/>
    <n v="32.93"/>
    <x v="0"/>
    <x v="0"/>
    <x v="0"/>
    <n v="5"/>
    <n v="35"/>
    <n v="19"/>
    <n v="1"/>
    <n v="2.1276595744680851E-3"/>
  </r>
  <r>
    <n v="1476866"/>
    <n v="42018"/>
    <x v="17"/>
    <x v="1"/>
    <n v="12.18"/>
    <x v="1"/>
    <x v="1"/>
    <x v="1"/>
    <s v="Not given"/>
    <n v="34"/>
    <n v="32"/>
    <n v="8.4033613445378148E-3"/>
    <n v="2.1276595744680851E-3"/>
  </r>
  <r>
    <n v="1477037"/>
    <n v="79215"/>
    <x v="17"/>
    <x v="1"/>
    <n v="12.23"/>
    <x v="0"/>
    <x v="0"/>
    <x v="0"/>
    <n v="3"/>
    <n v="33"/>
    <n v="21"/>
    <n v="8.4033613445378148E-3"/>
    <n v="2.1276595744680851E-3"/>
  </r>
  <r>
    <n v="1477495"/>
    <n v="92806"/>
    <x v="14"/>
    <x v="3"/>
    <n v="14.94"/>
    <x v="1"/>
    <x v="1"/>
    <x v="1"/>
    <s v="Not given"/>
    <n v="33"/>
    <n v="31"/>
    <n v="4.5662100456621002E-3"/>
    <n v="1.7123287671232876E-3"/>
  </r>
  <r>
    <n v="1477248"/>
    <n v="349123"/>
    <x v="14"/>
    <x v="3"/>
    <n v="12.95"/>
    <x v="1"/>
    <x v="1"/>
    <x v="1"/>
    <n v="5"/>
    <n v="20"/>
    <n v="30"/>
    <n v="4.5662100456621002E-3"/>
    <n v="1.7123287671232876E-3"/>
  </r>
  <r>
    <n v="1476740"/>
    <n v="60873"/>
    <x v="38"/>
    <x v="6"/>
    <n v="25.17"/>
    <x v="1"/>
    <x v="1"/>
    <x v="1"/>
    <n v="4"/>
    <n v="31"/>
    <n v="25"/>
    <n v="0.04"/>
    <n v="2.1739130434782608E-2"/>
  </r>
  <r>
    <n v="1477238"/>
    <n v="87727"/>
    <x v="17"/>
    <x v="1"/>
    <n v="13.87"/>
    <x v="0"/>
    <x v="0"/>
    <x v="0"/>
    <s v="Not given"/>
    <n v="28"/>
    <n v="28"/>
    <n v="8.4033613445378148E-3"/>
    <n v="2.1276595744680851E-3"/>
  </r>
  <r>
    <n v="1478052"/>
    <n v="77544"/>
    <x v="14"/>
    <x v="3"/>
    <n v="24.3"/>
    <x v="0"/>
    <x v="0"/>
    <x v="0"/>
    <n v="4"/>
    <n v="35"/>
    <n v="16"/>
    <n v="4.5662100456621002E-3"/>
    <n v="1.7123287671232876E-3"/>
  </r>
  <r>
    <n v="1477130"/>
    <n v="365469"/>
    <x v="111"/>
    <x v="7"/>
    <n v="14.16"/>
    <x v="0"/>
    <x v="0"/>
    <x v="0"/>
    <n v="4"/>
    <n v="22"/>
    <n v="16"/>
    <n v="1"/>
    <n v="4.6511627906976744E-3"/>
  </r>
  <r>
    <n v="1477856"/>
    <n v="143984"/>
    <x v="86"/>
    <x v="3"/>
    <n v="25.17"/>
    <x v="0"/>
    <x v="0"/>
    <x v="0"/>
    <n v="3"/>
    <n v="31"/>
    <n v="15"/>
    <n v="5.5555555555555552E-2"/>
    <n v="1.7123287671232876E-3"/>
  </r>
  <r>
    <n v="1477592"/>
    <n v="87357"/>
    <x v="14"/>
    <x v="3"/>
    <n v="31.43"/>
    <x v="0"/>
    <x v="0"/>
    <x v="0"/>
    <n v="5"/>
    <n v="30"/>
    <n v="19"/>
    <n v="4.5662100456621002E-3"/>
    <n v="1.7123287671232876E-3"/>
  </r>
  <r>
    <n v="1477659"/>
    <n v="54093"/>
    <x v="14"/>
    <x v="3"/>
    <n v="13"/>
    <x v="0"/>
    <x v="0"/>
    <x v="0"/>
    <s v="Not given"/>
    <n v="20"/>
    <n v="18"/>
    <n v="4.5662100456621002E-3"/>
    <n v="1.7123287671232876E-3"/>
  </r>
  <r>
    <n v="1477661"/>
    <n v="122852"/>
    <x v="3"/>
    <x v="3"/>
    <n v="24.2"/>
    <x v="0"/>
    <x v="0"/>
    <x v="0"/>
    <s v="Not given"/>
    <n v="28"/>
    <n v="29"/>
    <n v="1.0416666666666666E-2"/>
    <n v="1.7123287671232876E-3"/>
  </r>
  <r>
    <n v="1477230"/>
    <n v="284455"/>
    <x v="14"/>
    <x v="3"/>
    <n v="12.66"/>
    <x v="0"/>
    <x v="0"/>
    <x v="0"/>
    <n v="5"/>
    <n v="35"/>
    <n v="24"/>
    <n v="4.5662100456621002E-3"/>
    <n v="1.7123287671232876E-3"/>
  </r>
  <r>
    <n v="1476624"/>
    <n v="117810"/>
    <x v="58"/>
    <x v="1"/>
    <n v="6.84"/>
    <x v="1"/>
    <x v="1"/>
    <x v="1"/>
    <s v="Not given"/>
    <n v="21"/>
    <n v="24"/>
    <n v="3.3333333333333333E-2"/>
    <n v="2.1276595744680851E-3"/>
  </r>
  <r>
    <n v="1477832"/>
    <n v="100778"/>
    <x v="112"/>
    <x v="9"/>
    <n v="15.86"/>
    <x v="0"/>
    <x v="0"/>
    <x v="0"/>
    <s v="Not given"/>
    <n v="34"/>
    <n v="25"/>
    <n v="1"/>
    <n v="5.2631578947368418E-2"/>
  </r>
  <r>
    <n v="1477749"/>
    <n v="362842"/>
    <x v="2"/>
    <x v="2"/>
    <n v="9.75"/>
    <x v="1"/>
    <x v="1"/>
    <x v="1"/>
    <n v="5"/>
    <n v="34"/>
    <n v="30"/>
    <n v="6.25E-2"/>
    <n v="1.2987012987012988E-2"/>
  </r>
  <r>
    <n v="1478037"/>
    <n v="97346"/>
    <x v="93"/>
    <x v="5"/>
    <n v="7.61"/>
    <x v="0"/>
    <x v="0"/>
    <x v="0"/>
    <s v="Not given"/>
    <n v="23"/>
    <n v="26"/>
    <n v="0.33333333333333331"/>
    <n v="3.3557046979865771E-3"/>
  </r>
  <r>
    <n v="1477109"/>
    <n v="208020"/>
    <x v="23"/>
    <x v="1"/>
    <n v="29.05"/>
    <x v="0"/>
    <x v="0"/>
    <x v="0"/>
    <s v="Not given"/>
    <n v="21"/>
    <n v="23"/>
    <n v="2.7027027027027029E-2"/>
    <n v="2.1276595744680851E-3"/>
  </r>
  <r>
    <n v="1476902"/>
    <n v="165110"/>
    <x v="96"/>
    <x v="9"/>
    <n v="22.31"/>
    <x v="0"/>
    <x v="0"/>
    <x v="0"/>
    <s v="Not given"/>
    <n v="22"/>
    <n v="15"/>
    <n v="0.33333333333333331"/>
    <n v="5.2631578947368418E-2"/>
  </r>
  <r>
    <n v="1476916"/>
    <n v="52832"/>
    <x v="113"/>
    <x v="3"/>
    <n v="15.72"/>
    <x v="0"/>
    <x v="0"/>
    <x v="0"/>
    <n v="4"/>
    <n v="23"/>
    <n v="28"/>
    <n v="0.33333333333333331"/>
    <n v="1.7123287671232876E-3"/>
  </r>
  <r>
    <n v="1476703"/>
    <n v="405334"/>
    <x v="27"/>
    <x v="1"/>
    <n v="25.22"/>
    <x v="0"/>
    <x v="0"/>
    <x v="0"/>
    <s v="Not given"/>
    <n v="26"/>
    <n v="16"/>
    <n v="2.0408163265306121E-2"/>
    <n v="2.1276595744680851E-3"/>
  </r>
  <r>
    <n v="1477785"/>
    <n v="77306"/>
    <x v="51"/>
    <x v="7"/>
    <n v="24.3"/>
    <x v="0"/>
    <x v="0"/>
    <x v="0"/>
    <n v="4"/>
    <n v="32"/>
    <n v="29"/>
    <n v="0.1111111111111111"/>
    <n v="4.6511627906976744E-3"/>
  </r>
  <r>
    <n v="1476650"/>
    <n v="88201"/>
    <x v="102"/>
    <x v="3"/>
    <n v="8.35"/>
    <x v="0"/>
    <x v="0"/>
    <x v="0"/>
    <n v="5"/>
    <n v="29"/>
    <n v="23"/>
    <n v="6.6666666666666666E-2"/>
    <n v="1.7123287671232876E-3"/>
  </r>
  <r>
    <n v="1476643"/>
    <n v="88185"/>
    <x v="58"/>
    <x v="1"/>
    <n v="22.85"/>
    <x v="0"/>
    <x v="0"/>
    <x v="0"/>
    <n v="4"/>
    <n v="32"/>
    <n v="17"/>
    <n v="3.3333333333333333E-2"/>
    <n v="2.1276595744680851E-3"/>
  </r>
  <r>
    <n v="1477371"/>
    <n v="369452"/>
    <x v="114"/>
    <x v="5"/>
    <n v="29.15"/>
    <x v="0"/>
    <x v="0"/>
    <x v="0"/>
    <s v="Not given"/>
    <n v="29"/>
    <n v="30"/>
    <n v="0.5"/>
    <n v="3.3557046979865771E-3"/>
  </r>
  <r>
    <n v="1476994"/>
    <n v="141576"/>
    <x v="41"/>
    <x v="1"/>
    <n v="19.350000000000001"/>
    <x v="1"/>
    <x v="1"/>
    <x v="1"/>
    <n v="5"/>
    <n v="23"/>
    <n v="28"/>
    <n v="2.2727272727272728E-2"/>
    <n v="2.1276595744680851E-3"/>
  </r>
  <r>
    <n v="1476934"/>
    <n v="126134"/>
    <x v="38"/>
    <x v="6"/>
    <n v="32.93"/>
    <x v="0"/>
    <x v="0"/>
    <x v="0"/>
    <n v="3"/>
    <n v="21"/>
    <n v="16"/>
    <n v="0.04"/>
    <n v="2.1739130434782608E-2"/>
  </r>
  <r>
    <n v="1476954"/>
    <n v="97370"/>
    <x v="58"/>
    <x v="1"/>
    <n v="14.21"/>
    <x v="0"/>
    <x v="0"/>
    <x v="0"/>
    <s v="Not given"/>
    <n v="24"/>
    <n v="30"/>
    <n v="3.3333333333333333E-2"/>
    <n v="2.1276595744680851E-3"/>
  </r>
  <r>
    <n v="1478160"/>
    <n v="52832"/>
    <x v="78"/>
    <x v="1"/>
    <n v="15.86"/>
    <x v="1"/>
    <x v="1"/>
    <x v="1"/>
    <n v="5"/>
    <n v="28"/>
    <n v="28"/>
    <n v="0.14285714285714285"/>
    <n v="2.1276595744680851E-3"/>
  </r>
  <r>
    <n v="1478228"/>
    <n v="86233"/>
    <x v="27"/>
    <x v="1"/>
    <n v="15.28"/>
    <x v="0"/>
    <x v="0"/>
    <x v="0"/>
    <n v="4"/>
    <n v="33"/>
    <n v="22"/>
    <n v="2.0408163265306121E-2"/>
    <n v="2.1276595744680851E-3"/>
  </r>
  <r>
    <n v="1478002"/>
    <n v="348096"/>
    <x v="6"/>
    <x v="5"/>
    <n v="12.13"/>
    <x v="0"/>
    <x v="0"/>
    <x v="0"/>
    <n v="5"/>
    <n v="34"/>
    <n v="16"/>
    <n v="7.575757575757576E-3"/>
    <n v="3.3557046979865771E-3"/>
  </r>
  <r>
    <n v="1478112"/>
    <n v="232542"/>
    <x v="6"/>
    <x v="5"/>
    <n v="22.36"/>
    <x v="0"/>
    <x v="0"/>
    <x v="0"/>
    <n v="4"/>
    <n v="35"/>
    <n v="21"/>
    <n v="7.575757575757576E-3"/>
    <n v="3.3557046979865771E-3"/>
  </r>
  <r>
    <n v="1478114"/>
    <n v="237616"/>
    <x v="14"/>
    <x v="3"/>
    <n v="5.68"/>
    <x v="0"/>
    <x v="0"/>
    <x v="0"/>
    <s v="Not given"/>
    <n v="26"/>
    <n v="18"/>
    <n v="4.5662100456621002E-3"/>
    <n v="1.7123287671232876E-3"/>
  </r>
  <r>
    <n v="1477400"/>
    <n v="68775"/>
    <x v="94"/>
    <x v="1"/>
    <n v="29.15"/>
    <x v="0"/>
    <x v="0"/>
    <x v="0"/>
    <n v="4"/>
    <n v="22"/>
    <n v="17"/>
    <n v="4.1666666666666664E-2"/>
    <n v="2.1276595744680851E-3"/>
  </r>
  <r>
    <n v="1478274"/>
    <n v="374826"/>
    <x v="81"/>
    <x v="3"/>
    <n v="22.8"/>
    <x v="0"/>
    <x v="0"/>
    <x v="0"/>
    <n v="4"/>
    <n v="25"/>
    <n v="21"/>
    <n v="0.14285714285714285"/>
    <n v="1.7123287671232876E-3"/>
  </r>
  <r>
    <n v="1477804"/>
    <n v="381020"/>
    <x v="6"/>
    <x v="5"/>
    <n v="19.45"/>
    <x v="0"/>
    <x v="0"/>
    <x v="0"/>
    <n v="5"/>
    <n v="21"/>
    <n v="19"/>
    <n v="7.575757575757576E-3"/>
    <n v="3.3557046979865771E-3"/>
  </r>
  <r>
    <n v="1477572"/>
    <n v="150865"/>
    <x v="87"/>
    <x v="7"/>
    <n v="15.52"/>
    <x v="0"/>
    <x v="0"/>
    <x v="0"/>
    <n v="5"/>
    <n v="20"/>
    <n v="23"/>
    <n v="0.1111111111111111"/>
    <n v="4.6511627906976744E-3"/>
  </r>
  <r>
    <n v="1476904"/>
    <n v="60845"/>
    <x v="17"/>
    <x v="1"/>
    <n v="25.27"/>
    <x v="0"/>
    <x v="0"/>
    <x v="0"/>
    <n v="3"/>
    <n v="20"/>
    <n v="20"/>
    <n v="8.4033613445378148E-3"/>
    <n v="2.1276595744680851E-3"/>
  </r>
  <r>
    <n v="1477336"/>
    <n v="94480"/>
    <x v="6"/>
    <x v="5"/>
    <n v="32.93"/>
    <x v="0"/>
    <x v="0"/>
    <x v="0"/>
    <n v="5"/>
    <n v="34"/>
    <n v="29"/>
    <n v="7.575757575757576E-3"/>
    <n v="3.3557046979865771E-3"/>
  </r>
  <r>
    <n v="1476929"/>
    <n v="61181"/>
    <x v="74"/>
    <x v="3"/>
    <n v="24.2"/>
    <x v="0"/>
    <x v="0"/>
    <x v="0"/>
    <s v="Not given"/>
    <n v="28"/>
    <n v="17"/>
    <n v="8.3333333333333329E-2"/>
    <n v="1.7123287671232876E-3"/>
  </r>
  <r>
    <n v="1477812"/>
    <n v="93505"/>
    <x v="52"/>
    <x v="5"/>
    <n v="24.2"/>
    <x v="0"/>
    <x v="0"/>
    <x v="0"/>
    <n v="5"/>
    <n v="31"/>
    <n v="15"/>
    <n v="2.7027027027027029E-2"/>
    <n v="3.3557046979865771E-3"/>
  </r>
  <r>
    <n v="1477210"/>
    <n v="182080"/>
    <x v="14"/>
    <x v="3"/>
    <n v="14.65"/>
    <x v="1"/>
    <x v="1"/>
    <x v="1"/>
    <s v="Not given"/>
    <n v="26"/>
    <n v="33"/>
    <n v="4.5662100456621002E-3"/>
    <n v="1.7123287671232876E-3"/>
  </r>
  <r>
    <n v="1477873"/>
    <n v="370053"/>
    <x v="14"/>
    <x v="3"/>
    <n v="12.08"/>
    <x v="0"/>
    <x v="0"/>
    <x v="0"/>
    <n v="3"/>
    <n v="29"/>
    <n v="24"/>
    <n v="4.5662100456621002E-3"/>
    <n v="1.7123287671232876E-3"/>
  </r>
  <r>
    <n v="1477858"/>
    <n v="60052"/>
    <x v="52"/>
    <x v="5"/>
    <n v="5.77"/>
    <x v="0"/>
    <x v="0"/>
    <x v="0"/>
    <s v="Not given"/>
    <n v="27"/>
    <n v="21"/>
    <n v="2.7027027027027029E-2"/>
    <n v="3.3557046979865771E-3"/>
  </r>
  <r>
    <n v="1477788"/>
    <n v="270444"/>
    <x v="83"/>
    <x v="3"/>
    <n v="4.71"/>
    <x v="0"/>
    <x v="0"/>
    <x v="0"/>
    <s v="Not given"/>
    <n v="23"/>
    <n v="15"/>
    <n v="6.6666666666666666E-2"/>
    <n v="1.7123287671232876E-3"/>
  </r>
  <r>
    <n v="1476711"/>
    <n v="106968"/>
    <x v="3"/>
    <x v="3"/>
    <n v="8.7799999999999994"/>
    <x v="0"/>
    <x v="0"/>
    <x v="0"/>
    <s v="Not given"/>
    <n v="22"/>
    <n v="26"/>
    <n v="1.0416666666666666E-2"/>
    <n v="1.7123287671232876E-3"/>
  </r>
  <r>
    <n v="1477997"/>
    <n v="186473"/>
    <x v="1"/>
    <x v="1"/>
    <n v="12.23"/>
    <x v="0"/>
    <x v="0"/>
    <x v="0"/>
    <n v="3"/>
    <n v="34"/>
    <n v="25"/>
    <n v="3.4482758620689655E-2"/>
    <n v="2.1276595744680851E-3"/>
  </r>
  <r>
    <n v="1477523"/>
    <n v="53503"/>
    <x v="32"/>
    <x v="7"/>
    <n v="12.23"/>
    <x v="0"/>
    <x v="0"/>
    <x v="0"/>
    <n v="4"/>
    <n v="21"/>
    <n v="21"/>
    <n v="1.6949152542372881E-2"/>
    <n v="4.6511627906976744E-3"/>
  </r>
  <r>
    <n v="1476572"/>
    <n v="356195"/>
    <x v="3"/>
    <x v="3"/>
    <n v="29.15"/>
    <x v="1"/>
    <x v="1"/>
    <x v="1"/>
    <n v="5"/>
    <n v="20"/>
    <n v="29"/>
    <n v="1.0416666666666666E-2"/>
    <n v="1.7123287671232876E-3"/>
  </r>
  <r>
    <n v="1476895"/>
    <n v="105460"/>
    <x v="95"/>
    <x v="3"/>
    <n v="13.1"/>
    <x v="0"/>
    <x v="0"/>
    <x v="0"/>
    <s v="Not given"/>
    <n v="22"/>
    <n v="18"/>
    <n v="8.3333333333333329E-2"/>
    <n v="1.7123287671232876E-3"/>
  </r>
  <r>
    <n v="1478236"/>
    <n v="121905"/>
    <x v="31"/>
    <x v="2"/>
    <n v="22.26"/>
    <x v="0"/>
    <x v="0"/>
    <x v="0"/>
    <n v="4"/>
    <n v="21"/>
    <n v="21"/>
    <n v="4.3478260869565216E-2"/>
    <n v="1.2987012987012988E-2"/>
  </r>
  <r>
    <n v="1476628"/>
    <n v="70456"/>
    <x v="28"/>
    <x v="5"/>
    <n v="12.56"/>
    <x v="1"/>
    <x v="1"/>
    <x v="1"/>
    <s v="Not given"/>
    <n v="32"/>
    <n v="28"/>
    <n v="1.4705882352941176E-2"/>
    <n v="3.3557046979865771E-3"/>
  </r>
  <r>
    <n v="1476927"/>
    <n v="62626"/>
    <x v="23"/>
    <x v="1"/>
    <n v="13.05"/>
    <x v="0"/>
    <x v="0"/>
    <x v="0"/>
    <s v="Not given"/>
    <n v="24"/>
    <n v="22"/>
    <n v="2.7027027027027029E-2"/>
    <n v="2.1276595744680851E-3"/>
  </r>
  <r>
    <n v="1477547"/>
    <n v="242754"/>
    <x v="52"/>
    <x v="5"/>
    <n v="13.92"/>
    <x v="0"/>
    <x v="0"/>
    <x v="0"/>
    <s v="Not given"/>
    <n v="29"/>
    <n v="27"/>
    <n v="2.7027027027027029E-2"/>
    <n v="3.3557046979865771E-3"/>
  </r>
  <r>
    <n v="1478349"/>
    <n v="229946"/>
    <x v="59"/>
    <x v="11"/>
    <n v="21.39"/>
    <x v="0"/>
    <x v="0"/>
    <x v="0"/>
    <s v="Not given"/>
    <n v="35"/>
    <n v="29"/>
    <n v="0.1"/>
    <n v="5.5555555555555552E-2"/>
  </r>
  <r>
    <n v="1477850"/>
    <n v="216438"/>
    <x v="17"/>
    <x v="1"/>
    <n v="29.25"/>
    <x v="0"/>
    <x v="0"/>
    <x v="0"/>
    <s v="Not given"/>
    <n v="33"/>
    <n v="17"/>
    <n v="8.4033613445378148E-3"/>
    <n v="2.1276595744680851E-3"/>
  </r>
  <r>
    <n v="1478048"/>
    <n v="101202"/>
    <x v="95"/>
    <x v="3"/>
    <n v="12.18"/>
    <x v="0"/>
    <x v="0"/>
    <x v="0"/>
    <n v="4"/>
    <n v="35"/>
    <n v="15"/>
    <n v="8.3333333333333329E-2"/>
    <n v="1.7123287671232876E-3"/>
  </r>
  <r>
    <n v="1477133"/>
    <n v="175290"/>
    <x v="14"/>
    <x v="3"/>
    <n v="12.18"/>
    <x v="0"/>
    <x v="0"/>
    <x v="0"/>
    <s v="Not given"/>
    <n v="26"/>
    <n v="25"/>
    <n v="4.5662100456621002E-3"/>
    <n v="1.7123287671232876E-3"/>
  </r>
  <r>
    <n v="1476746"/>
    <n v="201471"/>
    <x v="85"/>
    <x v="8"/>
    <n v="12.66"/>
    <x v="0"/>
    <x v="0"/>
    <x v="0"/>
    <n v="5"/>
    <n v="21"/>
    <n v="15"/>
    <n v="5.5555555555555552E-2"/>
    <n v="2.0408163265306121E-2"/>
  </r>
  <r>
    <n v="1477724"/>
    <n v="80531"/>
    <x v="16"/>
    <x v="7"/>
    <n v="12.18"/>
    <x v="0"/>
    <x v="0"/>
    <x v="0"/>
    <s v="Not given"/>
    <n v="24"/>
    <n v="27"/>
    <n v="1.8181818181818181E-2"/>
    <n v="4.6511627906976744E-3"/>
  </r>
  <r>
    <n v="1476911"/>
    <n v="74707"/>
    <x v="54"/>
    <x v="3"/>
    <n v="8.6300000000000008"/>
    <x v="0"/>
    <x v="0"/>
    <x v="0"/>
    <n v="4"/>
    <n v="21"/>
    <n v="22"/>
    <n v="3.7037037037037035E-2"/>
    <n v="1.7123287671232876E-3"/>
  </r>
  <r>
    <n v="1478292"/>
    <n v="334373"/>
    <x v="5"/>
    <x v="4"/>
    <n v="12.18"/>
    <x v="0"/>
    <x v="0"/>
    <x v="0"/>
    <s v="Not given"/>
    <n v="26"/>
    <n v="30"/>
    <n v="3.7037037037037035E-2"/>
    <n v="1.3698630136986301E-2"/>
  </r>
  <r>
    <n v="1478024"/>
    <n v="241719"/>
    <x v="94"/>
    <x v="1"/>
    <n v="14.12"/>
    <x v="0"/>
    <x v="0"/>
    <x v="0"/>
    <s v="Not given"/>
    <n v="21"/>
    <n v="29"/>
    <n v="4.1666666666666664E-2"/>
    <n v="2.1276595744680851E-3"/>
  </r>
  <r>
    <n v="1478281"/>
    <n v="58898"/>
    <x v="17"/>
    <x v="1"/>
    <n v="16.93"/>
    <x v="0"/>
    <x v="0"/>
    <x v="0"/>
    <n v="4"/>
    <n v="30"/>
    <n v="25"/>
    <n v="8.4033613445378148E-3"/>
    <n v="2.1276595744680851E-3"/>
  </r>
  <r>
    <n v="1478009"/>
    <n v="379538"/>
    <x v="28"/>
    <x v="5"/>
    <n v="6.79"/>
    <x v="0"/>
    <x v="0"/>
    <x v="0"/>
    <n v="3"/>
    <n v="21"/>
    <n v="30"/>
    <n v="1.4705882352941176E-2"/>
    <n v="3.3557046979865771E-3"/>
  </r>
  <r>
    <n v="1476898"/>
    <n v="174437"/>
    <x v="48"/>
    <x v="7"/>
    <n v="29.2"/>
    <x v="0"/>
    <x v="0"/>
    <x v="0"/>
    <s v="Not given"/>
    <n v="26"/>
    <n v="30"/>
    <n v="2.1739130434782608E-2"/>
    <n v="4.6511627906976744E-3"/>
  </r>
  <r>
    <n v="1477285"/>
    <n v="325285"/>
    <x v="32"/>
    <x v="7"/>
    <n v="14.02"/>
    <x v="1"/>
    <x v="1"/>
    <x v="1"/>
    <s v="Not given"/>
    <n v="25"/>
    <n v="26"/>
    <n v="1.6949152542372881E-2"/>
    <n v="4.6511627906976744E-3"/>
  </r>
  <r>
    <n v="1478335"/>
    <n v="84502"/>
    <x v="44"/>
    <x v="1"/>
    <n v="25.17"/>
    <x v="0"/>
    <x v="0"/>
    <x v="0"/>
    <n v="4"/>
    <n v="31"/>
    <n v="29"/>
    <n v="2.3809523809523808E-2"/>
    <n v="2.1276595744680851E-3"/>
  </r>
  <r>
    <n v="1477934"/>
    <n v="60052"/>
    <x v="32"/>
    <x v="7"/>
    <n v="12.61"/>
    <x v="0"/>
    <x v="0"/>
    <x v="0"/>
    <n v="5"/>
    <n v="28"/>
    <n v="21"/>
    <n v="1.6949152542372881E-2"/>
    <n v="4.6511627906976744E-3"/>
  </r>
  <r>
    <n v="1476645"/>
    <n v="140477"/>
    <x v="115"/>
    <x v="5"/>
    <n v="13.68"/>
    <x v="0"/>
    <x v="0"/>
    <x v="0"/>
    <n v="5"/>
    <n v="20"/>
    <n v="20"/>
    <n v="0.2"/>
    <n v="3.3557046979865771E-3"/>
  </r>
  <r>
    <n v="1477450"/>
    <n v="79215"/>
    <x v="17"/>
    <x v="1"/>
    <n v="11.93"/>
    <x v="0"/>
    <x v="0"/>
    <x v="0"/>
    <n v="3"/>
    <n v="24"/>
    <n v="21"/>
    <n v="8.4033613445378148E-3"/>
    <n v="2.1276595744680851E-3"/>
  </r>
  <r>
    <n v="1477657"/>
    <n v="177078"/>
    <x v="84"/>
    <x v="9"/>
    <n v="13.97"/>
    <x v="0"/>
    <x v="0"/>
    <x v="0"/>
    <s v="Not given"/>
    <n v="28"/>
    <n v="29"/>
    <n v="0.25"/>
    <n v="5.2631578947368418E-2"/>
  </r>
  <r>
    <n v="1478135"/>
    <n v="276431"/>
    <x v="6"/>
    <x v="5"/>
    <n v="14.02"/>
    <x v="1"/>
    <x v="1"/>
    <x v="1"/>
    <n v="5"/>
    <n v="20"/>
    <n v="27"/>
    <n v="7.575757575757576E-3"/>
    <n v="3.3557046979865771E-3"/>
  </r>
  <r>
    <n v="1477254"/>
    <n v="58898"/>
    <x v="17"/>
    <x v="1"/>
    <n v="8.1"/>
    <x v="0"/>
    <x v="0"/>
    <x v="0"/>
    <n v="5"/>
    <n v="35"/>
    <n v="18"/>
    <n v="8.4033613445378148E-3"/>
    <n v="2.1276595744680851E-3"/>
  </r>
  <r>
    <n v="1477705"/>
    <n v="60397"/>
    <x v="38"/>
    <x v="6"/>
    <n v="12.18"/>
    <x v="0"/>
    <x v="0"/>
    <x v="0"/>
    <n v="3"/>
    <n v="33"/>
    <n v="23"/>
    <n v="0.04"/>
    <n v="2.1739130434782608E-2"/>
  </r>
  <r>
    <n v="1477814"/>
    <n v="62359"/>
    <x v="12"/>
    <x v="6"/>
    <n v="35.409999999999997"/>
    <x v="1"/>
    <x v="1"/>
    <x v="1"/>
    <n v="4"/>
    <n v="21"/>
    <n v="29"/>
    <n v="0.2"/>
    <n v="2.1739130434782608E-2"/>
  </r>
  <r>
    <n v="1478059"/>
    <n v="53947"/>
    <x v="116"/>
    <x v="5"/>
    <n v="8.7799999999999994"/>
    <x v="0"/>
    <x v="0"/>
    <x v="0"/>
    <s v="Not given"/>
    <n v="25"/>
    <n v="15"/>
    <n v="1"/>
    <n v="3.3557046979865771E-3"/>
  </r>
  <r>
    <n v="1478192"/>
    <n v="54365"/>
    <x v="14"/>
    <x v="3"/>
    <n v="16.25"/>
    <x v="0"/>
    <x v="0"/>
    <x v="0"/>
    <n v="5"/>
    <n v="27"/>
    <n v="23"/>
    <n v="4.5662100456621002E-3"/>
    <n v="1.7123287671232876E-3"/>
  </r>
  <r>
    <n v="1477743"/>
    <n v="104130"/>
    <x v="17"/>
    <x v="1"/>
    <n v="6.64"/>
    <x v="0"/>
    <x v="0"/>
    <x v="0"/>
    <s v="Not given"/>
    <n v="23"/>
    <n v="15"/>
    <n v="8.4033613445378148E-3"/>
    <n v="2.1276595744680851E-3"/>
  </r>
  <r>
    <n v="1477203"/>
    <n v="60138"/>
    <x v="6"/>
    <x v="3"/>
    <n v="15.86"/>
    <x v="1"/>
    <x v="1"/>
    <x v="1"/>
    <n v="5"/>
    <n v="29"/>
    <n v="26"/>
    <n v="7.575757575757576E-3"/>
    <n v="1.7123287671232876E-3"/>
  </r>
  <r>
    <n v="1477292"/>
    <n v="386766"/>
    <x v="28"/>
    <x v="5"/>
    <n v="17.03"/>
    <x v="1"/>
    <x v="1"/>
    <x v="1"/>
    <n v="3"/>
    <n v="21"/>
    <n v="27"/>
    <n v="1.4705882352941176E-2"/>
    <n v="3.3557046979865771E-3"/>
  </r>
  <r>
    <n v="1477178"/>
    <n v="47440"/>
    <x v="54"/>
    <x v="3"/>
    <n v="24.2"/>
    <x v="0"/>
    <x v="0"/>
    <x v="0"/>
    <n v="4"/>
    <n v="23"/>
    <n v="23"/>
    <n v="3.7037037037037035E-2"/>
    <n v="1.7123287671232876E-3"/>
  </r>
  <r>
    <n v="1478283"/>
    <n v="167986"/>
    <x v="102"/>
    <x v="3"/>
    <n v="8.25"/>
    <x v="1"/>
    <x v="1"/>
    <x v="1"/>
    <n v="3"/>
    <n v="34"/>
    <n v="33"/>
    <n v="6.6666666666666666E-2"/>
    <n v="1.7123287671232876E-3"/>
  </r>
  <r>
    <n v="1477321"/>
    <n v="89844"/>
    <x v="18"/>
    <x v="3"/>
    <n v="12.08"/>
    <x v="0"/>
    <x v="0"/>
    <x v="0"/>
    <s v="Not given"/>
    <n v="20"/>
    <n v="18"/>
    <n v="3.4482758620689655E-2"/>
    <n v="1.7123287671232876E-3"/>
  </r>
  <r>
    <n v="1477322"/>
    <n v="355592"/>
    <x v="60"/>
    <x v="7"/>
    <n v="12.13"/>
    <x v="0"/>
    <x v="0"/>
    <x v="0"/>
    <s v="Not given"/>
    <n v="27"/>
    <n v="25"/>
    <n v="0.16666666666666666"/>
    <n v="4.6511627906976744E-3"/>
  </r>
  <r>
    <n v="1477879"/>
    <n v="362961"/>
    <x v="85"/>
    <x v="8"/>
    <n v="16.489999999999998"/>
    <x v="0"/>
    <x v="0"/>
    <x v="0"/>
    <n v="4"/>
    <n v="30"/>
    <n v="28"/>
    <n v="5.5555555555555552E-2"/>
    <n v="2.0408163265306121E-2"/>
  </r>
  <r>
    <n v="1476741"/>
    <n v="318095"/>
    <x v="1"/>
    <x v="1"/>
    <n v="6.79"/>
    <x v="0"/>
    <x v="0"/>
    <x v="0"/>
    <n v="5"/>
    <n v="32"/>
    <n v="30"/>
    <n v="3.4482758620689655E-2"/>
    <n v="2.1276595744680851E-3"/>
  </r>
  <r>
    <n v="1478303"/>
    <n v="72639"/>
    <x v="15"/>
    <x v="1"/>
    <n v="10.72"/>
    <x v="1"/>
    <x v="1"/>
    <x v="1"/>
    <s v="Not given"/>
    <n v="30"/>
    <n v="26"/>
    <n v="6.25E-2"/>
    <n v="2.1276595744680851E-3"/>
  </r>
  <r>
    <n v="1476647"/>
    <n v="294246"/>
    <x v="69"/>
    <x v="5"/>
    <n v="19.350000000000001"/>
    <x v="0"/>
    <x v="0"/>
    <x v="0"/>
    <s v="Not given"/>
    <n v="29"/>
    <n v="29"/>
    <n v="0.5"/>
    <n v="3.3557046979865771E-3"/>
  </r>
  <r>
    <n v="1476669"/>
    <n v="142677"/>
    <x v="117"/>
    <x v="4"/>
    <n v="8.73"/>
    <x v="0"/>
    <x v="0"/>
    <x v="0"/>
    <n v="5"/>
    <n v="30"/>
    <n v="28"/>
    <n v="1"/>
    <n v="1.3698630136986301E-2"/>
  </r>
  <r>
    <n v="1477049"/>
    <n v="175101"/>
    <x v="27"/>
    <x v="1"/>
    <n v="9.65"/>
    <x v="0"/>
    <x v="0"/>
    <x v="0"/>
    <n v="4"/>
    <n v="25"/>
    <n v="18"/>
    <n v="2.0408163265306121E-2"/>
    <n v="2.1276595744680851E-3"/>
  </r>
  <r>
    <n v="1477602"/>
    <n v="320493"/>
    <x v="75"/>
    <x v="7"/>
    <n v="16.78"/>
    <x v="0"/>
    <x v="0"/>
    <x v="0"/>
    <n v="5"/>
    <n v="27"/>
    <n v="29"/>
    <n v="7.6923076923076927E-2"/>
    <n v="4.6511627906976744E-3"/>
  </r>
  <r>
    <n v="1477088"/>
    <n v="129486"/>
    <x v="39"/>
    <x v="6"/>
    <n v="12.61"/>
    <x v="0"/>
    <x v="0"/>
    <x v="0"/>
    <n v="4"/>
    <n v="21"/>
    <n v="17"/>
    <n v="0.14285714285714285"/>
    <n v="2.1739130434782608E-2"/>
  </r>
  <r>
    <n v="1476964"/>
    <n v="81405"/>
    <x v="32"/>
    <x v="7"/>
    <n v="24.25"/>
    <x v="0"/>
    <x v="0"/>
    <x v="0"/>
    <n v="5"/>
    <n v="29"/>
    <n v="22"/>
    <n v="1.6949152542372881E-2"/>
    <n v="4.6511627906976744E-3"/>
  </r>
  <r>
    <n v="1477981"/>
    <n v="154464"/>
    <x v="42"/>
    <x v="3"/>
    <n v="11.16"/>
    <x v="0"/>
    <x v="0"/>
    <x v="0"/>
    <n v="4"/>
    <n v="24"/>
    <n v="20"/>
    <n v="6.6666666666666666E-2"/>
    <n v="1.7123287671232876E-3"/>
  </r>
  <r>
    <n v="1476717"/>
    <n v="151191"/>
    <x v="56"/>
    <x v="9"/>
    <n v="20.18"/>
    <x v="1"/>
    <x v="1"/>
    <x v="1"/>
    <s v="Not given"/>
    <n v="23"/>
    <n v="25"/>
    <n v="0.5"/>
    <n v="5.2631578947368418E-2"/>
  </r>
  <r>
    <n v="1477851"/>
    <n v="66373"/>
    <x v="1"/>
    <x v="1"/>
    <n v="32.93"/>
    <x v="0"/>
    <x v="0"/>
    <x v="0"/>
    <n v="4"/>
    <n v="21"/>
    <n v="19"/>
    <n v="3.4482758620689655E-2"/>
    <n v="2.1276595744680851E-3"/>
  </r>
  <r>
    <n v="1478063"/>
    <n v="367093"/>
    <x v="28"/>
    <x v="5"/>
    <n v="15.86"/>
    <x v="1"/>
    <x v="1"/>
    <x v="1"/>
    <s v="Not given"/>
    <n v="30"/>
    <n v="24"/>
    <n v="1.4705882352941176E-2"/>
    <n v="3.3557046979865771E-3"/>
  </r>
  <r>
    <n v="1477636"/>
    <n v="94909"/>
    <x v="28"/>
    <x v="5"/>
    <n v="12.13"/>
    <x v="0"/>
    <x v="0"/>
    <x v="0"/>
    <n v="4"/>
    <n v="29"/>
    <n v="26"/>
    <n v="1.4705882352941176E-2"/>
    <n v="3.3557046979865771E-3"/>
  </r>
  <r>
    <n v="1477763"/>
    <n v="111356"/>
    <x v="17"/>
    <x v="1"/>
    <n v="13.87"/>
    <x v="1"/>
    <x v="1"/>
    <x v="1"/>
    <s v="Not given"/>
    <n v="31"/>
    <n v="30"/>
    <n v="8.4033613445378148E-3"/>
    <n v="2.1276595744680851E-3"/>
  </r>
  <r>
    <n v="1477944"/>
    <n v="70564"/>
    <x v="52"/>
    <x v="5"/>
    <n v="14.12"/>
    <x v="1"/>
    <x v="1"/>
    <x v="1"/>
    <n v="3"/>
    <n v="26"/>
    <n v="27"/>
    <n v="2.7027027027027029E-2"/>
    <n v="3.3557046979865771E-3"/>
  </r>
  <r>
    <n v="1478073"/>
    <n v="121686"/>
    <x v="27"/>
    <x v="1"/>
    <n v="24.25"/>
    <x v="0"/>
    <x v="0"/>
    <x v="0"/>
    <n v="4"/>
    <n v="22"/>
    <n v="21"/>
    <n v="2.0408163265306121E-2"/>
    <n v="2.1276595744680851E-3"/>
  </r>
  <r>
    <n v="1478357"/>
    <n v="142356"/>
    <x v="17"/>
    <x v="1"/>
    <n v="14.07"/>
    <x v="1"/>
    <x v="1"/>
    <x v="1"/>
    <s v="Not given"/>
    <n v="35"/>
    <n v="29"/>
    <n v="8.4033613445378148E-3"/>
    <n v="2.1276595744680851E-3"/>
  </r>
  <r>
    <n v="1478055"/>
    <n v="7567"/>
    <x v="67"/>
    <x v="4"/>
    <n v="5.58"/>
    <x v="0"/>
    <x v="0"/>
    <x v="0"/>
    <s v="Not given"/>
    <n v="35"/>
    <n v="30"/>
    <n v="0.25"/>
    <n v="1.3698630136986301E-2"/>
  </r>
  <r>
    <n v="1476815"/>
    <n v="39029"/>
    <x v="40"/>
    <x v="7"/>
    <n v="13.63"/>
    <x v="0"/>
    <x v="0"/>
    <x v="0"/>
    <n v="5"/>
    <n v="25"/>
    <n v="24"/>
    <n v="0.33333333333333331"/>
    <n v="4.6511627906976744E-3"/>
  </r>
  <r>
    <n v="1477019"/>
    <n v="62359"/>
    <x v="16"/>
    <x v="7"/>
    <n v="15.52"/>
    <x v="0"/>
    <x v="0"/>
    <x v="0"/>
    <n v="5"/>
    <n v="30"/>
    <n v="18"/>
    <n v="1.8181818181818181E-2"/>
    <n v="4.6511627906976744E-3"/>
  </r>
  <r>
    <n v="1477159"/>
    <n v="283310"/>
    <x v="14"/>
    <x v="3"/>
    <n v="8.73"/>
    <x v="0"/>
    <x v="0"/>
    <x v="0"/>
    <s v="Not given"/>
    <n v="35"/>
    <n v="17"/>
    <n v="4.5662100456621002E-3"/>
    <n v="1.7123287671232876E-3"/>
  </r>
  <r>
    <n v="1478409"/>
    <n v="151333"/>
    <x v="101"/>
    <x v="3"/>
    <n v="25.27"/>
    <x v="0"/>
    <x v="0"/>
    <x v="0"/>
    <n v="5"/>
    <n v="27"/>
    <n v="30"/>
    <n v="9.0909090909090912E-2"/>
    <n v="1.7123287671232876E-3"/>
  </r>
  <r>
    <n v="1477471"/>
    <n v="103147"/>
    <x v="118"/>
    <x v="7"/>
    <n v="29.54"/>
    <x v="0"/>
    <x v="0"/>
    <x v="0"/>
    <n v="5"/>
    <n v="34"/>
    <n v="28"/>
    <n v="0.5"/>
    <n v="4.6511627906976744E-3"/>
  </r>
  <r>
    <n v="1476747"/>
    <n v="115213"/>
    <x v="119"/>
    <x v="4"/>
    <n v="9.2200000000000006"/>
    <x v="1"/>
    <x v="1"/>
    <x v="1"/>
    <s v="Not given"/>
    <n v="30"/>
    <n v="32"/>
    <n v="0.2"/>
    <n v="1.3698630136986301E-2"/>
  </r>
  <r>
    <n v="1477165"/>
    <n v="128600"/>
    <x v="3"/>
    <x v="3"/>
    <n v="15.33"/>
    <x v="0"/>
    <x v="0"/>
    <x v="0"/>
    <s v="Not given"/>
    <n v="23"/>
    <n v="15"/>
    <n v="1.0416666666666666E-2"/>
    <n v="1.7123287671232876E-3"/>
  </r>
  <r>
    <n v="1477378"/>
    <n v="115610"/>
    <x v="5"/>
    <x v="4"/>
    <n v="12.13"/>
    <x v="0"/>
    <x v="0"/>
    <x v="0"/>
    <s v="Not given"/>
    <n v="35"/>
    <n v="20"/>
    <n v="3.7037037037037035E-2"/>
    <n v="1.3698630136986301E-2"/>
  </r>
  <r>
    <n v="1476803"/>
    <n v="73873"/>
    <x v="48"/>
    <x v="7"/>
    <n v="14.02"/>
    <x v="0"/>
    <x v="0"/>
    <x v="0"/>
    <s v="Not given"/>
    <n v="24"/>
    <n v="15"/>
    <n v="2.1739130434782608E-2"/>
    <n v="4.6511627906976744E-3"/>
  </r>
  <r>
    <n v="1477792"/>
    <n v="270525"/>
    <x v="86"/>
    <x v="3"/>
    <n v="8.39"/>
    <x v="1"/>
    <x v="1"/>
    <x v="1"/>
    <s v="Not given"/>
    <n v="20"/>
    <n v="31"/>
    <n v="5.5555555555555552E-2"/>
    <n v="1.7123287671232876E-3"/>
  </r>
  <r>
    <n v="1478331"/>
    <n v="42424"/>
    <x v="48"/>
    <x v="7"/>
    <n v="12.13"/>
    <x v="0"/>
    <x v="0"/>
    <x v="0"/>
    <n v="5"/>
    <n v="33"/>
    <n v="27"/>
    <n v="2.1739130434782608E-2"/>
    <n v="4.6511627906976744E-3"/>
  </r>
  <r>
    <n v="1478319"/>
    <n v="84087"/>
    <x v="6"/>
    <x v="5"/>
    <n v="16.489999999999998"/>
    <x v="0"/>
    <x v="0"/>
    <x v="0"/>
    <n v="3"/>
    <n v="22"/>
    <n v="28"/>
    <n v="7.575757575757576E-3"/>
    <n v="3.3557046979865771E-3"/>
  </r>
  <r>
    <n v="1477090"/>
    <n v="54081"/>
    <x v="45"/>
    <x v="5"/>
    <n v="9.2200000000000006"/>
    <x v="1"/>
    <x v="1"/>
    <x v="1"/>
    <n v="4"/>
    <n v="29"/>
    <n v="33"/>
    <n v="7.1428571428571425E-2"/>
    <n v="3.3557046979865771E-3"/>
  </r>
  <r>
    <n v="1477623"/>
    <n v="41136"/>
    <x v="6"/>
    <x v="5"/>
    <n v="19.350000000000001"/>
    <x v="0"/>
    <x v="0"/>
    <x v="0"/>
    <s v="Not given"/>
    <n v="27"/>
    <n v="20"/>
    <n v="7.575757575757576E-3"/>
    <n v="3.3557046979865771E-3"/>
  </r>
  <r>
    <n v="1477098"/>
    <n v="304509"/>
    <x v="32"/>
    <x v="7"/>
    <n v="22.8"/>
    <x v="1"/>
    <x v="1"/>
    <x v="1"/>
    <s v="Not given"/>
    <n v="33"/>
    <n v="33"/>
    <n v="1.6949152542372881E-2"/>
    <n v="4.6511627906976744E-3"/>
  </r>
  <r>
    <n v="1477399"/>
    <n v="378482"/>
    <x v="14"/>
    <x v="3"/>
    <n v="29.49"/>
    <x v="0"/>
    <x v="0"/>
    <x v="0"/>
    <s v="Not given"/>
    <n v="34"/>
    <n v="24"/>
    <n v="4.5662100456621002E-3"/>
    <n v="1.7123287671232876E-3"/>
  </r>
  <r>
    <n v="1476649"/>
    <n v="38116"/>
    <x v="120"/>
    <x v="8"/>
    <n v="16.93"/>
    <x v="0"/>
    <x v="0"/>
    <x v="0"/>
    <s v="Not given"/>
    <n v="33"/>
    <n v="21"/>
    <n v="0.33333333333333331"/>
    <n v="2.0408163265306121E-2"/>
  </r>
  <r>
    <n v="1478288"/>
    <n v="58231"/>
    <x v="121"/>
    <x v="9"/>
    <n v="29.1"/>
    <x v="0"/>
    <x v="0"/>
    <x v="0"/>
    <s v="Not given"/>
    <n v="31"/>
    <n v="23"/>
    <n v="1"/>
    <n v="5.2631578947368418E-2"/>
  </r>
  <r>
    <n v="1477719"/>
    <n v="367051"/>
    <x v="16"/>
    <x v="7"/>
    <n v="15.04"/>
    <x v="0"/>
    <x v="0"/>
    <x v="0"/>
    <n v="3"/>
    <n v="35"/>
    <n v="25"/>
    <n v="1.8181818181818181E-2"/>
    <n v="4.6511627906976744E-3"/>
  </r>
  <r>
    <n v="1477816"/>
    <n v="187187"/>
    <x v="58"/>
    <x v="1"/>
    <n v="11.59"/>
    <x v="0"/>
    <x v="0"/>
    <x v="0"/>
    <n v="3"/>
    <n v="24"/>
    <n v="29"/>
    <n v="3.3333333333333333E-2"/>
    <n v="2.1276595744680851E-3"/>
  </r>
  <r>
    <n v="1477777"/>
    <n v="73175"/>
    <x v="36"/>
    <x v="10"/>
    <n v="31.43"/>
    <x v="1"/>
    <x v="1"/>
    <x v="1"/>
    <n v="5"/>
    <n v="25"/>
    <n v="28"/>
    <n v="7.1428571428571425E-2"/>
    <n v="5.8823529411764705E-2"/>
  </r>
  <r>
    <n v="1476637"/>
    <n v="49695"/>
    <x v="3"/>
    <x v="3"/>
    <n v="18.239999999999998"/>
    <x v="0"/>
    <x v="0"/>
    <x v="0"/>
    <s v="Not given"/>
    <n v="21"/>
    <n v="16"/>
    <n v="1.0416666666666666E-2"/>
    <n v="1.7123287671232876E-3"/>
  </r>
  <r>
    <n v="1477349"/>
    <n v="52327"/>
    <x v="44"/>
    <x v="1"/>
    <n v="4.47"/>
    <x v="0"/>
    <x v="0"/>
    <x v="0"/>
    <n v="5"/>
    <n v="28"/>
    <n v="26"/>
    <n v="2.3809523809523808E-2"/>
    <n v="2.1276595744680851E-3"/>
  </r>
  <r>
    <n v="1478222"/>
    <n v="370656"/>
    <x v="75"/>
    <x v="7"/>
    <n v="8.98"/>
    <x v="0"/>
    <x v="0"/>
    <x v="0"/>
    <s v="Not given"/>
    <n v="20"/>
    <n v="20"/>
    <n v="7.6923076923076927E-2"/>
    <n v="4.6511627906976744E-3"/>
  </r>
  <r>
    <n v="1476774"/>
    <n v="114400"/>
    <x v="14"/>
    <x v="3"/>
    <n v="29.39"/>
    <x v="1"/>
    <x v="1"/>
    <x v="1"/>
    <s v="Not given"/>
    <n v="23"/>
    <n v="33"/>
    <n v="4.5662100456621002E-3"/>
    <n v="1.7123287671232876E-3"/>
  </r>
  <r>
    <n v="1478421"/>
    <n v="59673"/>
    <x v="122"/>
    <x v="3"/>
    <n v="15.71"/>
    <x v="1"/>
    <x v="1"/>
    <x v="1"/>
    <n v="5"/>
    <n v="27"/>
    <n v="26"/>
    <n v="1"/>
    <n v="1.7123287671232876E-3"/>
  </r>
  <r>
    <n v="1476775"/>
    <n v="66636"/>
    <x v="14"/>
    <x v="3"/>
    <n v="29.1"/>
    <x v="1"/>
    <x v="1"/>
    <x v="1"/>
    <n v="5"/>
    <n v="29"/>
    <n v="31"/>
    <n v="4.5662100456621002E-3"/>
    <n v="1.7123287671232876E-3"/>
  </r>
  <r>
    <n v="1478087"/>
    <n v="96921"/>
    <x v="54"/>
    <x v="3"/>
    <n v="8.39"/>
    <x v="0"/>
    <x v="0"/>
    <x v="0"/>
    <n v="3"/>
    <n v="27"/>
    <n v="30"/>
    <n v="3.7037037037037035E-2"/>
    <n v="1.7123287671232876E-3"/>
  </r>
  <r>
    <n v="1476710"/>
    <n v="65009"/>
    <x v="1"/>
    <x v="1"/>
    <n v="8.93"/>
    <x v="0"/>
    <x v="0"/>
    <x v="0"/>
    <n v="5"/>
    <n v="28"/>
    <n v="18"/>
    <n v="3.4482758620689655E-2"/>
    <n v="2.1276595744680851E-3"/>
  </r>
  <r>
    <n v="1478395"/>
    <n v="283052"/>
    <x v="48"/>
    <x v="7"/>
    <n v="13"/>
    <x v="0"/>
    <x v="0"/>
    <x v="0"/>
    <n v="4"/>
    <n v="32"/>
    <n v="22"/>
    <n v="2.1739130434782608E-2"/>
    <n v="4.6511627906976744E-3"/>
  </r>
  <r>
    <n v="1478265"/>
    <n v="52832"/>
    <x v="92"/>
    <x v="2"/>
    <n v="16.059999999999999"/>
    <x v="0"/>
    <x v="0"/>
    <x v="0"/>
    <s v="Not given"/>
    <n v="35"/>
    <n v="19"/>
    <n v="0.125"/>
    <n v="1.2987012987012988E-2"/>
  </r>
  <r>
    <n v="1476625"/>
    <n v="348352"/>
    <x v="123"/>
    <x v="6"/>
    <n v="6.69"/>
    <x v="1"/>
    <x v="1"/>
    <x v="1"/>
    <s v="Not given"/>
    <n v="20"/>
    <n v="28"/>
    <n v="0.33333333333333331"/>
    <n v="2.1739130434782608E-2"/>
  </r>
  <r>
    <n v="1477413"/>
    <n v="325272"/>
    <x v="14"/>
    <x v="3"/>
    <n v="16.100000000000001"/>
    <x v="0"/>
    <x v="0"/>
    <x v="0"/>
    <s v="Not given"/>
    <n v="28"/>
    <n v="24"/>
    <n v="4.5662100456621002E-3"/>
    <n v="1.7123287671232876E-3"/>
  </r>
  <r>
    <n v="1477485"/>
    <n v="165695"/>
    <x v="38"/>
    <x v="6"/>
    <n v="6.69"/>
    <x v="0"/>
    <x v="0"/>
    <x v="0"/>
    <n v="5"/>
    <n v="21"/>
    <n v="16"/>
    <n v="0.04"/>
    <n v="2.1739130434782608E-2"/>
  </r>
  <r>
    <n v="1476708"/>
    <n v="126026"/>
    <x v="44"/>
    <x v="1"/>
    <n v="9.51"/>
    <x v="0"/>
    <x v="0"/>
    <x v="0"/>
    <s v="Not given"/>
    <n v="25"/>
    <n v="29"/>
    <n v="2.3809523809523808E-2"/>
    <n v="2.1276595744680851E-3"/>
  </r>
  <r>
    <n v="1477168"/>
    <n v="352130"/>
    <x v="27"/>
    <x v="1"/>
    <n v="12.08"/>
    <x v="0"/>
    <x v="0"/>
    <x v="0"/>
    <s v="Not given"/>
    <n v="24"/>
    <n v="30"/>
    <n v="2.0408163265306121E-2"/>
    <n v="2.1276595744680851E-3"/>
  </r>
  <r>
    <n v="1476872"/>
    <n v="42018"/>
    <x v="17"/>
    <x v="1"/>
    <n v="5.82"/>
    <x v="1"/>
    <x v="1"/>
    <x v="1"/>
    <s v="Not given"/>
    <n v="27"/>
    <n v="28"/>
    <n v="8.4033613445378148E-3"/>
    <n v="2.1276595744680851E-3"/>
  </r>
  <r>
    <n v="1477161"/>
    <n v="263426"/>
    <x v="44"/>
    <x v="1"/>
    <n v="9.41"/>
    <x v="0"/>
    <x v="0"/>
    <x v="0"/>
    <s v="Not given"/>
    <n v="32"/>
    <n v="30"/>
    <n v="2.3809523809523808E-2"/>
    <n v="2.1276595744680851E-3"/>
  </r>
  <r>
    <n v="1477799"/>
    <n v="399520"/>
    <x v="98"/>
    <x v="13"/>
    <n v="14.07"/>
    <x v="1"/>
    <x v="1"/>
    <x v="1"/>
    <s v="Not given"/>
    <n v="28"/>
    <n v="28"/>
    <n v="0.5"/>
    <n v="0.14285714285714285"/>
  </r>
  <r>
    <n v="1477309"/>
    <n v="64151"/>
    <x v="52"/>
    <x v="5"/>
    <n v="22.8"/>
    <x v="1"/>
    <x v="1"/>
    <x v="1"/>
    <n v="5"/>
    <n v="32"/>
    <n v="27"/>
    <n v="2.7027027027027029E-2"/>
    <n v="3.3557046979865771E-3"/>
  </r>
  <r>
    <n v="1478132"/>
    <n v="74762"/>
    <x v="33"/>
    <x v="3"/>
    <n v="12.23"/>
    <x v="1"/>
    <x v="1"/>
    <x v="1"/>
    <s v="Not given"/>
    <n v="26"/>
    <n v="25"/>
    <n v="0.1111111111111111"/>
    <n v="1.7123287671232876E-3"/>
  </r>
  <r>
    <n v="1477456"/>
    <n v="124085"/>
    <x v="41"/>
    <x v="1"/>
    <n v="15.91"/>
    <x v="0"/>
    <x v="0"/>
    <x v="0"/>
    <s v="Not given"/>
    <n v="31"/>
    <n v="16"/>
    <n v="2.2727272727272728E-2"/>
    <n v="2.1276595744680851E-3"/>
  </r>
  <r>
    <n v="1477678"/>
    <n v="102085"/>
    <x v="21"/>
    <x v="5"/>
    <n v="9.61"/>
    <x v="0"/>
    <x v="0"/>
    <x v="0"/>
    <n v="5"/>
    <n v="26"/>
    <n v="30"/>
    <n v="8.3333333333333329E-2"/>
    <n v="3.3557046979865771E-3"/>
  </r>
  <r>
    <n v="1477428"/>
    <n v="77857"/>
    <x v="14"/>
    <x v="3"/>
    <n v="8"/>
    <x v="0"/>
    <x v="0"/>
    <x v="0"/>
    <n v="4"/>
    <n v="24"/>
    <n v="30"/>
    <n v="4.5662100456621002E-3"/>
    <n v="1.7123287671232876E-3"/>
  </r>
  <r>
    <n v="1477359"/>
    <n v="373285"/>
    <x v="16"/>
    <x v="7"/>
    <n v="12.08"/>
    <x v="0"/>
    <x v="0"/>
    <x v="0"/>
    <s v="Not given"/>
    <n v="21"/>
    <n v="24"/>
    <n v="1.8181818181818181E-2"/>
    <n v="4.6511627906976744E-3"/>
  </r>
  <r>
    <n v="1477542"/>
    <n v="59673"/>
    <x v="14"/>
    <x v="3"/>
    <n v="12.08"/>
    <x v="1"/>
    <x v="1"/>
    <x v="1"/>
    <s v="Not given"/>
    <n v="27"/>
    <n v="27"/>
    <n v="4.5662100456621002E-3"/>
    <n v="1.7123287671232876E-3"/>
  </r>
  <r>
    <n v="1477945"/>
    <n v="63096"/>
    <x v="52"/>
    <x v="5"/>
    <n v="14.12"/>
    <x v="0"/>
    <x v="0"/>
    <x v="0"/>
    <s v="Not given"/>
    <n v="33"/>
    <n v="15"/>
    <n v="2.7027027027027029E-2"/>
    <n v="3.3557046979865771E-3"/>
  </r>
  <r>
    <n v="1477211"/>
    <n v="304365"/>
    <x v="97"/>
    <x v="3"/>
    <n v="21.93"/>
    <x v="0"/>
    <x v="0"/>
    <x v="0"/>
    <s v="Not given"/>
    <n v="25"/>
    <n v="27"/>
    <n v="0.14285714285714285"/>
    <n v="1.7123287671232876E-3"/>
  </r>
  <r>
    <n v="1477315"/>
    <n v="176622"/>
    <x v="20"/>
    <x v="8"/>
    <n v="15.91"/>
    <x v="0"/>
    <x v="0"/>
    <x v="0"/>
    <n v="5"/>
    <n v="32"/>
    <n v="15"/>
    <n v="5.5555555555555552E-2"/>
    <n v="2.0408163265306121E-2"/>
  </r>
  <r>
    <n v="1478058"/>
    <n v="200631"/>
    <x v="65"/>
    <x v="10"/>
    <n v="7.38"/>
    <x v="1"/>
    <x v="1"/>
    <x v="1"/>
    <n v="4"/>
    <n v="24"/>
    <n v="29"/>
    <n v="0.33333333333333331"/>
    <n v="5.8823529411764705E-2"/>
  </r>
  <r>
    <n v="1476678"/>
    <n v="91817"/>
    <x v="14"/>
    <x v="3"/>
    <n v="21.39"/>
    <x v="0"/>
    <x v="0"/>
    <x v="0"/>
    <n v="4"/>
    <n v="28"/>
    <n v="18"/>
    <n v="4.5662100456621002E-3"/>
    <n v="1.7123287671232876E-3"/>
  </r>
  <r>
    <n v="1478363"/>
    <n v="138024"/>
    <x v="124"/>
    <x v="0"/>
    <n v="29.25"/>
    <x v="0"/>
    <x v="0"/>
    <x v="0"/>
    <n v="4"/>
    <n v="23"/>
    <n v="21"/>
    <n v="0.16666666666666666"/>
    <n v="7.6923076923076927E-2"/>
  </r>
  <r>
    <n v="1477288"/>
    <n v="47879"/>
    <x v="125"/>
    <x v="2"/>
    <n v="13.19"/>
    <x v="1"/>
    <x v="1"/>
    <x v="1"/>
    <n v="5"/>
    <n v="22"/>
    <n v="28"/>
    <n v="0.5"/>
    <n v="1.2987012987012988E-2"/>
  </r>
  <r>
    <n v="1478350"/>
    <n v="132753"/>
    <x v="75"/>
    <x v="7"/>
    <n v="15.57"/>
    <x v="0"/>
    <x v="0"/>
    <x v="0"/>
    <n v="5"/>
    <n v="33"/>
    <n v="28"/>
    <n v="7.6923076923076927E-2"/>
    <n v="4.6511627906976744E-3"/>
  </r>
  <r>
    <n v="1477651"/>
    <n v="404649"/>
    <x v="28"/>
    <x v="5"/>
    <n v="19.45"/>
    <x v="1"/>
    <x v="1"/>
    <x v="1"/>
    <s v="Not given"/>
    <n v="28"/>
    <n v="28"/>
    <n v="1.4705882352941176E-2"/>
    <n v="3.3557046979865771E-3"/>
  </r>
  <r>
    <n v="1476977"/>
    <n v="41246"/>
    <x v="14"/>
    <x v="3"/>
    <n v="25.17"/>
    <x v="0"/>
    <x v="0"/>
    <x v="0"/>
    <n v="5"/>
    <n v="27"/>
    <n v="26"/>
    <n v="4.5662100456621002E-3"/>
    <n v="1.7123287671232876E-3"/>
  </r>
  <r>
    <n v="1477544"/>
    <n v="113972"/>
    <x v="16"/>
    <x v="7"/>
    <n v="19.350000000000001"/>
    <x v="0"/>
    <x v="0"/>
    <x v="0"/>
    <n v="4"/>
    <n v="31"/>
    <n v="15"/>
    <n v="1.8181818181818181E-2"/>
    <n v="4.6511627906976744E-3"/>
  </r>
  <r>
    <n v="1477487"/>
    <n v="209552"/>
    <x v="27"/>
    <x v="1"/>
    <n v="12.61"/>
    <x v="0"/>
    <x v="0"/>
    <x v="0"/>
    <n v="5"/>
    <n v="32"/>
    <n v="24"/>
    <n v="2.0408163265306121E-2"/>
    <n v="2.1276595744680851E-3"/>
  </r>
  <r>
    <n v="1477187"/>
    <n v="353331"/>
    <x v="31"/>
    <x v="2"/>
    <n v="12.13"/>
    <x v="0"/>
    <x v="0"/>
    <x v="0"/>
    <n v="5"/>
    <n v="34"/>
    <n v="19"/>
    <n v="4.3478260869565216E-2"/>
    <n v="1.2987012987012988E-2"/>
  </r>
  <r>
    <n v="1478387"/>
    <n v="70564"/>
    <x v="38"/>
    <x v="6"/>
    <n v="12.08"/>
    <x v="0"/>
    <x v="0"/>
    <x v="0"/>
    <n v="5"/>
    <n v="30"/>
    <n v="19"/>
    <n v="0.04"/>
    <n v="2.1739130434782608E-2"/>
  </r>
  <r>
    <n v="1476955"/>
    <n v="70001"/>
    <x v="4"/>
    <x v="3"/>
    <n v="12.08"/>
    <x v="1"/>
    <x v="1"/>
    <x v="1"/>
    <s v="Not given"/>
    <n v="23"/>
    <n v="32"/>
    <n v="0.25"/>
    <n v="1.7123287671232876E-3"/>
  </r>
  <r>
    <n v="1476673"/>
    <n v="83287"/>
    <x v="1"/>
    <x v="1"/>
    <n v="9.51"/>
    <x v="0"/>
    <x v="0"/>
    <x v="0"/>
    <s v="Not given"/>
    <n v="35"/>
    <n v="21"/>
    <n v="3.4482758620689655E-2"/>
    <n v="2.1276595744680851E-3"/>
  </r>
  <r>
    <n v="1476909"/>
    <n v="366975"/>
    <x v="41"/>
    <x v="1"/>
    <n v="4.8499999999999996"/>
    <x v="0"/>
    <x v="0"/>
    <x v="0"/>
    <n v="5"/>
    <n v="20"/>
    <n v="21"/>
    <n v="2.2727272727272728E-2"/>
    <n v="2.1276595744680851E-3"/>
  </r>
  <r>
    <n v="1478204"/>
    <n v="64153"/>
    <x v="3"/>
    <x v="3"/>
    <n v="14.07"/>
    <x v="1"/>
    <x v="1"/>
    <x v="1"/>
    <n v="4"/>
    <n v="34"/>
    <n v="24"/>
    <n v="1.0416666666666666E-2"/>
    <n v="1.7123287671232876E-3"/>
  </r>
  <r>
    <n v="1476613"/>
    <n v="65561"/>
    <x v="31"/>
    <x v="2"/>
    <n v="29.1"/>
    <x v="0"/>
    <x v="0"/>
    <x v="0"/>
    <n v="5"/>
    <n v="24"/>
    <n v="28"/>
    <n v="4.3478260869565216E-2"/>
    <n v="1.2987012987012988E-2"/>
  </r>
  <r>
    <n v="1476739"/>
    <n v="290266"/>
    <x v="126"/>
    <x v="12"/>
    <n v="25.22"/>
    <x v="0"/>
    <x v="0"/>
    <x v="0"/>
    <n v="5"/>
    <n v="23"/>
    <n v="20"/>
    <n v="1"/>
    <n v="8.3333333333333329E-2"/>
  </r>
  <r>
    <n v="1476617"/>
    <n v="53513"/>
    <x v="6"/>
    <x v="5"/>
    <n v="31.33"/>
    <x v="0"/>
    <x v="0"/>
    <x v="0"/>
    <n v="3"/>
    <n v="30"/>
    <n v="15"/>
    <n v="7.575757575757576E-3"/>
    <n v="3.3557046979865771E-3"/>
  </r>
  <r>
    <n v="1477563"/>
    <n v="385426"/>
    <x v="14"/>
    <x v="3"/>
    <n v="17.03"/>
    <x v="1"/>
    <x v="1"/>
    <x v="1"/>
    <n v="5"/>
    <n v="35"/>
    <n v="32"/>
    <n v="4.5662100456621002E-3"/>
    <n v="1.7123287671232876E-3"/>
  </r>
  <r>
    <n v="1477302"/>
    <n v="52832"/>
    <x v="127"/>
    <x v="0"/>
    <n v="12.23"/>
    <x v="0"/>
    <x v="0"/>
    <x v="0"/>
    <s v="Not given"/>
    <n v="32"/>
    <n v="20"/>
    <n v="0.33333333333333331"/>
    <n v="7.6923076923076927E-2"/>
  </r>
  <r>
    <n v="1478217"/>
    <n v="62161"/>
    <x v="5"/>
    <x v="4"/>
    <n v="6.07"/>
    <x v="0"/>
    <x v="0"/>
    <x v="0"/>
    <n v="4"/>
    <n v="30"/>
    <n v="17"/>
    <n v="3.7037037037037035E-2"/>
    <n v="1.3698630136986301E-2"/>
  </r>
  <r>
    <n v="1478341"/>
    <n v="254913"/>
    <x v="14"/>
    <x v="3"/>
    <n v="10.82"/>
    <x v="0"/>
    <x v="0"/>
    <x v="0"/>
    <n v="4"/>
    <n v="34"/>
    <n v="20"/>
    <n v="4.5662100456621002E-3"/>
    <n v="1.7123287671232876E-3"/>
  </r>
  <r>
    <n v="1477200"/>
    <n v="289597"/>
    <x v="48"/>
    <x v="7"/>
    <n v="9.51"/>
    <x v="1"/>
    <x v="1"/>
    <x v="1"/>
    <s v="Not given"/>
    <n v="24"/>
    <n v="27"/>
    <n v="2.1739130434782608E-2"/>
    <n v="4.6511627906976744E-3"/>
  </r>
  <r>
    <n v="1476982"/>
    <n v="47440"/>
    <x v="54"/>
    <x v="3"/>
    <n v="8.73"/>
    <x v="0"/>
    <x v="0"/>
    <x v="0"/>
    <n v="5"/>
    <n v="21"/>
    <n v="19"/>
    <n v="3.7037037037037035E-2"/>
    <n v="1.7123287671232876E-3"/>
  </r>
  <r>
    <n v="1478367"/>
    <n v="100999"/>
    <x v="1"/>
    <x v="1"/>
    <n v="12.23"/>
    <x v="1"/>
    <x v="1"/>
    <x v="1"/>
    <s v="Not given"/>
    <n v="26"/>
    <n v="26"/>
    <n v="3.4482758620689655E-2"/>
    <n v="2.1276595744680851E-3"/>
  </r>
  <r>
    <n v="1477852"/>
    <n v="74412"/>
    <x v="93"/>
    <x v="5"/>
    <n v="32.979999999999997"/>
    <x v="0"/>
    <x v="0"/>
    <x v="0"/>
    <s v="Not given"/>
    <n v="30"/>
    <n v="28"/>
    <n v="0.33333333333333331"/>
    <n v="3.3557046979865771E-3"/>
  </r>
  <r>
    <n v="1477325"/>
    <n v="54110"/>
    <x v="28"/>
    <x v="5"/>
    <n v="19.350000000000001"/>
    <x v="1"/>
    <x v="1"/>
    <x v="1"/>
    <n v="4"/>
    <n v="23"/>
    <n v="26"/>
    <n v="1.4705882352941176E-2"/>
    <n v="3.3557046979865771E-3"/>
  </r>
  <r>
    <n v="1477524"/>
    <n v="236739"/>
    <x v="51"/>
    <x v="7"/>
    <n v="19.45"/>
    <x v="0"/>
    <x v="0"/>
    <x v="0"/>
    <n v="5"/>
    <n v="28"/>
    <n v="18"/>
    <n v="0.1111111111111111"/>
    <n v="4.6511627906976744E-3"/>
  </r>
  <r>
    <n v="1477430"/>
    <n v="182252"/>
    <x v="63"/>
    <x v="3"/>
    <n v="6.26"/>
    <x v="1"/>
    <x v="1"/>
    <x v="1"/>
    <n v="5"/>
    <n v="31"/>
    <n v="26"/>
    <n v="0.25"/>
    <n v="1.7123287671232876E-3"/>
  </r>
  <r>
    <n v="1477197"/>
    <n v="345062"/>
    <x v="128"/>
    <x v="3"/>
    <n v="12.61"/>
    <x v="0"/>
    <x v="0"/>
    <x v="0"/>
    <s v="Not given"/>
    <n v="34"/>
    <n v="22"/>
    <n v="1"/>
    <n v="1.7123287671232876E-3"/>
  </r>
  <r>
    <n v="1476763"/>
    <n v="142170"/>
    <x v="32"/>
    <x v="7"/>
    <n v="13.1"/>
    <x v="0"/>
    <x v="0"/>
    <x v="0"/>
    <n v="4"/>
    <n v="26"/>
    <n v="22"/>
    <n v="1.6949152542372881E-2"/>
    <n v="4.6511627906976744E-3"/>
  </r>
  <r>
    <n v="1476893"/>
    <n v="164131"/>
    <x v="129"/>
    <x v="5"/>
    <n v="14.07"/>
    <x v="0"/>
    <x v="0"/>
    <x v="0"/>
    <s v="Not given"/>
    <n v="22"/>
    <n v="27"/>
    <n v="0.2"/>
    <n v="3.3557046979865771E-3"/>
  </r>
  <r>
    <n v="1476884"/>
    <n v="167828"/>
    <x v="14"/>
    <x v="3"/>
    <n v="15.57"/>
    <x v="0"/>
    <x v="0"/>
    <x v="0"/>
    <s v="Not given"/>
    <n v="35"/>
    <n v="18"/>
    <n v="4.5662100456621002E-3"/>
    <n v="1.7123287671232876E-3"/>
  </r>
  <r>
    <n v="1477693"/>
    <n v="67345"/>
    <x v="54"/>
    <x v="3"/>
    <n v="13.05"/>
    <x v="0"/>
    <x v="0"/>
    <x v="0"/>
    <n v="4"/>
    <n v="31"/>
    <n v="30"/>
    <n v="3.7037037037037035E-2"/>
    <n v="1.7123287671232876E-3"/>
  </r>
  <r>
    <n v="1478170"/>
    <n v="208186"/>
    <x v="1"/>
    <x v="1"/>
    <n v="16.440000000000001"/>
    <x v="0"/>
    <x v="0"/>
    <x v="0"/>
    <s v="Not given"/>
    <n v="32"/>
    <n v="23"/>
    <n v="3.4482758620689655E-2"/>
    <n v="2.1276595744680851E-3"/>
  </r>
  <r>
    <n v="1477676"/>
    <n v="78939"/>
    <x v="17"/>
    <x v="1"/>
    <n v="8.5399999999999991"/>
    <x v="0"/>
    <x v="0"/>
    <x v="0"/>
    <n v="5"/>
    <n v="34"/>
    <n v="25"/>
    <n v="8.4033613445378148E-3"/>
    <n v="2.1276595744680851E-3"/>
  </r>
  <r>
    <n v="1477637"/>
    <n v="227992"/>
    <x v="44"/>
    <x v="1"/>
    <n v="12.13"/>
    <x v="0"/>
    <x v="0"/>
    <x v="0"/>
    <s v="Not given"/>
    <n v="28"/>
    <n v="16"/>
    <n v="2.3809523809523808E-2"/>
    <n v="2.1276595744680851E-3"/>
  </r>
  <r>
    <n v="1477922"/>
    <n v="304587"/>
    <x v="42"/>
    <x v="3"/>
    <n v="33.03"/>
    <x v="0"/>
    <x v="0"/>
    <x v="0"/>
    <n v="5"/>
    <n v="25"/>
    <n v="18"/>
    <n v="6.6666666666666666E-2"/>
    <n v="1.7123287671232876E-3"/>
  </r>
  <r>
    <n v="1478151"/>
    <n v="62941"/>
    <x v="130"/>
    <x v="5"/>
    <n v="5.92"/>
    <x v="0"/>
    <x v="0"/>
    <x v="0"/>
    <n v="5"/>
    <n v="35"/>
    <n v="30"/>
    <n v="1"/>
    <n v="3.3557046979865771E-3"/>
  </r>
  <r>
    <n v="1477219"/>
    <n v="389155"/>
    <x v="6"/>
    <x v="5"/>
    <n v="32.979999999999997"/>
    <x v="1"/>
    <x v="1"/>
    <x v="1"/>
    <n v="3"/>
    <n v="23"/>
    <n v="25"/>
    <n v="7.575757575757576E-3"/>
    <n v="3.3557046979865771E-3"/>
  </r>
  <r>
    <n v="1478018"/>
    <n v="304112"/>
    <x v="14"/>
    <x v="3"/>
    <n v="16.25"/>
    <x v="1"/>
    <x v="1"/>
    <x v="1"/>
    <n v="5"/>
    <n v="27"/>
    <n v="31"/>
    <n v="4.5662100456621002E-3"/>
    <n v="1.7123287671232876E-3"/>
  </r>
  <r>
    <n v="1477998"/>
    <n v="90113"/>
    <x v="17"/>
    <x v="1"/>
    <n v="29.1"/>
    <x v="0"/>
    <x v="0"/>
    <x v="0"/>
    <n v="5"/>
    <n v="20"/>
    <n v="16"/>
    <n v="8.4033613445378148E-3"/>
    <n v="2.1276595744680851E-3"/>
  </r>
  <r>
    <n v="1477170"/>
    <n v="197832"/>
    <x v="6"/>
    <x v="5"/>
    <n v="12.08"/>
    <x v="1"/>
    <x v="1"/>
    <x v="1"/>
    <s v="Not given"/>
    <n v="25"/>
    <n v="28"/>
    <n v="7.575757575757576E-3"/>
    <n v="3.3557046979865771E-3"/>
  </r>
  <r>
    <n v="1478282"/>
    <n v="221394"/>
    <x v="2"/>
    <x v="2"/>
    <n v="8.25"/>
    <x v="0"/>
    <x v="0"/>
    <x v="0"/>
    <n v="4"/>
    <n v="21"/>
    <n v="29"/>
    <n v="6.25E-2"/>
    <n v="1.2987012987012988E-2"/>
  </r>
  <r>
    <n v="1477826"/>
    <n v="381020"/>
    <x v="32"/>
    <x v="7"/>
    <n v="8.1999999999999993"/>
    <x v="0"/>
    <x v="0"/>
    <x v="0"/>
    <n v="4"/>
    <n v="31"/>
    <n v="30"/>
    <n v="1.6949152542372881E-2"/>
    <n v="4.6511627906976744E-3"/>
  </r>
  <r>
    <n v="1477890"/>
    <n v="284835"/>
    <x v="14"/>
    <x v="3"/>
    <n v="22.36"/>
    <x v="1"/>
    <x v="1"/>
    <x v="1"/>
    <n v="3"/>
    <n v="20"/>
    <n v="32"/>
    <n v="4.5662100456621002E-3"/>
    <n v="1.7123287671232876E-3"/>
  </r>
  <r>
    <n v="1477045"/>
    <n v="143511"/>
    <x v="31"/>
    <x v="2"/>
    <n v="16.440000000000001"/>
    <x v="1"/>
    <x v="1"/>
    <x v="1"/>
    <s v="Not given"/>
    <n v="33"/>
    <n v="30"/>
    <n v="4.3478260869565216E-2"/>
    <n v="1.2987012987012988E-2"/>
  </r>
  <r>
    <n v="1478430"/>
    <n v="133701"/>
    <x v="106"/>
    <x v="1"/>
    <n v="24.3"/>
    <x v="0"/>
    <x v="0"/>
    <x v="0"/>
    <n v="5"/>
    <n v="21"/>
    <n v="29"/>
    <n v="0.25"/>
    <n v="2.1276595744680851E-3"/>
  </r>
  <r>
    <n v="1477160"/>
    <n v="61181"/>
    <x v="6"/>
    <x v="5"/>
    <n v="8.6300000000000008"/>
    <x v="1"/>
    <x v="1"/>
    <x v="1"/>
    <n v="4"/>
    <n v="28"/>
    <n v="27"/>
    <n v="7.575757575757576E-3"/>
    <n v="3.3557046979865771E-3"/>
  </r>
  <r>
    <n v="1477605"/>
    <n v="91907"/>
    <x v="58"/>
    <x v="1"/>
    <n v="9.02"/>
    <x v="0"/>
    <x v="0"/>
    <x v="0"/>
    <s v="Not given"/>
    <n v="21"/>
    <n v="30"/>
    <n v="3.3333333333333333E-2"/>
    <n v="2.1276595744680851E-3"/>
  </r>
  <r>
    <n v="1478351"/>
    <n v="78939"/>
    <x v="17"/>
    <x v="1"/>
    <n v="12.08"/>
    <x v="0"/>
    <x v="0"/>
    <x v="0"/>
    <n v="5"/>
    <n v="31"/>
    <n v="16"/>
    <n v="8.4033613445378148E-3"/>
    <n v="2.1276595744680851E-3"/>
  </r>
  <r>
    <n v="1477017"/>
    <n v="175101"/>
    <x v="27"/>
    <x v="1"/>
    <n v="15.76"/>
    <x v="0"/>
    <x v="0"/>
    <x v="0"/>
    <s v="Not given"/>
    <n v="26"/>
    <n v="19"/>
    <n v="2.0408163265306121E-2"/>
    <n v="2.1276595744680851E-3"/>
  </r>
  <r>
    <n v="1478202"/>
    <n v="345429"/>
    <x v="95"/>
    <x v="3"/>
    <n v="21.88"/>
    <x v="0"/>
    <x v="0"/>
    <x v="0"/>
    <n v="5"/>
    <n v="26"/>
    <n v="24"/>
    <n v="8.3333333333333329E-2"/>
    <n v="1.7123287671232876E-3"/>
  </r>
  <r>
    <n v="1478053"/>
    <n v="125262"/>
    <x v="7"/>
    <x v="6"/>
    <n v="5.77"/>
    <x v="0"/>
    <x v="0"/>
    <x v="0"/>
    <s v="Not given"/>
    <n v="23"/>
    <n v="23"/>
    <n v="0.16666666666666666"/>
    <n v="2.1739130434782608E-2"/>
  </r>
  <r>
    <n v="1476933"/>
    <n v="375704"/>
    <x v="14"/>
    <x v="3"/>
    <n v="32.979999999999997"/>
    <x v="0"/>
    <x v="0"/>
    <x v="0"/>
    <n v="3"/>
    <n v="22"/>
    <n v="21"/>
    <n v="4.5662100456621002E-3"/>
    <n v="1.7123287671232876E-3"/>
  </r>
  <r>
    <n v="1476656"/>
    <n v="124596"/>
    <x v="16"/>
    <x v="7"/>
    <n v="29.1"/>
    <x v="1"/>
    <x v="1"/>
    <x v="1"/>
    <s v="Not given"/>
    <n v="27"/>
    <n v="26"/>
    <n v="1.8181818181818181E-2"/>
    <n v="4.6511627906976744E-3"/>
  </r>
  <r>
    <n v="1478071"/>
    <n v="70315"/>
    <x v="18"/>
    <x v="3"/>
    <n v="14.12"/>
    <x v="0"/>
    <x v="0"/>
    <x v="0"/>
    <n v="4"/>
    <n v="28"/>
    <n v="25"/>
    <n v="3.4482758620689655E-2"/>
    <n v="1.7123287671232876E-3"/>
  </r>
  <r>
    <n v="1476800"/>
    <n v="183520"/>
    <x v="17"/>
    <x v="1"/>
    <n v="11.59"/>
    <x v="0"/>
    <x v="0"/>
    <x v="0"/>
    <s v="Not given"/>
    <n v="26"/>
    <n v="23"/>
    <n v="8.4033613445378148E-3"/>
    <n v="2.1276595744680851E-3"/>
  </r>
  <r>
    <n v="1477568"/>
    <n v="296554"/>
    <x v="3"/>
    <x v="3"/>
    <n v="9.75"/>
    <x v="1"/>
    <x v="1"/>
    <x v="1"/>
    <n v="5"/>
    <n v="23"/>
    <n v="32"/>
    <n v="1.0416666666666666E-2"/>
    <n v="1.7123287671232876E-3"/>
  </r>
  <r>
    <n v="1478332"/>
    <n v="146456"/>
    <x v="18"/>
    <x v="3"/>
    <n v="12.18"/>
    <x v="0"/>
    <x v="0"/>
    <x v="0"/>
    <s v="Not given"/>
    <n v="22"/>
    <n v="26"/>
    <n v="3.4482758620689655E-2"/>
    <n v="1.7123287671232876E-3"/>
  </r>
  <r>
    <n v="1477504"/>
    <n v="71613"/>
    <x v="11"/>
    <x v="2"/>
    <n v="15.57"/>
    <x v="0"/>
    <x v="0"/>
    <x v="0"/>
    <n v="4"/>
    <n v="24"/>
    <n v="20"/>
    <n v="7.6923076923076927E-2"/>
    <n v="1.2987012987012988E-2"/>
  </r>
  <r>
    <n v="1477597"/>
    <n v="49010"/>
    <x v="14"/>
    <x v="3"/>
    <n v="24.25"/>
    <x v="0"/>
    <x v="0"/>
    <x v="0"/>
    <n v="5"/>
    <n v="34"/>
    <n v="24"/>
    <n v="4.5662100456621002E-3"/>
    <n v="1.7123287671232876E-3"/>
  </r>
  <r>
    <n v="1478001"/>
    <n v="64153"/>
    <x v="3"/>
    <x v="3"/>
    <n v="31.38"/>
    <x v="0"/>
    <x v="0"/>
    <x v="0"/>
    <n v="3"/>
    <n v="35"/>
    <n v="20"/>
    <n v="1.0416666666666666E-2"/>
    <n v="1.7123287671232876E-3"/>
  </r>
  <r>
    <n v="1477127"/>
    <n v="314480"/>
    <x v="14"/>
    <x v="3"/>
    <n v="15.76"/>
    <x v="1"/>
    <x v="1"/>
    <x v="1"/>
    <n v="5"/>
    <n v="30"/>
    <n v="24"/>
    <n v="4.5662100456621002E-3"/>
    <n v="1.7123287671232876E-3"/>
  </r>
  <r>
    <n v="1477846"/>
    <n v="52574"/>
    <x v="17"/>
    <x v="1"/>
    <n v="24.25"/>
    <x v="1"/>
    <x v="1"/>
    <x v="1"/>
    <n v="5"/>
    <n v="30"/>
    <n v="26"/>
    <n v="8.4033613445378148E-3"/>
    <n v="2.1276595744680851E-3"/>
  </r>
  <r>
    <n v="1477297"/>
    <n v="164131"/>
    <x v="129"/>
    <x v="5"/>
    <n v="29.1"/>
    <x v="0"/>
    <x v="0"/>
    <x v="0"/>
    <s v="Not given"/>
    <n v="26"/>
    <n v="19"/>
    <n v="0.2"/>
    <n v="3.3557046979865771E-3"/>
  </r>
  <r>
    <n v="1477838"/>
    <n v="52256"/>
    <x v="48"/>
    <x v="7"/>
    <n v="12.08"/>
    <x v="0"/>
    <x v="0"/>
    <x v="0"/>
    <n v="5"/>
    <n v="22"/>
    <n v="23"/>
    <n v="2.1739130434782608E-2"/>
    <n v="4.6511627906976744E-3"/>
  </r>
  <r>
    <n v="1477112"/>
    <n v="65806"/>
    <x v="3"/>
    <x v="3"/>
    <n v="12.13"/>
    <x v="0"/>
    <x v="0"/>
    <x v="0"/>
    <s v="Not given"/>
    <n v="21"/>
    <n v="28"/>
    <n v="1.0416666666666666E-2"/>
    <n v="1.7123287671232876E-3"/>
  </r>
  <r>
    <n v="1477355"/>
    <n v="79215"/>
    <x v="17"/>
    <x v="1"/>
    <n v="15.86"/>
    <x v="0"/>
    <x v="0"/>
    <x v="0"/>
    <s v="Not given"/>
    <n v="33"/>
    <n v="15"/>
    <n v="8.4033613445378148E-3"/>
    <n v="2.1276595744680851E-3"/>
  </r>
  <r>
    <n v="1477365"/>
    <n v="61181"/>
    <x v="14"/>
    <x v="3"/>
    <n v="14.07"/>
    <x v="0"/>
    <x v="0"/>
    <x v="0"/>
    <n v="5"/>
    <n v="33"/>
    <n v="25"/>
    <n v="4.5662100456621002E-3"/>
    <n v="1.7123287671232876E-3"/>
  </r>
  <r>
    <n v="1477266"/>
    <n v="85422"/>
    <x v="104"/>
    <x v="4"/>
    <n v="24.25"/>
    <x v="1"/>
    <x v="1"/>
    <x v="1"/>
    <n v="5"/>
    <n v="29"/>
    <n v="26"/>
    <n v="0.2"/>
    <n v="1.3698630136986301E-2"/>
  </r>
  <r>
    <n v="1477800"/>
    <n v="344268"/>
    <x v="131"/>
    <x v="1"/>
    <n v="13.73"/>
    <x v="0"/>
    <x v="0"/>
    <x v="0"/>
    <n v="3"/>
    <n v="35"/>
    <n v="27"/>
    <n v="1"/>
    <n v="2.1276595744680851E-3"/>
  </r>
  <r>
    <n v="1478428"/>
    <n v="53543"/>
    <x v="86"/>
    <x v="3"/>
    <n v="12.18"/>
    <x v="1"/>
    <x v="1"/>
    <x v="1"/>
    <n v="5"/>
    <n v="29"/>
    <n v="27"/>
    <n v="5.5555555555555552E-2"/>
    <n v="1.7123287671232876E-3"/>
  </r>
  <r>
    <n v="1478400"/>
    <n v="353331"/>
    <x v="31"/>
    <x v="2"/>
    <n v="29.05"/>
    <x v="0"/>
    <x v="0"/>
    <x v="0"/>
    <s v="Not given"/>
    <n v="28"/>
    <n v="27"/>
    <n v="4.3478260869565216E-2"/>
    <n v="1.2987012987012988E-2"/>
  </r>
  <r>
    <n v="1478403"/>
    <n v="294478"/>
    <x v="32"/>
    <x v="7"/>
    <n v="32.979999999999997"/>
    <x v="0"/>
    <x v="0"/>
    <x v="0"/>
    <n v="4"/>
    <n v="25"/>
    <n v="15"/>
    <n v="1.6949152542372881E-2"/>
    <n v="4.6511627906976744E-3"/>
  </r>
  <r>
    <n v="1477970"/>
    <n v="198802"/>
    <x v="2"/>
    <x v="2"/>
    <n v="6.69"/>
    <x v="1"/>
    <x v="1"/>
    <x v="1"/>
    <n v="5"/>
    <n v="26"/>
    <n v="31"/>
    <n v="6.25E-2"/>
    <n v="1.2987012987012988E-2"/>
  </r>
  <r>
    <n v="1476928"/>
    <n v="58205"/>
    <x v="6"/>
    <x v="5"/>
    <n v="24.3"/>
    <x v="0"/>
    <x v="0"/>
    <x v="0"/>
    <s v="Not given"/>
    <n v="33"/>
    <n v="21"/>
    <n v="7.575757575757576E-3"/>
    <n v="3.3557046979865771E-3"/>
  </r>
  <r>
    <n v="1477020"/>
    <n v="91108"/>
    <x v="52"/>
    <x v="5"/>
    <n v="7.33"/>
    <x v="0"/>
    <x v="0"/>
    <x v="0"/>
    <n v="5"/>
    <n v="26"/>
    <n v="22"/>
    <n v="2.7027027027027029E-2"/>
    <n v="3.3557046979865771E-3"/>
  </r>
  <r>
    <n v="1477973"/>
    <n v="245264"/>
    <x v="16"/>
    <x v="7"/>
    <n v="9.1199999999999992"/>
    <x v="1"/>
    <x v="1"/>
    <x v="1"/>
    <n v="5"/>
    <n v="29"/>
    <n v="26"/>
    <n v="1.8181818181818181E-2"/>
    <n v="4.6511627906976744E-3"/>
  </r>
  <r>
    <n v="1478406"/>
    <n v="129122"/>
    <x v="35"/>
    <x v="3"/>
    <n v="12.13"/>
    <x v="0"/>
    <x v="0"/>
    <x v="0"/>
    <s v="Not given"/>
    <n v="34"/>
    <n v="30"/>
    <n v="0.14285714285714285"/>
    <n v="1.7123287671232876E-3"/>
  </r>
  <r>
    <n v="1477701"/>
    <n v="328551"/>
    <x v="132"/>
    <x v="1"/>
    <n v="32.979999999999997"/>
    <x v="0"/>
    <x v="0"/>
    <x v="0"/>
    <n v="5"/>
    <n v="35"/>
    <n v="16"/>
    <n v="0.33333333333333331"/>
    <n v="2.1276595744680851E-3"/>
  </r>
  <r>
    <n v="1477318"/>
    <n v="42408"/>
    <x v="114"/>
    <x v="5"/>
    <n v="14.65"/>
    <x v="1"/>
    <x v="1"/>
    <x v="1"/>
    <n v="5"/>
    <n v="32"/>
    <n v="25"/>
    <n v="0.5"/>
    <n v="3.3557046979865771E-3"/>
  </r>
  <r>
    <n v="1477438"/>
    <n v="94132"/>
    <x v="28"/>
    <x v="5"/>
    <n v="31.33"/>
    <x v="0"/>
    <x v="0"/>
    <x v="0"/>
    <s v="Not given"/>
    <n v="24"/>
    <n v="16"/>
    <n v="1.4705882352941176E-2"/>
    <n v="3.3557046979865771E-3"/>
  </r>
  <r>
    <n v="1478376"/>
    <n v="67133"/>
    <x v="32"/>
    <x v="7"/>
    <n v="9.65"/>
    <x v="0"/>
    <x v="0"/>
    <x v="0"/>
    <n v="5"/>
    <n v="30"/>
    <n v="20"/>
    <n v="1.6949152542372881E-2"/>
    <n v="4.6511627906976744E-3"/>
  </r>
  <r>
    <n v="1477367"/>
    <n v="343554"/>
    <x v="3"/>
    <x v="3"/>
    <n v="12.95"/>
    <x v="0"/>
    <x v="0"/>
    <x v="0"/>
    <n v="5"/>
    <n v="27"/>
    <n v="28"/>
    <n v="1.0416666666666666E-2"/>
    <n v="1.7123287671232876E-3"/>
  </r>
  <r>
    <n v="1477754"/>
    <n v="133222"/>
    <x v="83"/>
    <x v="3"/>
    <n v="21.34"/>
    <x v="1"/>
    <x v="1"/>
    <x v="1"/>
    <n v="5"/>
    <n v="25"/>
    <n v="28"/>
    <n v="6.6666666666666666E-2"/>
    <n v="1.7123287671232876E-3"/>
  </r>
  <r>
    <n v="1478280"/>
    <n v="91722"/>
    <x v="14"/>
    <x v="3"/>
    <n v="19.399999999999999"/>
    <x v="0"/>
    <x v="0"/>
    <x v="0"/>
    <n v="5"/>
    <n v="32"/>
    <n v="15"/>
    <n v="4.5662100456621002E-3"/>
    <n v="1.7123287671232876E-3"/>
  </r>
  <r>
    <n v="1478412"/>
    <n v="43018"/>
    <x v="16"/>
    <x v="7"/>
    <n v="6.69"/>
    <x v="0"/>
    <x v="0"/>
    <x v="0"/>
    <s v="Not given"/>
    <n v="24"/>
    <n v="20"/>
    <n v="1.8181818181818181E-2"/>
    <n v="4.6511627906976744E-3"/>
  </r>
  <r>
    <n v="1476887"/>
    <n v="142356"/>
    <x v="17"/>
    <x v="1"/>
    <n v="12.13"/>
    <x v="1"/>
    <x v="1"/>
    <x v="1"/>
    <s v="Not given"/>
    <n v="26"/>
    <n v="27"/>
    <n v="8.4033613445378148E-3"/>
    <n v="2.1276595744680851E-3"/>
  </r>
  <r>
    <n v="1478382"/>
    <n v="144997"/>
    <x v="44"/>
    <x v="1"/>
    <n v="15.91"/>
    <x v="0"/>
    <x v="0"/>
    <x v="0"/>
    <n v="4"/>
    <n v="26"/>
    <n v="15"/>
    <n v="2.3809523809523808E-2"/>
    <n v="2.1276595744680851E-3"/>
  </r>
  <r>
    <n v="1478115"/>
    <n v="93308"/>
    <x v="14"/>
    <x v="3"/>
    <n v="5.77"/>
    <x v="0"/>
    <x v="0"/>
    <x v="0"/>
    <n v="4"/>
    <n v="28"/>
    <n v="18"/>
    <n v="4.5662100456621002E-3"/>
    <n v="1.7123287671232876E-3"/>
  </r>
  <r>
    <n v="1476782"/>
    <n v="367449"/>
    <x v="6"/>
    <x v="5"/>
    <n v="12.23"/>
    <x v="0"/>
    <x v="0"/>
    <x v="0"/>
    <n v="5"/>
    <n v="24"/>
    <n v="17"/>
    <n v="7.575757575757576E-3"/>
    <n v="3.3557046979865771E-3"/>
  </r>
  <r>
    <n v="1478178"/>
    <n v="125834"/>
    <x v="6"/>
    <x v="5"/>
    <n v="12.23"/>
    <x v="0"/>
    <x v="0"/>
    <x v="0"/>
    <n v="5"/>
    <n v="25"/>
    <n v="19"/>
    <n v="7.575757575757576E-3"/>
    <n v="3.3557046979865771E-3"/>
  </r>
  <r>
    <n v="1478294"/>
    <n v="390459"/>
    <x v="14"/>
    <x v="3"/>
    <n v="12.18"/>
    <x v="0"/>
    <x v="0"/>
    <x v="0"/>
    <s v="Not given"/>
    <n v="35"/>
    <n v="29"/>
    <n v="4.5662100456621002E-3"/>
    <n v="1.7123287671232876E-3"/>
  </r>
  <r>
    <n v="1477854"/>
    <n v="58025"/>
    <x v="5"/>
    <x v="4"/>
    <n v="11.64"/>
    <x v="0"/>
    <x v="0"/>
    <x v="0"/>
    <s v="Not given"/>
    <n v="33"/>
    <n v="23"/>
    <n v="3.7037037037037035E-2"/>
    <n v="1.3698630136986301E-2"/>
  </r>
  <r>
    <n v="1477189"/>
    <n v="54630"/>
    <x v="133"/>
    <x v="13"/>
    <n v="22.26"/>
    <x v="0"/>
    <x v="0"/>
    <x v="0"/>
    <n v="5"/>
    <n v="33"/>
    <n v="26"/>
    <n v="0.25"/>
    <n v="0.14285714285714285"/>
  </r>
  <r>
    <n v="1476894"/>
    <n v="384698"/>
    <x v="127"/>
    <x v="0"/>
    <n v="14.07"/>
    <x v="0"/>
    <x v="0"/>
    <x v="0"/>
    <n v="3"/>
    <n v="33"/>
    <n v="16"/>
    <n v="0.33333333333333331"/>
    <n v="7.6923076923076927E-2"/>
  </r>
  <r>
    <n v="1476807"/>
    <n v="79215"/>
    <x v="17"/>
    <x v="1"/>
    <n v="16.489999999999998"/>
    <x v="0"/>
    <x v="0"/>
    <x v="0"/>
    <n v="3"/>
    <n v="24"/>
    <n v="30"/>
    <n v="8.4033613445378148E-3"/>
    <n v="2.1276595744680851E-3"/>
  </r>
  <r>
    <n v="1477937"/>
    <n v="98735"/>
    <x v="6"/>
    <x v="5"/>
    <n v="9.65"/>
    <x v="1"/>
    <x v="1"/>
    <x v="1"/>
    <n v="5"/>
    <n v="34"/>
    <n v="28"/>
    <n v="7.575757575757576E-3"/>
    <n v="3.3557046979865771E-3"/>
  </r>
  <r>
    <n v="1478407"/>
    <n v="386766"/>
    <x v="28"/>
    <x v="5"/>
    <n v="12.23"/>
    <x v="0"/>
    <x v="0"/>
    <x v="0"/>
    <s v="Not given"/>
    <n v="21"/>
    <n v="30"/>
    <n v="1.4705882352941176E-2"/>
    <n v="3.3557046979865771E-3"/>
  </r>
  <r>
    <n v="1478199"/>
    <n v="70001"/>
    <x v="48"/>
    <x v="7"/>
    <n v="12.18"/>
    <x v="1"/>
    <x v="1"/>
    <x v="1"/>
    <s v="Not given"/>
    <n v="26"/>
    <n v="26"/>
    <n v="2.1739130434782608E-2"/>
    <n v="4.6511627906976744E-3"/>
  </r>
  <r>
    <n v="1478389"/>
    <n v="68775"/>
    <x v="94"/>
    <x v="1"/>
    <n v="12.13"/>
    <x v="0"/>
    <x v="0"/>
    <x v="0"/>
    <s v="Not given"/>
    <n v="25"/>
    <n v="30"/>
    <n v="4.1666666666666664E-2"/>
    <n v="2.1276595744680851E-3"/>
  </r>
  <r>
    <n v="1478103"/>
    <n v="130956"/>
    <x v="17"/>
    <x v="1"/>
    <n v="12.95"/>
    <x v="0"/>
    <x v="0"/>
    <x v="0"/>
    <n v="5"/>
    <n v="25"/>
    <n v="16"/>
    <n v="8.4033613445378148E-3"/>
    <n v="2.1276595744680851E-3"/>
  </r>
  <r>
    <n v="1476824"/>
    <n v="259341"/>
    <x v="58"/>
    <x v="1"/>
    <n v="19.399999999999999"/>
    <x v="0"/>
    <x v="0"/>
    <x v="0"/>
    <n v="4"/>
    <n v="27"/>
    <n v="16"/>
    <n v="3.3333333333333333E-2"/>
    <n v="2.1276595744680851E-3"/>
  </r>
  <r>
    <n v="1478441"/>
    <n v="228541"/>
    <x v="16"/>
    <x v="7"/>
    <n v="29.1"/>
    <x v="0"/>
    <x v="0"/>
    <x v="0"/>
    <s v="Not given"/>
    <n v="27"/>
    <n v="28"/>
    <n v="1.8181818181818181E-2"/>
    <n v="4.6511627906976744E-3"/>
  </r>
  <r>
    <n v="1478399"/>
    <n v="264399"/>
    <x v="48"/>
    <x v="7"/>
    <n v="29.15"/>
    <x v="1"/>
    <x v="1"/>
    <x v="1"/>
    <s v="Not given"/>
    <n v="20"/>
    <n v="24"/>
    <n v="2.1739130434782608E-2"/>
    <n v="4.6511627906976744E-3"/>
  </r>
  <r>
    <n v="1477635"/>
    <n v="124393"/>
    <x v="72"/>
    <x v="4"/>
    <n v="31.43"/>
    <x v="1"/>
    <x v="1"/>
    <x v="1"/>
    <n v="5"/>
    <n v="20"/>
    <n v="27"/>
    <n v="0.25"/>
    <n v="1.3698630136986301E-2"/>
  </r>
  <r>
    <n v="1476797"/>
    <n v="357592"/>
    <x v="17"/>
    <x v="1"/>
    <n v="16.149999999999999"/>
    <x v="0"/>
    <x v="0"/>
    <x v="0"/>
    <n v="3"/>
    <n v="23"/>
    <n v="21"/>
    <n v="8.4033613445378148E-3"/>
    <n v="2.1276595744680851E-3"/>
  </r>
  <r>
    <n v="1476652"/>
    <n v="232035"/>
    <x v="85"/>
    <x v="8"/>
    <n v="8.9700000000000006"/>
    <x v="0"/>
    <x v="0"/>
    <x v="0"/>
    <s v="Not given"/>
    <n v="24"/>
    <n v="19"/>
    <n v="5.5555555555555552E-2"/>
    <n v="2.0408163265306121E-2"/>
  </r>
  <r>
    <n v="1478196"/>
    <n v="97991"/>
    <x v="41"/>
    <x v="1"/>
    <n v="15.28"/>
    <x v="1"/>
    <x v="1"/>
    <x v="1"/>
    <s v="Not given"/>
    <n v="24"/>
    <n v="29"/>
    <n v="2.2727272727272728E-2"/>
    <n v="2.1276595744680851E-3"/>
  </r>
  <r>
    <n v="1477862"/>
    <n v="317660"/>
    <x v="14"/>
    <x v="3"/>
    <n v="10.24"/>
    <x v="0"/>
    <x v="0"/>
    <x v="0"/>
    <s v="Not given"/>
    <n v="22"/>
    <n v="21"/>
    <n v="4.5662100456621002E-3"/>
    <n v="1.7123287671232876E-3"/>
  </r>
  <r>
    <n v="1478141"/>
    <n v="150865"/>
    <x v="87"/>
    <x v="7"/>
    <n v="29.1"/>
    <x v="1"/>
    <x v="1"/>
    <x v="1"/>
    <s v="Not given"/>
    <n v="22"/>
    <n v="25"/>
    <n v="0.1111111111111111"/>
    <n v="4.6511627906976744E-3"/>
  </r>
  <r>
    <n v="1476962"/>
    <n v="342777"/>
    <x v="17"/>
    <x v="1"/>
    <n v="12.9"/>
    <x v="1"/>
    <x v="1"/>
    <x v="1"/>
    <n v="3"/>
    <n v="25"/>
    <n v="31"/>
    <n v="8.4033613445378148E-3"/>
    <n v="2.1276595744680851E-3"/>
  </r>
  <r>
    <n v="1477959"/>
    <n v="175290"/>
    <x v="21"/>
    <x v="5"/>
    <n v="29.05"/>
    <x v="0"/>
    <x v="0"/>
    <x v="0"/>
    <n v="5"/>
    <n v="24"/>
    <n v="18"/>
    <n v="8.3333333333333329E-2"/>
    <n v="3.3557046979865771E-3"/>
  </r>
  <r>
    <n v="1477426"/>
    <n v="135769"/>
    <x v="17"/>
    <x v="1"/>
    <n v="19.350000000000001"/>
    <x v="0"/>
    <x v="0"/>
    <x v="0"/>
    <n v="5"/>
    <n v="26"/>
    <n v="23"/>
    <n v="8.4033613445378148E-3"/>
    <n v="2.1276595744680851E-3"/>
  </r>
  <r>
    <n v="1478049"/>
    <n v="259341"/>
    <x v="27"/>
    <x v="1"/>
    <n v="12.71"/>
    <x v="0"/>
    <x v="0"/>
    <x v="0"/>
    <n v="3"/>
    <n v="22"/>
    <n v="17"/>
    <n v="2.0408163265306121E-2"/>
    <n v="2.1276595744680851E-3"/>
  </r>
  <r>
    <n v="1477811"/>
    <n v="373152"/>
    <x v="17"/>
    <x v="1"/>
    <n v="24.3"/>
    <x v="0"/>
    <x v="0"/>
    <x v="0"/>
    <n v="5"/>
    <n v="32"/>
    <n v="28"/>
    <n v="8.4033613445378148E-3"/>
    <n v="2.1276595744680851E-3"/>
  </r>
  <r>
    <n v="1478068"/>
    <n v="222073"/>
    <x v="86"/>
    <x v="3"/>
    <n v="12.08"/>
    <x v="0"/>
    <x v="0"/>
    <x v="0"/>
    <n v="5"/>
    <n v="27"/>
    <n v="25"/>
    <n v="5.5555555555555552E-2"/>
    <n v="1.7123287671232876E-3"/>
  </r>
  <r>
    <n v="1477002"/>
    <n v="133202"/>
    <x v="85"/>
    <x v="8"/>
    <n v="29.25"/>
    <x v="0"/>
    <x v="0"/>
    <x v="0"/>
    <n v="3"/>
    <n v="27"/>
    <n v="21"/>
    <n v="5.5555555555555552E-2"/>
    <n v="2.0408163265306121E-2"/>
  </r>
  <r>
    <n v="1477139"/>
    <n v="139755"/>
    <x v="19"/>
    <x v="2"/>
    <n v="13.05"/>
    <x v="0"/>
    <x v="0"/>
    <x v="0"/>
    <n v="5"/>
    <n v="23"/>
    <n v="19"/>
    <n v="0.25"/>
    <n v="1.2987012987012988E-2"/>
  </r>
  <r>
    <n v="1478150"/>
    <n v="97806"/>
    <x v="14"/>
    <x v="3"/>
    <n v="25.22"/>
    <x v="0"/>
    <x v="0"/>
    <x v="0"/>
    <n v="4"/>
    <n v="35"/>
    <n v="27"/>
    <n v="4.5662100456621002E-3"/>
    <n v="1.7123287671232876E-3"/>
  </r>
  <r>
    <n v="1476603"/>
    <n v="48677"/>
    <x v="14"/>
    <x v="3"/>
    <n v="12.95"/>
    <x v="0"/>
    <x v="0"/>
    <x v="0"/>
    <s v="Not given"/>
    <n v="32"/>
    <n v="19"/>
    <n v="4.5662100456621002E-3"/>
    <n v="1.7123287671232876E-3"/>
  </r>
  <r>
    <n v="1476752"/>
    <n v="27365"/>
    <x v="44"/>
    <x v="1"/>
    <n v="16.059999999999999"/>
    <x v="0"/>
    <x v="0"/>
    <x v="0"/>
    <s v="Not given"/>
    <n v="31"/>
    <n v="23"/>
    <n v="2.3809523809523808E-2"/>
    <n v="2.1276595744680851E-3"/>
  </r>
  <r>
    <n v="1477073"/>
    <n v="87752"/>
    <x v="14"/>
    <x v="3"/>
    <n v="29.05"/>
    <x v="0"/>
    <x v="0"/>
    <x v="0"/>
    <n v="5"/>
    <n v="21"/>
    <n v="22"/>
    <n v="4.5662100456621002E-3"/>
    <n v="1.7123287671232876E-3"/>
  </r>
  <r>
    <n v="1477823"/>
    <n v="50260"/>
    <x v="54"/>
    <x v="3"/>
    <n v="5.63"/>
    <x v="0"/>
    <x v="0"/>
    <x v="0"/>
    <n v="4"/>
    <n v="32"/>
    <n v="30"/>
    <n v="3.7037037037037035E-2"/>
    <n v="1.7123287671232876E-3"/>
  </r>
  <r>
    <n v="1476684"/>
    <n v="35631"/>
    <x v="14"/>
    <x v="3"/>
    <n v="19.399999999999999"/>
    <x v="0"/>
    <x v="0"/>
    <x v="0"/>
    <n v="5"/>
    <n v="32"/>
    <n v="24"/>
    <n v="4.5662100456621002E-3"/>
    <n v="1.7123287671232876E-3"/>
  </r>
  <r>
    <n v="1477892"/>
    <n v="196320"/>
    <x v="28"/>
    <x v="5"/>
    <n v="25.17"/>
    <x v="1"/>
    <x v="1"/>
    <x v="1"/>
    <n v="4"/>
    <n v="33"/>
    <n v="32"/>
    <n v="1.4705882352941176E-2"/>
    <n v="3.3557046979865771E-3"/>
  </r>
  <r>
    <n v="1477481"/>
    <n v="47440"/>
    <x v="54"/>
    <x v="3"/>
    <n v="25.22"/>
    <x v="1"/>
    <x v="1"/>
    <x v="1"/>
    <n v="3"/>
    <n v="31"/>
    <n v="27"/>
    <n v="3.7037037037037035E-2"/>
    <n v="1.7123287671232876E-3"/>
  </r>
  <r>
    <n v="1477538"/>
    <n v="184085"/>
    <x v="36"/>
    <x v="10"/>
    <n v="14.84"/>
    <x v="0"/>
    <x v="0"/>
    <x v="0"/>
    <n v="4"/>
    <n v="21"/>
    <n v="21"/>
    <n v="7.1428571428571425E-2"/>
    <n v="5.8823529411764705E-2"/>
  </r>
  <r>
    <n v="1476626"/>
    <n v="84087"/>
    <x v="6"/>
    <x v="5"/>
    <n v="6.69"/>
    <x v="0"/>
    <x v="0"/>
    <x v="0"/>
    <s v="Not given"/>
    <n v="25"/>
    <n v="22"/>
    <n v="7.575757575757576E-3"/>
    <n v="3.3557046979865771E-3"/>
  </r>
  <r>
    <n v="1477557"/>
    <n v="140501"/>
    <x v="6"/>
    <x v="5"/>
    <n v="22.36"/>
    <x v="0"/>
    <x v="0"/>
    <x v="0"/>
    <n v="5"/>
    <n v="32"/>
    <n v="21"/>
    <n v="7.575757575757576E-3"/>
    <n v="3.3557046979865771E-3"/>
  </r>
  <r>
    <n v="1477684"/>
    <n v="39275"/>
    <x v="27"/>
    <x v="1"/>
    <n v="15.28"/>
    <x v="0"/>
    <x v="0"/>
    <x v="0"/>
    <n v="5"/>
    <n v="20"/>
    <n v="27"/>
    <n v="2.0408163265306121E-2"/>
    <n v="2.1276595744680851E-3"/>
  </r>
  <r>
    <n v="1477865"/>
    <n v="120490"/>
    <x v="28"/>
    <x v="5"/>
    <n v="8.1999999999999993"/>
    <x v="1"/>
    <x v="1"/>
    <x v="1"/>
    <s v="Not given"/>
    <n v="34"/>
    <n v="24"/>
    <n v="1.4705882352941176E-2"/>
    <n v="3.3557046979865771E-3"/>
  </r>
  <r>
    <n v="1477612"/>
    <n v="56722"/>
    <x v="14"/>
    <x v="3"/>
    <n v="22.31"/>
    <x v="1"/>
    <x v="1"/>
    <x v="1"/>
    <s v="Not given"/>
    <n v="33"/>
    <n v="32"/>
    <n v="4.5662100456621002E-3"/>
    <n v="1.7123287671232876E-3"/>
  </r>
  <r>
    <n v="1476620"/>
    <n v="54110"/>
    <x v="5"/>
    <x v="4"/>
    <n v="12.23"/>
    <x v="0"/>
    <x v="0"/>
    <x v="0"/>
    <n v="4"/>
    <n v="21"/>
    <n v="21"/>
    <n v="3.7037037037037035E-2"/>
    <n v="1.3698630136986301E-2"/>
  </r>
  <r>
    <n v="1477244"/>
    <n v="47386"/>
    <x v="88"/>
    <x v="3"/>
    <n v="12.18"/>
    <x v="1"/>
    <x v="1"/>
    <x v="1"/>
    <n v="4"/>
    <n v="28"/>
    <n v="31"/>
    <n v="0.33333333333333331"/>
    <n v="1.7123287671232876E-3"/>
  </r>
  <r>
    <n v="1477231"/>
    <n v="63147"/>
    <x v="14"/>
    <x v="3"/>
    <n v="12.61"/>
    <x v="0"/>
    <x v="0"/>
    <x v="0"/>
    <n v="4"/>
    <n v="29"/>
    <n v="19"/>
    <n v="4.5662100456621002E-3"/>
    <n v="1.7123287671232876E-3"/>
  </r>
  <r>
    <n v="1477576"/>
    <n v="105087"/>
    <x v="52"/>
    <x v="5"/>
    <n v="14.12"/>
    <x v="1"/>
    <x v="1"/>
    <x v="1"/>
    <n v="4"/>
    <n v="26"/>
    <n v="32"/>
    <n v="2.7027027027027029E-2"/>
    <n v="3.3557046979865771E-3"/>
  </r>
  <r>
    <n v="1478203"/>
    <n v="41907"/>
    <x v="79"/>
    <x v="1"/>
    <n v="14.07"/>
    <x v="0"/>
    <x v="0"/>
    <x v="0"/>
    <n v="5"/>
    <n v="27"/>
    <n v="24"/>
    <n v="0.16666666666666666"/>
    <n v="2.1276595744680851E-3"/>
  </r>
  <r>
    <n v="1476890"/>
    <n v="83469"/>
    <x v="48"/>
    <x v="7"/>
    <n v="12.18"/>
    <x v="1"/>
    <x v="1"/>
    <x v="1"/>
    <n v="3"/>
    <n v="33"/>
    <n v="29"/>
    <n v="2.1739130434782608E-2"/>
    <n v="4.6511627906976744E-3"/>
  </r>
  <r>
    <n v="1477059"/>
    <n v="67487"/>
    <x v="17"/>
    <x v="1"/>
    <n v="17.07"/>
    <x v="0"/>
    <x v="0"/>
    <x v="0"/>
    <n v="4"/>
    <n v="27"/>
    <n v="15"/>
    <n v="8.4033613445378148E-3"/>
    <n v="2.1276595744680851E-3"/>
  </r>
  <r>
    <n v="1477038"/>
    <n v="96877"/>
    <x v="6"/>
    <x v="5"/>
    <n v="12.18"/>
    <x v="0"/>
    <x v="0"/>
    <x v="0"/>
    <n v="5"/>
    <n v="25"/>
    <n v="28"/>
    <n v="7.575757575757576E-3"/>
    <n v="3.3557046979865771E-3"/>
  </r>
  <r>
    <n v="1478220"/>
    <n v="399729"/>
    <x v="17"/>
    <x v="1"/>
    <n v="8.83"/>
    <x v="0"/>
    <x v="0"/>
    <x v="0"/>
    <n v="4"/>
    <n v="20"/>
    <n v="19"/>
    <n v="8.4033613445378148E-3"/>
    <n v="2.1276595744680851E-3"/>
  </r>
  <r>
    <n v="1477459"/>
    <n v="149984"/>
    <x v="23"/>
    <x v="1"/>
    <n v="14.31"/>
    <x v="0"/>
    <x v="0"/>
    <x v="0"/>
    <s v="Not given"/>
    <n v="27"/>
    <n v="25"/>
    <n v="2.7027027027027029E-2"/>
    <n v="2.1276595744680851E-3"/>
  </r>
  <r>
    <n v="1478214"/>
    <n v="103049"/>
    <x v="27"/>
    <x v="1"/>
    <n v="25.22"/>
    <x v="0"/>
    <x v="0"/>
    <x v="0"/>
    <n v="5"/>
    <n v="28"/>
    <n v="17"/>
    <n v="2.0408163265306121E-2"/>
    <n v="2.1276595744680851E-3"/>
  </r>
  <r>
    <n v="1476636"/>
    <n v="232214"/>
    <x v="109"/>
    <x v="1"/>
    <n v="14.65"/>
    <x v="0"/>
    <x v="0"/>
    <x v="0"/>
    <n v="4"/>
    <n v="30"/>
    <n v="16"/>
    <n v="0.33333333333333331"/>
    <n v="2.1276595744680851E-3"/>
  </r>
  <r>
    <n v="1477807"/>
    <n v="38050"/>
    <x v="17"/>
    <x v="1"/>
    <n v="12.71"/>
    <x v="1"/>
    <x v="1"/>
    <x v="1"/>
    <s v="Not given"/>
    <n v="24"/>
    <n v="28"/>
    <n v="8.4033613445378148E-3"/>
    <n v="2.1276595744680851E-3"/>
  </r>
  <r>
    <n v="1477841"/>
    <n v="18902"/>
    <x v="52"/>
    <x v="5"/>
    <n v="21.88"/>
    <x v="0"/>
    <x v="0"/>
    <x v="0"/>
    <n v="4"/>
    <n v="28"/>
    <n v="27"/>
    <n v="2.7027027027027029E-2"/>
    <n v="3.3557046979865771E-3"/>
  </r>
  <r>
    <n v="1476998"/>
    <n v="140279"/>
    <x v="41"/>
    <x v="1"/>
    <n v="12.95"/>
    <x v="1"/>
    <x v="1"/>
    <x v="1"/>
    <s v="Not given"/>
    <n v="28"/>
    <n v="28"/>
    <n v="2.2727272727272728E-2"/>
    <n v="2.1276595744680851E-3"/>
  </r>
  <r>
    <n v="1477900"/>
    <n v="276192"/>
    <x v="94"/>
    <x v="1"/>
    <n v="8.6300000000000008"/>
    <x v="0"/>
    <x v="0"/>
    <x v="0"/>
    <n v="5"/>
    <n v="33"/>
    <n v="28"/>
    <n v="4.1666666666666664E-2"/>
    <n v="2.1276595744680851E-3"/>
  </r>
  <r>
    <n v="1477173"/>
    <n v="68300"/>
    <x v="3"/>
    <x v="3"/>
    <n v="21.83"/>
    <x v="0"/>
    <x v="0"/>
    <x v="0"/>
    <s v="Not given"/>
    <n v="20"/>
    <n v="27"/>
    <n v="1.0416666666666666E-2"/>
    <n v="1.7123287671232876E-3"/>
  </r>
  <r>
    <n v="1476876"/>
    <n v="325285"/>
    <x v="32"/>
    <x v="7"/>
    <n v="5.48"/>
    <x v="0"/>
    <x v="0"/>
    <x v="0"/>
    <n v="3"/>
    <n v="27"/>
    <n v="18"/>
    <n v="1.6949152542372881E-2"/>
    <n v="4.6511627906976744E-3"/>
  </r>
  <r>
    <n v="1477496"/>
    <n v="132137"/>
    <x v="28"/>
    <x v="5"/>
    <n v="22.36"/>
    <x v="0"/>
    <x v="0"/>
    <x v="0"/>
    <s v="Not given"/>
    <n v="27"/>
    <n v="27"/>
    <n v="1.4705882352941176E-2"/>
    <n v="3.3557046979865771E-3"/>
  </r>
  <r>
    <n v="1476845"/>
    <n v="55334"/>
    <x v="17"/>
    <x v="1"/>
    <n v="12.13"/>
    <x v="0"/>
    <x v="0"/>
    <x v="0"/>
    <n v="5"/>
    <n v="31"/>
    <n v="29"/>
    <n v="8.4033613445378148E-3"/>
    <n v="2.1276595744680851E-3"/>
  </r>
  <r>
    <n v="1476642"/>
    <n v="277898"/>
    <x v="3"/>
    <x v="3"/>
    <n v="12.18"/>
    <x v="0"/>
    <x v="0"/>
    <x v="0"/>
    <s v="Not given"/>
    <n v="25"/>
    <n v="17"/>
    <n v="1.0416666666666666E-2"/>
    <n v="1.7123287671232876E-3"/>
  </r>
  <r>
    <n v="1477801"/>
    <n v="268365"/>
    <x v="134"/>
    <x v="5"/>
    <n v="12.18"/>
    <x v="1"/>
    <x v="1"/>
    <x v="1"/>
    <n v="4"/>
    <n v="29"/>
    <n v="25"/>
    <n v="0.5"/>
    <n v="3.3557046979865771E-3"/>
  </r>
  <r>
    <n v="1477594"/>
    <n v="47440"/>
    <x v="54"/>
    <x v="3"/>
    <n v="12.18"/>
    <x v="1"/>
    <x v="1"/>
    <x v="1"/>
    <n v="3"/>
    <n v="25"/>
    <n v="24"/>
    <n v="3.7037037037037035E-2"/>
    <n v="1.7123287671232876E-3"/>
  </r>
  <r>
    <n v="1478318"/>
    <n v="263426"/>
    <x v="27"/>
    <x v="1"/>
    <n v="22.12"/>
    <x v="1"/>
    <x v="1"/>
    <x v="1"/>
    <n v="5"/>
    <n v="32"/>
    <n v="30"/>
    <n v="2.0408163265306121E-2"/>
    <n v="2.1276595744680851E-3"/>
  </r>
  <r>
    <n v="1476734"/>
    <n v="148327"/>
    <x v="14"/>
    <x v="3"/>
    <n v="33.03"/>
    <x v="1"/>
    <x v="1"/>
    <x v="1"/>
    <s v="Not given"/>
    <n v="31"/>
    <n v="28"/>
    <n v="4.5662100456621002E-3"/>
    <n v="1.7123287671232876E-3"/>
  </r>
  <r>
    <n v="1477202"/>
    <n v="259341"/>
    <x v="53"/>
    <x v="7"/>
    <n v="16.100000000000001"/>
    <x v="0"/>
    <x v="0"/>
    <x v="0"/>
    <n v="5"/>
    <n v="31"/>
    <n v="22"/>
    <n v="0.25"/>
    <n v="4.6511627906976744E-3"/>
  </r>
  <r>
    <n v="1478180"/>
    <n v="270525"/>
    <x v="86"/>
    <x v="3"/>
    <n v="22.26"/>
    <x v="0"/>
    <x v="0"/>
    <x v="0"/>
    <n v="5"/>
    <n v="25"/>
    <n v="26"/>
    <n v="5.5555555555555552E-2"/>
    <n v="1.7123287671232876E-3"/>
  </r>
  <r>
    <n v="1477992"/>
    <n v="65589"/>
    <x v="1"/>
    <x v="1"/>
    <n v="19.45"/>
    <x v="1"/>
    <x v="1"/>
    <x v="1"/>
    <n v="5"/>
    <n v="33"/>
    <n v="32"/>
    <n v="3.4482758620689655E-2"/>
    <n v="2.1276595744680851E-3"/>
  </r>
  <r>
    <n v="1477164"/>
    <n v="74424"/>
    <x v="14"/>
    <x v="3"/>
    <n v="15.77"/>
    <x v="0"/>
    <x v="0"/>
    <x v="0"/>
    <n v="3"/>
    <n v="29"/>
    <n v="20"/>
    <n v="4.5662100456621002E-3"/>
    <n v="1.7123287671232876E-3"/>
  </r>
  <r>
    <n v="1478386"/>
    <n v="240093"/>
    <x v="6"/>
    <x v="5"/>
    <n v="14.7"/>
    <x v="1"/>
    <x v="1"/>
    <x v="1"/>
    <n v="5"/>
    <n v="30"/>
    <n v="24"/>
    <n v="7.575757575757576E-3"/>
    <n v="3.3557046979865771E-3"/>
  </r>
  <r>
    <n v="1476756"/>
    <n v="263426"/>
    <x v="14"/>
    <x v="3"/>
    <n v="14.07"/>
    <x v="0"/>
    <x v="0"/>
    <x v="0"/>
    <n v="3"/>
    <n v="21"/>
    <n v="27"/>
    <n v="4.5662100456621002E-3"/>
    <n v="1.7123287671232876E-3"/>
  </r>
  <r>
    <n v="1477989"/>
    <n v="102801"/>
    <x v="85"/>
    <x v="8"/>
    <n v="13.73"/>
    <x v="1"/>
    <x v="1"/>
    <x v="1"/>
    <n v="5"/>
    <n v="22"/>
    <n v="33"/>
    <n v="5.5555555555555552E-2"/>
    <n v="2.0408163265306121E-2"/>
  </r>
  <r>
    <n v="1477972"/>
    <n v="97806"/>
    <x v="14"/>
    <x v="3"/>
    <n v="12.61"/>
    <x v="0"/>
    <x v="0"/>
    <x v="0"/>
    <n v="4"/>
    <n v="26"/>
    <n v="25"/>
    <n v="4.5662100456621002E-3"/>
    <n v="1.7123287671232876E-3"/>
  </r>
  <r>
    <n v="1477452"/>
    <n v="107240"/>
    <x v="14"/>
    <x v="3"/>
    <n v="8.34"/>
    <x v="0"/>
    <x v="0"/>
    <x v="0"/>
    <n v="5"/>
    <n v="21"/>
    <n v="30"/>
    <n v="4.5662100456621002E-3"/>
    <n v="1.7123287671232876E-3"/>
  </r>
  <r>
    <n v="1477578"/>
    <n v="385150"/>
    <x v="17"/>
    <x v="1"/>
    <n v="12.18"/>
    <x v="0"/>
    <x v="0"/>
    <x v="0"/>
    <n v="4"/>
    <n v="27"/>
    <n v="16"/>
    <n v="8.4033613445378148E-3"/>
    <n v="2.1276595744680851E-3"/>
  </r>
  <r>
    <n v="1478208"/>
    <n v="371590"/>
    <x v="6"/>
    <x v="5"/>
    <n v="29.15"/>
    <x v="0"/>
    <x v="0"/>
    <x v="0"/>
    <n v="5"/>
    <n v="29"/>
    <n v="27"/>
    <n v="7.575757575757576E-3"/>
    <n v="3.3557046979865771E-3"/>
  </r>
  <r>
    <n v="1477215"/>
    <n v="27609"/>
    <x v="41"/>
    <x v="1"/>
    <n v="24.25"/>
    <x v="0"/>
    <x v="0"/>
    <x v="0"/>
    <n v="5"/>
    <n v="25"/>
    <n v="26"/>
    <n v="2.2727272727272728E-2"/>
    <n v="2.1276595744680851E-3"/>
  </r>
  <r>
    <n v="1477479"/>
    <n v="373152"/>
    <x v="17"/>
    <x v="1"/>
    <n v="12.32"/>
    <x v="1"/>
    <x v="1"/>
    <x v="1"/>
    <s v="Not given"/>
    <n v="29"/>
    <n v="27"/>
    <n v="8.4033613445378148E-3"/>
    <n v="2.1276595744680851E-3"/>
  </r>
  <r>
    <n v="1476675"/>
    <n v="235818"/>
    <x v="14"/>
    <x v="3"/>
    <n v="15.96"/>
    <x v="1"/>
    <x v="1"/>
    <x v="1"/>
    <n v="4"/>
    <n v="28"/>
    <n v="27"/>
    <n v="4.5662100456621002E-3"/>
    <n v="1.7123287671232876E-3"/>
  </r>
  <r>
    <n v="1476854"/>
    <n v="47440"/>
    <x v="3"/>
    <x v="3"/>
    <n v="6.45"/>
    <x v="0"/>
    <x v="0"/>
    <x v="0"/>
    <n v="4"/>
    <n v="30"/>
    <n v="24"/>
    <n v="1.0416666666666666E-2"/>
    <n v="1.7123287671232876E-3"/>
  </r>
  <r>
    <n v="1478275"/>
    <n v="334758"/>
    <x v="18"/>
    <x v="3"/>
    <n v="24.3"/>
    <x v="0"/>
    <x v="0"/>
    <x v="0"/>
    <n v="5"/>
    <n v="28"/>
    <n v="18"/>
    <n v="3.4482758620689655E-2"/>
    <n v="1.7123287671232876E-3"/>
  </r>
  <r>
    <n v="1477604"/>
    <n v="128711"/>
    <x v="16"/>
    <x v="7"/>
    <n v="12.56"/>
    <x v="0"/>
    <x v="0"/>
    <x v="0"/>
    <n v="3"/>
    <n v="20"/>
    <n v="22"/>
    <n v="1.8181818181818181E-2"/>
    <n v="4.6511627906976744E-3"/>
  </r>
  <r>
    <n v="1477039"/>
    <n v="338923"/>
    <x v="36"/>
    <x v="10"/>
    <n v="22.31"/>
    <x v="1"/>
    <x v="1"/>
    <x v="1"/>
    <n v="3"/>
    <n v="21"/>
    <n v="25"/>
    <n v="7.1428571428571425E-2"/>
    <n v="5.8823529411764705E-2"/>
  </r>
  <r>
    <n v="1477100"/>
    <n v="164005"/>
    <x v="15"/>
    <x v="1"/>
    <n v="15.52"/>
    <x v="0"/>
    <x v="0"/>
    <x v="0"/>
    <s v="Not given"/>
    <n v="20"/>
    <n v="16"/>
    <n v="6.25E-2"/>
    <n v="2.1276595744680851E-3"/>
  </r>
  <r>
    <n v="1478008"/>
    <n v="374826"/>
    <x v="92"/>
    <x v="2"/>
    <n v="6.74"/>
    <x v="0"/>
    <x v="0"/>
    <x v="0"/>
    <n v="5"/>
    <n v="32"/>
    <n v="26"/>
    <n v="0.125"/>
    <n v="1.2987012987012988E-2"/>
  </r>
  <r>
    <n v="1478298"/>
    <n v="79343"/>
    <x v="41"/>
    <x v="1"/>
    <n v="6.02"/>
    <x v="1"/>
    <x v="1"/>
    <x v="1"/>
    <s v="Not given"/>
    <n v="29"/>
    <n v="25"/>
    <n v="2.2727272727272728E-2"/>
    <n v="2.1276595744680851E-3"/>
  </r>
  <r>
    <n v="1477085"/>
    <n v="103852"/>
    <x v="102"/>
    <x v="3"/>
    <n v="6.74"/>
    <x v="0"/>
    <x v="0"/>
    <x v="0"/>
    <n v="5"/>
    <n v="20"/>
    <n v="29"/>
    <n v="6.6666666666666666E-2"/>
    <n v="1.7123287671232876E-3"/>
  </r>
  <r>
    <n v="1477052"/>
    <n v="35993"/>
    <x v="100"/>
    <x v="1"/>
    <n v="11.79"/>
    <x v="0"/>
    <x v="0"/>
    <x v="0"/>
    <s v="Not given"/>
    <n v="32"/>
    <n v="26"/>
    <n v="0.5"/>
    <n v="2.1276595744680851E-3"/>
  </r>
  <r>
    <n v="1478042"/>
    <n v="201542"/>
    <x v="27"/>
    <x v="1"/>
    <n v="29.05"/>
    <x v="0"/>
    <x v="0"/>
    <x v="0"/>
    <n v="4"/>
    <n v="35"/>
    <n v="24"/>
    <n v="2.0408163265306121E-2"/>
    <n v="2.1276595744680851E-3"/>
  </r>
  <r>
    <n v="1476605"/>
    <n v="366975"/>
    <x v="41"/>
    <x v="1"/>
    <n v="19.350000000000001"/>
    <x v="0"/>
    <x v="0"/>
    <x v="0"/>
    <s v="Not given"/>
    <n v="23"/>
    <n v="17"/>
    <n v="2.2727272727272728E-2"/>
    <n v="2.1276595744680851E-3"/>
  </r>
  <r>
    <n v="1477825"/>
    <n v="389740"/>
    <x v="71"/>
    <x v="11"/>
    <n v="11.98"/>
    <x v="1"/>
    <x v="1"/>
    <x v="1"/>
    <n v="5"/>
    <n v="21"/>
    <n v="28"/>
    <n v="0.16666666666666666"/>
    <n v="5.5555555555555552E-2"/>
  </r>
  <r>
    <n v="1476735"/>
    <n v="369272"/>
    <x v="41"/>
    <x v="1"/>
    <n v="11.69"/>
    <x v="1"/>
    <x v="1"/>
    <x v="1"/>
    <n v="5"/>
    <n v="21"/>
    <n v="28"/>
    <n v="2.2727272727272728E-2"/>
    <n v="2.1276595744680851E-3"/>
  </r>
  <r>
    <n v="1476686"/>
    <n v="45396"/>
    <x v="17"/>
    <x v="1"/>
    <n v="16.440000000000001"/>
    <x v="0"/>
    <x v="0"/>
    <x v="0"/>
    <n v="5"/>
    <n v="30"/>
    <n v="29"/>
    <n v="8.4033613445378148E-3"/>
    <n v="2.1276595744680851E-3"/>
  </r>
  <r>
    <n v="1478435"/>
    <n v="350180"/>
    <x v="16"/>
    <x v="7"/>
    <n v="20.32"/>
    <x v="1"/>
    <x v="1"/>
    <x v="1"/>
    <n v="5"/>
    <n v="30"/>
    <n v="29"/>
    <n v="1.8181818181818181E-2"/>
    <n v="4.6511627906976744E-3"/>
  </r>
  <r>
    <n v="1476802"/>
    <n v="318451"/>
    <x v="17"/>
    <x v="1"/>
    <n v="14.02"/>
    <x v="0"/>
    <x v="0"/>
    <x v="0"/>
    <n v="4"/>
    <n v="23"/>
    <n v="18"/>
    <n v="8.4033613445378148E-3"/>
    <n v="2.1276595744680851E-3"/>
  </r>
  <r>
    <n v="1478416"/>
    <n v="378027"/>
    <x v="32"/>
    <x v="7"/>
    <n v="9.07"/>
    <x v="0"/>
    <x v="0"/>
    <x v="0"/>
    <n v="4"/>
    <n v="35"/>
    <n v="17"/>
    <n v="1.6949152542372881E-2"/>
    <n v="4.6511627906976744E-3"/>
  </r>
  <r>
    <n v="1477893"/>
    <n v="63513"/>
    <x v="39"/>
    <x v="6"/>
    <n v="5.92"/>
    <x v="1"/>
    <x v="1"/>
    <x v="1"/>
    <s v="Not given"/>
    <n v="31"/>
    <n v="33"/>
    <n v="0.14285714285714285"/>
    <n v="2.1739130434782608E-2"/>
  </r>
  <r>
    <n v="1477018"/>
    <n v="53947"/>
    <x v="14"/>
    <x v="3"/>
    <n v="15.52"/>
    <x v="0"/>
    <x v="0"/>
    <x v="0"/>
    <n v="5"/>
    <n v="33"/>
    <n v="17"/>
    <n v="4.5662100456621002E-3"/>
    <n v="1.7123287671232876E-3"/>
  </r>
  <r>
    <n v="1477706"/>
    <n v="68258"/>
    <x v="38"/>
    <x v="6"/>
    <n v="22.31"/>
    <x v="0"/>
    <x v="0"/>
    <x v="0"/>
    <s v="Not given"/>
    <n v="23"/>
    <n v="28"/>
    <n v="0.04"/>
    <n v="2.1739130434782608E-2"/>
  </r>
  <r>
    <n v="1476971"/>
    <n v="250494"/>
    <x v="28"/>
    <x v="5"/>
    <n v="28.57"/>
    <x v="1"/>
    <x v="1"/>
    <x v="1"/>
    <n v="5"/>
    <n v="22"/>
    <n v="32"/>
    <n v="1.4705882352941176E-2"/>
    <n v="3.3557046979865771E-3"/>
  </r>
  <r>
    <n v="1477470"/>
    <n v="350659"/>
    <x v="14"/>
    <x v="3"/>
    <n v="24.25"/>
    <x v="0"/>
    <x v="0"/>
    <x v="0"/>
    <n v="4"/>
    <n v="27"/>
    <n v="30"/>
    <n v="4.5662100456621002E-3"/>
    <n v="1.7123287671232876E-3"/>
  </r>
  <r>
    <n v="1477755"/>
    <n v="107909"/>
    <x v="33"/>
    <x v="3"/>
    <n v="12.08"/>
    <x v="0"/>
    <x v="0"/>
    <x v="0"/>
    <n v="3"/>
    <n v="35"/>
    <n v="28"/>
    <n v="0.1111111111111111"/>
    <n v="1.7123287671232876E-3"/>
  </r>
  <r>
    <n v="1478084"/>
    <n v="110461"/>
    <x v="17"/>
    <x v="1"/>
    <n v="22.07"/>
    <x v="0"/>
    <x v="0"/>
    <x v="0"/>
    <n v="4"/>
    <n v="33"/>
    <n v="15"/>
    <n v="8.4033613445378148E-3"/>
    <n v="2.1276595744680851E-3"/>
  </r>
  <r>
    <n v="1478163"/>
    <n v="372722"/>
    <x v="14"/>
    <x v="3"/>
    <n v="21.29"/>
    <x v="0"/>
    <x v="0"/>
    <x v="0"/>
    <s v="Not given"/>
    <n v="35"/>
    <n v="21"/>
    <n v="4.5662100456621002E-3"/>
    <n v="1.7123287671232876E-3"/>
  </r>
  <r>
    <n v="1478431"/>
    <n v="245862"/>
    <x v="74"/>
    <x v="3"/>
    <n v="16.489999999999998"/>
    <x v="0"/>
    <x v="0"/>
    <x v="0"/>
    <n v="5"/>
    <n v="27"/>
    <n v="19"/>
    <n v="8.3333333333333329E-2"/>
    <n v="1.7123287671232876E-3"/>
  </r>
  <r>
    <n v="1477559"/>
    <n v="127149"/>
    <x v="83"/>
    <x v="3"/>
    <n v="25.27"/>
    <x v="1"/>
    <x v="1"/>
    <x v="1"/>
    <n v="5"/>
    <n v="34"/>
    <n v="29"/>
    <n v="6.6666666666666666E-2"/>
    <n v="1.7123287671232876E-3"/>
  </r>
  <r>
    <n v="1477666"/>
    <n v="368295"/>
    <x v="3"/>
    <x v="3"/>
    <n v="11.64"/>
    <x v="0"/>
    <x v="0"/>
    <x v="0"/>
    <n v="5"/>
    <n v="24"/>
    <n v="16"/>
    <n v="1.0416666666666666E-2"/>
    <n v="1.7123287671232876E-3"/>
  </r>
  <r>
    <n v="1477746"/>
    <n v="288777"/>
    <x v="127"/>
    <x v="0"/>
    <n v="12.61"/>
    <x v="0"/>
    <x v="0"/>
    <x v="0"/>
    <n v="4"/>
    <n v="25"/>
    <n v="26"/>
    <n v="0.33333333333333331"/>
    <n v="7.6923076923076927E-2"/>
  </r>
  <r>
    <n v="1478358"/>
    <n v="371806"/>
    <x v="6"/>
    <x v="5"/>
    <n v="13"/>
    <x v="0"/>
    <x v="0"/>
    <x v="0"/>
    <n v="5"/>
    <n v="34"/>
    <n v="26"/>
    <n v="7.575757575757576E-3"/>
    <n v="3.3557046979865771E-3"/>
  </r>
  <r>
    <n v="1476863"/>
    <n v="40010"/>
    <x v="6"/>
    <x v="3"/>
    <n v="31.43"/>
    <x v="0"/>
    <x v="0"/>
    <x v="0"/>
    <s v="Not given"/>
    <n v="31"/>
    <n v="22"/>
    <n v="7.575757575757576E-3"/>
    <n v="1.7123287671232876E-3"/>
  </r>
  <r>
    <n v="1477041"/>
    <n v="52832"/>
    <x v="119"/>
    <x v="4"/>
    <n v="25.17"/>
    <x v="1"/>
    <x v="1"/>
    <x v="1"/>
    <s v="Not given"/>
    <n v="23"/>
    <n v="24"/>
    <n v="0.2"/>
    <n v="1.3698630136986301E-2"/>
  </r>
  <r>
    <n v="1478438"/>
    <n v="114085"/>
    <x v="41"/>
    <x v="1"/>
    <n v="9.1199999999999992"/>
    <x v="0"/>
    <x v="0"/>
    <x v="0"/>
    <n v="3"/>
    <n v="27"/>
    <n v="27"/>
    <n v="2.2727272727272728E-2"/>
    <n v="2.1276595744680851E-3"/>
  </r>
  <r>
    <n v="1476616"/>
    <n v="348096"/>
    <x v="28"/>
    <x v="5"/>
    <n v="31.43"/>
    <x v="1"/>
    <x v="1"/>
    <x v="1"/>
    <n v="5"/>
    <n v="28"/>
    <n v="25"/>
    <n v="1.4705882352941176E-2"/>
    <n v="3.3557046979865771E-3"/>
  </r>
  <r>
    <n v="1476968"/>
    <n v="99621"/>
    <x v="38"/>
    <x v="6"/>
    <n v="29.05"/>
    <x v="0"/>
    <x v="0"/>
    <x v="0"/>
    <n v="5"/>
    <n v="35"/>
    <n v="28"/>
    <n v="0.04"/>
    <n v="2.1739130434782608E-2"/>
  </r>
  <r>
    <n v="1478045"/>
    <n v="97420"/>
    <x v="68"/>
    <x v="1"/>
    <n v="31.33"/>
    <x v="0"/>
    <x v="0"/>
    <x v="0"/>
    <n v="5"/>
    <n v="21"/>
    <n v="27"/>
    <n v="0.2"/>
    <n v="2.1276595744680851E-3"/>
  </r>
  <r>
    <n v="1477660"/>
    <n v="304365"/>
    <x v="97"/>
    <x v="3"/>
    <n v="24.25"/>
    <x v="0"/>
    <x v="0"/>
    <x v="0"/>
    <n v="5"/>
    <n v="23"/>
    <n v="24"/>
    <n v="0.14285714285714285"/>
    <n v="1.7123287671232876E-3"/>
  </r>
  <r>
    <n v="1476584"/>
    <n v="363561"/>
    <x v="14"/>
    <x v="3"/>
    <n v="12.37"/>
    <x v="0"/>
    <x v="0"/>
    <x v="0"/>
    <n v="3"/>
    <n v="28"/>
    <n v="28"/>
    <n v="4.5662100456621002E-3"/>
    <n v="1.7123287671232876E-3"/>
  </r>
  <r>
    <n v="1477619"/>
    <n v="75251"/>
    <x v="3"/>
    <x v="3"/>
    <n v="24.25"/>
    <x v="0"/>
    <x v="0"/>
    <x v="0"/>
    <s v="Not given"/>
    <n v="27"/>
    <n v="21"/>
    <n v="1.0416666666666666E-2"/>
    <n v="1.7123287671232876E-3"/>
  </r>
  <r>
    <n v="1477033"/>
    <n v="59105"/>
    <x v="23"/>
    <x v="1"/>
    <n v="29.05"/>
    <x v="0"/>
    <x v="0"/>
    <x v="0"/>
    <n v="3"/>
    <n v="35"/>
    <n v="26"/>
    <n v="2.7027027027027029E-2"/>
    <n v="2.1276595744680851E-3"/>
  </r>
  <r>
    <n v="1477308"/>
    <n v="321255"/>
    <x v="14"/>
    <x v="3"/>
    <n v="5.63"/>
    <x v="0"/>
    <x v="0"/>
    <x v="0"/>
    <s v="Not given"/>
    <n v="27"/>
    <n v="16"/>
    <n v="4.5662100456621002E-3"/>
    <n v="1.7123287671232876E-3"/>
  </r>
  <r>
    <n v="1476588"/>
    <n v="128711"/>
    <x v="16"/>
    <x v="7"/>
    <n v="9.51"/>
    <x v="0"/>
    <x v="0"/>
    <x v="0"/>
    <n v="3"/>
    <n v="29"/>
    <n v="26"/>
    <n v="1.8181818181818181E-2"/>
    <n v="4.6511627906976744E-3"/>
  </r>
  <r>
    <n v="1476713"/>
    <n v="58434"/>
    <x v="1"/>
    <x v="1"/>
    <n v="15.76"/>
    <x v="0"/>
    <x v="0"/>
    <x v="0"/>
    <n v="4"/>
    <n v="33"/>
    <n v="23"/>
    <n v="3.4482758620689655E-2"/>
    <n v="2.1276595744680851E-3"/>
  </r>
  <r>
    <n v="1477036"/>
    <n v="162330"/>
    <x v="14"/>
    <x v="3"/>
    <n v="11.64"/>
    <x v="0"/>
    <x v="0"/>
    <x v="0"/>
    <s v="Not given"/>
    <n v="23"/>
    <n v="29"/>
    <n v="4.5662100456621002E-3"/>
    <n v="1.7123287671232876E-3"/>
  </r>
  <r>
    <n v="1477340"/>
    <n v="186473"/>
    <x v="17"/>
    <x v="1"/>
    <n v="12.13"/>
    <x v="0"/>
    <x v="0"/>
    <x v="0"/>
    <n v="5"/>
    <n v="30"/>
    <n v="28"/>
    <n v="8.4033613445378148E-3"/>
    <n v="2.1276595744680851E-3"/>
  </r>
  <r>
    <n v="1477682"/>
    <n v="35432"/>
    <x v="27"/>
    <x v="1"/>
    <n v="14.99"/>
    <x v="0"/>
    <x v="0"/>
    <x v="0"/>
    <s v="Not given"/>
    <n v="24"/>
    <n v="21"/>
    <n v="2.0408163265306121E-2"/>
    <n v="2.1276595744680851E-3"/>
  </r>
  <r>
    <n v="1477514"/>
    <n v="178172"/>
    <x v="6"/>
    <x v="3"/>
    <n v="12.18"/>
    <x v="0"/>
    <x v="0"/>
    <x v="0"/>
    <n v="4"/>
    <n v="23"/>
    <n v="22"/>
    <n v="7.575757575757576E-3"/>
    <n v="1.7123287671232876E-3"/>
  </r>
  <r>
    <n v="1477046"/>
    <n v="302132"/>
    <x v="135"/>
    <x v="2"/>
    <n v="12.66"/>
    <x v="1"/>
    <x v="1"/>
    <x v="1"/>
    <n v="5"/>
    <n v="24"/>
    <n v="30"/>
    <n v="1"/>
    <n v="1.2987012987012988E-2"/>
  </r>
  <r>
    <n v="1477593"/>
    <n v="322787"/>
    <x v="28"/>
    <x v="5"/>
    <n v="12.08"/>
    <x v="0"/>
    <x v="0"/>
    <x v="0"/>
    <n v="5"/>
    <n v="30"/>
    <n v="25"/>
    <n v="1.4705882352941176E-2"/>
    <n v="3.3557046979865771E-3"/>
  </r>
  <r>
    <n v="1476716"/>
    <n v="37982"/>
    <x v="104"/>
    <x v="4"/>
    <n v="15.52"/>
    <x v="1"/>
    <x v="1"/>
    <x v="1"/>
    <n v="5"/>
    <n v="33"/>
    <n v="26"/>
    <n v="0.2"/>
    <n v="1.3698630136986301E-2"/>
  </r>
  <r>
    <n v="1477357"/>
    <n v="5444"/>
    <x v="136"/>
    <x v="1"/>
    <n v="20.18"/>
    <x v="0"/>
    <x v="0"/>
    <x v="0"/>
    <n v="3"/>
    <n v="22"/>
    <n v="29"/>
    <n v="0.33333333333333331"/>
    <n v="2.1276595744680851E-3"/>
  </r>
  <r>
    <n v="1476576"/>
    <n v="297130"/>
    <x v="17"/>
    <x v="1"/>
    <n v="31.43"/>
    <x v="0"/>
    <x v="0"/>
    <x v="0"/>
    <n v="5"/>
    <n v="24"/>
    <n v="17"/>
    <n v="8.4033613445378148E-3"/>
    <n v="2.1276595744680851E-3"/>
  </r>
  <r>
    <n v="1477888"/>
    <n v="40500"/>
    <x v="102"/>
    <x v="3"/>
    <n v="12.18"/>
    <x v="0"/>
    <x v="0"/>
    <x v="0"/>
    <s v="Not given"/>
    <n v="32"/>
    <n v="22"/>
    <n v="6.6666666666666666E-2"/>
    <n v="1.7123287671232876E-3"/>
  </r>
  <r>
    <n v="1476814"/>
    <n v="64621"/>
    <x v="137"/>
    <x v="5"/>
    <n v="8.0500000000000007"/>
    <x v="0"/>
    <x v="0"/>
    <x v="0"/>
    <s v="Not given"/>
    <n v="28"/>
    <n v="20"/>
    <n v="1"/>
    <n v="3.3557046979865771E-3"/>
  </r>
  <r>
    <n v="1477212"/>
    <n v="49631"/>
    <x v="6"/>
    <x v="5"/>
    <n v="14.41"/>
    <x v="0"/>
    <x v="0"/>
    <x v="0"/>
    <s v="Not given"/>
    <n v="28"/>
    <n v="28"/>
    <n v="7.575757575757576E-3"/>
    <n v="3.3557046979865771E-3"/>
  </r>
  <r>
    <n v="1477078"/>
    <n v="115231"/>
    <x v="138"/>
    <x v="1"/>
    <n v="12.23"/>
    <x v="1"/>
    <x v="1"/>
    <x v="1"/>
    <n v="5"/>
    <n v="23"/>
    <n v="24"/>
    <n v="0.33333333333333331"/>
    <n v="2.1276595744680851E-3"/>
  </r>
  <r>
    <n v="1477061"/>
    <n v="390436"/>
    <x v="17"/>
    <x v="1"/>
    <n v="13"/>
    <x v="1"/>
    <x v="1"/>
    <x v="1"/>
    <n v="5"/>
    <n v="22"/>
    <n v="31"/>
    <n v="8.4033613445378148E-3"/>
    <n v="2.1276595744680851E-3"/>
  </r>
  <r>
    <n v="1477116"/>
    <n v="126730"/>
    <x v="24"/>
    <x v="4"/>
    <n v="24.2"/>
    <x v="0"/>
    <x v="0"/>
    <x v="0"/>
    <n v="5"/>
    <n v="26"/>
    <n v="16"/>
    <n v="6.25E-2"/>
    <n v="1.3698630136986301E-2"/>
  </r>
  <r>
    <n v="1478128"/>
    <n v="320187"/>
    <x v="27"/>
    <x v="1"/>
    <n v="14.75"/>
    <x v="0"/>
    <x v="0"/>
    <x v="0"/>
    <n v="5"/>
    <n v="35"/>
    <n v="19"/>
    <n v="2.0408163265306121E-2"/>
    <n v="2.1276595744680851E-3"/>
  </r>
  <r>
    <n v="1477118"/>
    <n v="105837"/>
    <x v="44"/>
    <x v="1"/>
    <n v="5.77"/>
    <x v="0"/>
    <x v="0"/>
    <x v="0"/>
    <n v="4"/>
    <n v="25"/>
    <n v="29"/>
    <n v="2.3809523809523808E-2"/>
    <n v="2.1276595744680851E-3"/>
  </r>
  <r>
    <n v="1476646"/>
    <n v="103147"/>
    <x v="118"/>
    <x v="7"/>
    <n v="13"/>
    <x v="0"/>
    <x v="0"/>
    <x v="0"/>
    <n v="5"/>
    <n v="32"/>
    <n v="25"/>
    <n v="0.5"/>
    <n v="4.6511627906976744E-3"/>
  </r>
  <r>
    <n v="1478286"/>
    <n v="102580"/>
    <x v="1"/>
    <x v="1"/>
    <n v="29.05"/>
    <x v="1"/>
    <x v="1"/>
    <x v="1"/>
    <n v="4"/>
    <n v="28"/>
    <n v="25"/>
    <n v="3.4482758620689655E-2"/>
    <n v="2.1276595744680851E-3"/>
  </r>
  <r>
    <n v="1477876"/>
    <n v="129823"/>
    <x v="52"/>
    <x v="5"/>
    <n v="12.23"/>
    <x v="0"/>
    <x v="0"/>
    <x v="0"/>
    <s v="Not given"/>
    <n v="21"/>
    <n v="18"/>
    <n v="2.7027027027027029E-2"/>
    <n v="3.3557046979865771E-3"/>
  </r>
  <r>
    <n v="1478443"/>
    <n v="96943"/>
    <x v="20"/>
    <x v="8"/>
    <n v="29.88"/>
    <x v="0"/>
    <x v="0"/>
    <x v="0"/>
    <n v="4"/>
    <n v="20"/>
    <n v="17"/>
    <n v="5.5555555555555552E-2"/>
    <n v="2.0408163265306121E-2"/>
  </r>
  <r>
    <n v="1478195"/>
    <n v="115519"/>
    <x v="3"/>
    <x v="3"/>
    <n v="20.23"/>
    <x v="1"/>
    <x v="1"/>
    <x v="1"/>
    <n v="4"/>
    <n v="20"/>
    <n v="26"/>
    <n v="1.0416666666666666E-2"/>
    <n v="1.7123287671232876E-3"/>
  </r>
  <r>
    <n v="1477787"/>
    <n v="14869"/>
    <x v="14"/>
    <x v="3"/>
    <n v="4.8"/>
    <x v="0"/>
    <x v="0"/>
    <x v="0"/>
    <n v="4"/>
    <n v="22"/>
    <n v="24"/>
    <n v="4.5662100456621002E-3"/>
    <n v="1.7123287671232876E-3"/>
  </r>
  <r>
    <n v="1477093"/>
    <n v="318545"/>
    <x v="115"/>
    <x v="5"/>
    <n v="14.84"/>
    <x v="1"/>
    <x v="1"/>
    <x v="1"/>
    <n v="3"/>
    <n v="35"/>
    <n v="31"/>
    <n v="0.2"/>
    <n v="3.3557046979865771E-3"/>
  </r>
  <r>
    <n v="1477140"/>
    <n v="366954"/>
    <x v="17"/>
    <x v="1"/>
    <n v="24.25"/>
    <x v="0"/>
    <x v="0"/>
    <x v="0"/>
    <n v="5"/>
    <n v="35"/>
    <n v="16"/>
    <n v="8.4033613445378148E-3"/>
    <n v="2.1276595744680851E-3"/>
  </r>
  <r>
    <n v="1477024"/>
    <n v="68154"/>
    <x v="44"/>
    <x v="1"/>
    <n v="12.18"/>
    <x v="0"/>
    <x v="0"/>
    <x v="0"/>
    <n v="5"/>
    <n v="32"/>
    <n v="23"/>
    <n v="2.3809523809523808E-2"/>
    <n v="2.1276595744680851E-3"/>
  </r>
  <r>
    <n v="1478035"/>
    <n v="178846"/>
    <x v="3"/>
    <x v="3"/>
    <n v="10.14"/>
    <x v="0"/>
    <x v="0"/>
    <x v="0"/>
    <n v="4"/>
    <n v="21"/>
    <n v="17"/>
    <n v="1.0416666666666666E-2"/>
    <n v="1.7123287671232876E-3"/>
  </r>
  <r>
    <n v="1477541"/>
    <n v="196928"/>
    <x v="48"/>
    <x v="7"/>
    <n v="12.13"/>
    <x v="0"/>
    <x v="0"/>
    <x v="0"/>
    <s v="Not given"/>
    <n v="20"/>
    <n v="25"/>
    <n v="2.1739130434782608E-2"/>
    <n v="4.6511627906976744E-3"/>
  </r>
  <r>
    <n v="1477499"/>
    <n v="306119"/>
    <x v="51"/>
    <x v="7"/>
    <n v="14.12"/>
    <x v="0"/>
    <x v="0"/>
    <x v="0"/>
    <n v="4"/>
    <n v="32"/>
    <n v="19"/>
    <n v="0.1111111111111111"/>
    <n v="4.6511627906976744E-3"/>
  </r>
  <r>
    <n v="1478085"/>
    <n v="42930"/>
    <x v="129"/>
    <x v="5"/>
    <n v="11.3"/>
    <x v="0"/>
    <x v="0"/>
    <x v="0"/>
    <n v="4"/>
    <n v="35"/>
    <n v="29"/>
    <n v="0.2"/>
    <n v="3.3557046979865771E-3"/>
  </r>
  <r>
    <n v="1477374"/>
    <n v="177078"/>
    <x v="84"/>
    <x v="9"/>
    <n v="32.93"/>
    <x v="0"/>
    <x v="0"/>
    <x v="0"/>
    <s v="Not given"/>
    <n v="34"/>
    <n v="27"/>
    <n v="0.25"/>
    <n v="5.2631578947368418E-2"/>
  </r>
  <r>
    <n v="1477882"/>
    <n v="80737"/>
    <x v="32"/>
    <x v="7"/>
    <n v="24.2"/>
    <x v="1"/>
    <x v="1"/>
    <x v="1"/>
    <s v="Not given"/>
    <n v="22"/>
    <n v="33"/>
    <n v="1.6949152542372881E-2"/>
    <n v="4.6511627906976744E-3"/>
  </r>
  <r>
    <n v="1477713"/>
    <n v="314908"/>
    <x v="3"/>
    <x v="3"/>
    <n v="8.44"/>
    <x v="0"/>
    <x v="0"/>
    <x v="0"/>
    <n v="3"/>
    <n v="31"/>
    <n v="18"/>
    <n v="1.0416666666666666E-2"/>
    <n v="1.7123287671232876E-3"/>
  </r>
  <r>
    <n v="1477115"/>
    <n v="87752"/>
    <x v="14"/>
    <x v="3"/>
    <n v="24.25"/>
    <x v="1"/>
    <x v="1"/>
    <x v="1"/>
    <n v="5"/>
    <n v="20"/>
    <n v="27"/>
    <n v="4.5662100456621002E-3"/>
    <n v="1.7123287671232876E-3"/>
  </r>
  <r>
    <n v="1476658"/>
    <n v="127149"/>
    <x v="83"/>
    <x v="3"/>
    <n v="31.43"/>
    <x v="0"/>
    <x v="0"/>
    <x v="0"/>
    <n v="4"/>
    <n v="31"/>
    <n v="23"/>
    <n v="6.6666666666666666E-2"/>
    <n v="1.7123287671232876E-3"/>
  </r>
  <r>
    <n v="1477491"/>
    <n v="276192"/>
    <x v="94"/>
    <x v="1"/>
    <n v="9.4600000000000009"/>
    <x v="0"/>
    <x v="0"/>
    <x v="0"/>
    <s v="Not given"/>
    <n v="22"/>
    <n v="29"/>
    <n v="4.1666666666666664E-2"/>
    <n v="2.1276595744680851E-3"/>
  </r>
  <r>
    <n v="1477867"/>
    <n v="138426"/>
    <x v="129"/>
    <x v="5"/>
    <n v="15.81"/>
    <x v="0"/>
    <x v="0"/>
    <x v="0"/>
    <n v="5"/>
    <n v="35"/>
    <n v="30"/>
    <n v="0.2"/>
    <n v="3.3557046979865771E-3"/>
  </r>
  <r>
    <n v="1478097"/>
    <n v="252342"/>
    <x v="42"/>
    <x v="3"/>
    <n v="12.18"/>
    <x v="0"/>
    <x v="0"/>
    <x v="0"/>
    <n v="3"/>
    <n v="20"/>
    <n v="25"/>
    <n v="6.6666666666666666E-2"/>
    <n v="1.7123287671232876E-3"/>
  </r>
  <r>
    <n v="1478401"/>
    <n v="112272"/>
    <x v="24"/>
    <x v="4"/>
    <n v="29.25"/>
    <x v="0"/>
    <x v="0"/>
    <x v="0"/>
    <s v="Not given"/>
    <n v="30"/>
    <n v="21"/>
    <n v="6.25E-2"/>
    <n v="1.3698630136986301E-2"/>
  </r>
  <r>
    <n v="1477382"/>
    <n v="69025"/>
    <x v="48"/>
    <x v="7"/>
    <n v="6.84"/>
    <x v="0"/>
    <x v="0"/>
    <x v="0"/>
    <n v="5"/>
    <n v="22"/>
    <n v="22"/>
    <n v="2.1739130434782608E-2"/>
    <n v="4.6511627906976744E-3"/>
  </r>
  <r>
    <n v="1478414"/>
    <n v="41409"/>
    <x v="44"/>
    <x v="1"/>
    <n v="12.66"/>
    <x v="0"/>
    <x v="0"/>
    <x v="0"/>
    <s v="Not given"/>
    <n v="20"/>
    <n v="21"/>
    <n v="2.3809523809523808E-2"/>
    <n v="2.1276595744680851E-3"/>
  </r>
  <r>
    <n v="1477638"/>
    <n v="113507"/>
    <x v="28"/>
    <x v="5"/>
    <n v="12.18"/>
    <x v="0"/>
    <x v="0"/>
    <x v="0"/>
    <s v="Not given"/>
    <n v="32"/>
    <n v="26"/>
    <n v="1.4705882352941176E-2"/>
    <n v="3.3557046979865771E-3"/>
  </r>
  <r>
    <n v="1477183"/>
    <n v="127934"/>
    <x v="3"/>
    <x v="3"/>
    <n v="33.03"/>
    <x v="0"/>
    <x v="0"/>
    <x v="0"/>
    <n v="5"/>
    <n v="35"/>
    <n v="25"/>
    <n v="1.0416666666666666E-2"/>
    <n v="1.7123287671232876E-3"/>
  </r>
  <r>
    <n v="1477681"/>
    <n v="225912"/>
    <x v="139"/>
    <x v="8"/>
    <n v="16.3"/>
    <x v="1"/>
    <x v="1"/>
    <x v="1"/>
    <n v="4"/>
    <n v="27"/>
    <n v="26"/>
    <n v="0.25"/>
    <n v="2.0408163265306121E-2"/>
  </r>
  <r>
    <n v="1477582"/>
    <n v="297130"/>
    <x v="17"/>
    <x v="1"/>
    <n v="12.95"/>
    <x v="0"/>
    <x v="0"/>
    <x v="0"/>
    <s v="Not given"/>
    <n v="22"/>
    <n v="23"/>
    <n v="8.4033613445378148E-3"/>
    <n v="2.1276595744680851E-3"/>
  </r>
  <r>
    <n v="1477190"/>
    <n v="397588"/>
    <x v="132"/>
    <x v="1"/>
    <n v="25.27"/>
    <x v="1"/>
    <x v="1"/>
    <x v="1"/>
    <s v="Not given"/>
    <n v="29"/>
    <n v="33"/>
    <n v="0.33333333333333331"/>
    <n v="2.1276595744680851E-3"/>
  </r>
  <r>
    <n v="1477043"/>
    <n v="142356"/>
    <x v="17"/>
    <x v="1"/>
    <n v="6.74"/>
    <x v="0"/>
    <x v="0"/>
    <x v="0"/>
    <n v="4"/>
    <n v="22"/>
    <n v="28"/>
    <n v="8.4033613445378148E-3"/>
    <n v="2.1276595744680851E-3"/>
  </r>
  <r>
    <n v="1477136"/>
    <n v="120490"/>
    <x v="28"/>
    <x v="5"/>
    <n v="21.88"/>
    <x v="0"/>
    <x v="0"/>
    <x v="0"/>
    <n v="4"/>
    <n v="23"/>
    <n v="30"/>
    <n v="1.4705882352941176E-2"/>
    <n v="3.3557046979865771E-3"/>
  </r>
  <r>
    <n v="1476972"/>
    <n v="111356"/>
    <x v="76"/>
    <x v="4"/>
    <n v="32.979999999999997"/>
    <x v="1"/>
    <x v="1"/>
    <x v="1"/>
    <s v="Not given"/>
    <n v="32"/>
    <n v="30"/>
    <n v="0.5"/>
    <n v="1.3698630136986301E-2"/>
  </r>
  <r>
    <n v="1476627"/>
    <n v="120385"/>
    <x v="42"/>
    <x v="3"/>
    <n v="16.98"/>
    <x v="0"/>
    <x v="0"/>
    <x v="0"/>
    <n v="5"/>
    <n v="34"/>
    <n v="20"/>
    <n v="6.6666666666666666E-2"/>
    <n v="1.7123287671232876E-3"/>
  </r>
  <r>
    <n v="1477148"/>
    <n v="385406"/>
    <x v="6"/>
    <x v="5"/>
    <n v="11.59"/>
    <x v="1"/>
    <x v="1"/>
    <x v="1"/>
    <s v="Not given"/>
    <n v="21"/>
    <n v="30"/>
    <n v="7.575757575757576E-3"/>
    <n v="3.3557046979865771E-3"/>
  </r>
  <r>
    <n v="1478165"/>
    <n v="54851"/>
    <x v="16"/>
    <x v="7"/>
    <n v="12.18"/>
    <x v="0"/>
    <x v="0"/>
    <x v="0"/>
    <s v="Not given"/>
    <n v="22"/>
    <n v="27"/>
    <n v="1.8181818181818181E-2"/>
    <n v="4.6511627906976744E-3"/>
  </r>
  <r>
    <n v="1476622"/>
    <n v="399332"/>
    <x v="140"/>
    <x v="7"/>
    <n v="24.2"/>
    <x v="1"/>
    <x v="1"/>
    <x v="1"/>
    <n v="5"/>
    <n v="28"/>
    <n v="30"/>
    <n v="1"/>
    <n v="4.6511627906976744E-3"/>
  </r>
  <r>
    <n v="1477246"/>
    <n v="39705"/>
    <x v="9"/>
    <x v="4"/>
    <n v="16.54"/>
    <x v="0"/>
    <x v="0"/>
    <x v="0"/>
    <n v="5"/>
    <n v="23"/>
    <n v="17"/>
    <n v="0.5"/>
    <n v="1.3698630136986301E-2"/>
  </r>
  <r>
    <n v="1477512"/>
    <n v="44759"/>
    <x v="94"/>
    <x v="1"/>
    <n v="9.27"/>
    <x v="0"/>
    <x v="0"/>
    <x v="0"/>
    <s v="Not given"/>
    <n v="20"/>
    <n v="17"/>
    <n v="4.1666666666666664E-2"/>
    <n v="2.1276595744680851E-3"/>
  </r>
  <r>
    <n v="1477696"/>
    <n v="54809"/>
    <x v="32"/>
    <x v="7"/>
    <n v="24.3"/>
    <x v="1"/>
    <x v="1"/>
    <x v="1"/>
    <n v="5"/>
    <n v="24"/>
    <n v="31"/>
    <n v="1.6949152542372881E-2"/>
    <n v="4.6511627906976744E-3"/>
  </r>
  <r>
    <n v="1476578"/>
    <n v="97079"/>
    <x v="78"/>
    <x v="1"/>
    <n v="12.18"/>
    <x v="0"/>
    <x v="0"/>
    <x v="0"/>
    <s v="Not given"/>
    <n v="23"/>
    <n v="23"/>
    <n v="0.14285714285714285"/>
    <n v="2.1276595744680851E-3"/>
  </r>
  <r>
    <n v="1477171"/>
    <n v="229946"/>
    <x v="31"/>
    <x v="2"/>
    <n v="12.13"/>
    <x v="0"/>
    <x v="0"/>
    <x v="0"/>
    <n v="3"/>
    <n v="34"/>
    <n v="25"/>
    <n v="4.3478260869565216E-2"/>
    <n v="1.2987012987012988E-2"/>
  </r>
  <r>
    <n v="1477960"/>
    <n v="375098"/>
    <x v="139"/>
    <x v="8"/>
    <n v="29.1"/>
    <x v="0"/>
    <x v="0"/>
    <x v="0"/>
    <s v="Not given"/>
    <n v="22"/>
    <n v="26"/>
    <n v="0.25"/>
    <n v="2.0408163265306121E-2"/>
  </r>
  <r>
    <n v="1478260"/>
    <n v="41991"/>
    <x v="41"/>
    <x v="1"/>
    <n v="12.37"/>
    <x v="0"/>
    <x v="0"/>
    <x v="0"/>
    <s v="Not given"/>
    <n v="21"/>
    <n v="16"/>
    <n v="2.2727272727272728E-2"/>
    <n v="2.1276595744680851E-3"/>
  </r>
  <r>
    <n v="1476720"/>
    <n v="91958"/>
    <x v="90"/>
    <x v="3"/>
    <n v="12.13"/>
    <x v="0"/>
    <x v="0"/>
    <x v="0"/>
    <n v="4"/>
    <n v="22"/>
    <n v="27"/>
    <n v="0.33333333333333331"/>
    <n v="1.7123287671232876E-3"/>
  </r>
  <r>
    <n v="1476767"/>
    <n v="83287"/>
    <x v="1"/>
    <x v="1"/>
    <n v="18.239999999999998"/>
    <x v="0"/>
    <x v="0"/>
    <x v="0"/>
    <n v="5"/>
    <n v="32"/>
    <n v="22"/>
    <n v="3.4482758620689655E-2"/>
    <n v="2.1276595744680851E-3"/>
  </r>
  <r>
    <n v="1477839"/>
    <n v="75548"/>
    <x v="141"/>
    <x v="4"/>
    <n v="12.13"/>
    <x v="0"/>
    <x v="0"/>
    <x v="0"/>
    <n v="4"/>
    <n v="32"/>
    <n v="15"/>
    <n v="1"/>
    <n v="1.3698630136986301E-2"/>
  </r>
  <r>
    <n v="1477462"/>
    <n v="304707"/>
    <x v="48"/>
    <x v="7"/>
    <n v="12.08"/>
    <x v="0"/>
    <x v="0"/>
    <x v="0"/>
    <n v="5"/>
    <n v="27"/>
    <n v="29"/>
    <n v="2.1739130434782608E-2"/>
    <n v="4.6511627906976744E-3"/>
  </r>
  <r>
    <n v="1477120"/>
    <n v="285774"/>
    <x v="17"/>
    <x v="1"/>
    <n v="6.79"/>
    <x v="1"/>
    <x v="1"/>
    <x v="1"/>
    <n v="5"/>
    <n v="21"/>
    <n v="29"/>
    <n v="8.4033613445378148E-3"/>
    <n v="2.1276595744680851E-3"/>
  </r>
  <r>
    <n v="1476858"/>
    <n v="385350"/>
    <x v="17"/>
    <x v="1"/>
    <n v="12.13"/>
    <x v="0"/>
    <x v="0"/>
    <x v="0"/>
    <n v="5"/>
    <n v="26"/>
    <n v="17"/>
    <n v="8.4033613445378148E-3"/>
    <n v="2.1276595744680851E-3"/>
  </r>
  <r>
    <n v="1476967"/>
    <n v="129798"/>
    <x v="27"/>
    <x v="1"/>
    <n v="29.49"/>
    <x v="1"/>
    <x v="1"/>
    <x v="1"/>
    <s v="Not given"/>
    <n v="22"/>
    <n v="32"/>
    <n v="2.0408163265306121E-2"/>
    <n v="2.1276595744680851E-3"/>
  </r>
  <r>
    <n v="1477808"/>
    <n v="123977"/>
    <x v="22"/>
    <x v="5"/>
    <n v="13.05"/>
    <x v="0"/>
    <x v="0"/>
    <x v="0"/>
    <n v="5"/>
    <n v="31"/>
    <n v="27"/>
    <n v="0.2"/>
    <n v="3.3557046979865771E-3"/>
  </r>
  <r>
    <n v="1477902"/>
    <n v="91114"/>
    <x v="14"/>
    <x v="3"/>
    <n v="15.77"/>
    <x v="0"/>
    <x v="0"/>
    <x v="0"/>
    <n v="4"/>
    <n v="35"/>
    <n v="23"/>
    <n v="4.5662100456621002E-3"/>
    <n v="1.7123287671232876E-3"/>
  </r>
  <r>
    <n v="1477416"/>
    <n v="123977"/>
    <x v="22"/>
    <x v="5"/>
    <n v="22.26"/>
    <x v="1"/>
    <x v="1"/>
    <x v="1"/>
    <s v="Not given"/>
    <n v="22"/>
    <n v="32"/>
    <n v="0.2"/>
    <n v="3.3557046979865771E-3"/>
  </r>
  <r>
    <n v="1476833"/>
    <n v="388420"/>
    <x v="23"/>
    <x v="1"/>
    <n v="9.02"/>
    <x v="0"/>
    <x v="0"/>
    <x v="0"/>
    <n v="5"/>
    <n v="32"/>
    <n v="17"/>
    <n v="2.7027027027027029E-2"/>
    <n v="2.1276595744680851E-3"/>
  </r>
  <r>
    <n v="1476813"/>
    <n v="261665"/>
    <x v="48"/>
    <x v="7"/>
    <n v="7.71"/>
    <x v="0"/>
    <x v="0"/>
    <x v="0"/>
    <n v="5"/>
    <n v="22"/>
    <n v="18"/>
    <n v="2.1739130434782608E-2"/>
    <n v="4.6511627906976744E-3"/>
  </r>
  <r>
    <n v="1477907"/>
    <n v="213212"/>
    <x v="3"/>
    <x v="3"/>
    <n v="14.65"/>
    <x v="0"/>
    <x v="0"/>
    <x v="0"/>
    <s v="Not given"/>
    <n v="34"/>
    <n v="23"/>
    <n v="1.0416666666666666E-2"/>
    <n v="1.7123287671232876E-3"/>
  </r>
  <r>
    <n v="1477668"/>
    <n v="160957"/>
    <x v="48"/>
    <x v="7"/>
    <n v="22.31"/>
    <x v="0"/>
    <x v="0"/>
    <x v="0"/>
    <n v="5"/>
    <n v="29"/>
    <n v="15"/>
    <n v="2.1739130434782608E-2"/>
    <n v="4.6511627906976744E-3"/>
  </r>
  <r>
    <n v="1477306"/>
    <n v="94691"/>
    <x v="142"/>
    <x v="3"/>
    <n v="5.72"/>
    <x v="1"/>
    <x v="1"/>
    <x v="1"/>
    <n v="3"/>
    <n v="24"/>
    <n v="26"/>
    <n v="0.5"/>
    <n v="1.7123287671232876E-3"/>
  </r>
  <r>
    <n v="1478257"/>
    <n v="41877"/>
    <x v="20"/>
    <x v="8"/>
    <n v="6.69"/>
    <x v="0"/>
    <x v="0"/>
    <x v="0"/>
    <n v="4"/>
    <n v="23"/>
    <n v="30"/>
    <n v="5.5555555555555552E-2"/>
    <n v="2.0408163265306121E-2"/>
  </r>
  <r>
    <n v="1477662"/>
    <n v="6987"/>
    <x v="36"/>
    <x v="10"/>
    <n v="29.78"/>
    <x v="1"/>
    <x v="1"/>
    <x v="1"/>
    <s v="Not given"/>
    <n v="35"/>
    <n v="33"/>
    <n v="7.1428571428571425E-2"/>
    <n v="5.8823529411764705E-2"/>
  </r>
  <r>
    <n v="1478161"/>
    <n v="52327"/>
    <x v="15"/>
    <x v="1"/>
    <n v="16.010000000000002"/>
    <x v="0"/>
    <x v="0"/>
    <x v="0"/>
    <s v="Not given"/>
    <n v="33"/>
    <n v="19"/>
    <n v="6.25E-2"/>
    <n v="2.1276595744680851E-3"/>
  </r>
  <r>
    <n v="1478225"/>
    <n v="142574"/>
    <x v="15"/>
    <x v="1"/>
    <n v="15.96"/>
    <x v="0"/>
    <x v="0"/>
    <x v="0"/>
    <s v="Not given"/>
    <n v="22"/>
    <n v="19"/>
    <n v="6.25E-2"/>
    <n v="2.1276595744680851E-3"/>
  </r>
  <r>
    <n v="1476839"/>
    <n v="107909"/>
    <x v="14"/>
    <x v="3"/>
    <n v="14.07"/>
    <x v="0"/>
    <x v="0"/>
    <x v="0"/>
    <s v="Not given"/>
    <n v="33"/>
    <n v="21"/>
    <n v="4.5662100456621002E-3"/>
    <n v="1.7123287671232876E-3"/>
  </r>
  <r>
    <n v="1477847"/>
    <n v="106478"/>
    <x v="17"/>
    <x v="1"/>
    <n v="24.25"/>
    <x v="1"/>
    <x v="1"/>
    <x v="1"/>
    <n v="4"/>
    <n v="22"/>
    <n v="29"/>
    <n v="8.4033613445378148E-3"/>
    <n v="2.1276595744680851E-3"/>
  </r>
  <r>
    <n v="1476718"/>
    <n v="35643"/>
    <x v="87"/>
    <x v="7"/>
    <n v="14.84"/>
    <x v="0"/>
    <x v="0"/>
    <x v="0"/>
    <n v="5"/>
    <n v="31"/>
    <n v="24"/>
    <n v="0.1111111111111111"/>
    <n v="4.6511627906976744E-3"/>
  </r>
  <r>
    <n v="1478429"/>
    <n v="355090"/>
    <x v="14"/>
    <x v="3"/>
    <n v="22.85"/>
    <x v="0"/>
    <x v="0"/>
    <x v="0"/>
    <n v="5"/>
    <n v="24"/>
    <n v="23"/>
    <n v="4.5662100456621002E-3"/>
    <n v="1.7123287671232876E-3"/>
  </r>
  <r>
    <n v="1476885"/>
    <n v="133349"/>
    <x v="75"/>
    <x v="7"/>
    <n v="20.23"/>
    <x v="0"/>
    <x v="0"/>
    <x v="0"/>
    <n v="5"/>
    <n v="33"/>
    <n v="17"/>
    <n v="7.6923076923076927E-2"/>
    <n v="4.6511627906976744E-3"/>
  </r>
  <r>
    <n v="1478230"/>
    <n v="97346"/>
    <x v="16"/>
    <x v="7"/>
    <n v="14.6"/>
    <x v="0"/>
    <x v="0"/>
    <x v="0"/>
    <n v="3"/>
    <n v="30"/>
    <n v="28"/>
    <n v="1.8181818181818181E-2"/>
    <n v="4.6511627906976744E-3"/>
  </r>
  <r>
    <n v="1478162"/>
    <n v="241080"/>
    <x v="27"/>
    <x v="1"/>
    <n v="15.52"/>
    <x v="0"/>
    <x v="0"/>
    <x v="0"/>
    <n v="4"/>
    <n v="32"/>
    <n v="27"/>
    <n v="2.0408163265306121E-2"/>
    <n v="2.1276595744680851E-3"/>
  </r>
  <r>
    <n v="1477645"/>
    <n v="343554"/>
    <x v="3"/>
    <x v="3"/>
    <n v="8.98"/>
    <x v="0"/>
    <x v="0"/>
    <x v="0"/>
    <n v="3"/>
    <n v="26"/>
    <n v="27"/>
    <n v="1.0416666666666666E-2"/>
    <n v="1.7123287671232876E-3"/>
  </r>
  <r>
    <n v="1477583"/>
    <n v="370096"/>
    <x v="101"/>
    <x v="3"/>
    <n v="19.399999999999999"/>
    <x v="0"/>
    <x v="0"/>
    <x v="0"/>
    <n v="4"/>
    <n v="30"/>
    <n v="25"/>
    <n v="9.0909090909090912E-2"/>
    <n v="1.7123287671232876E-3"/>
  </r>
  <r>
    <n v="1477214"/>
    <n v="98319"/>
    <x v="18"/>
    <x v="3"/>
    <n v="13"/>
    <x v="1"/>
    <x v="1"/>
    <x v="1"/>
    <n v="5"/>
    <n v="30"/>
    <n v="27"/>
    <n v="3.4482758620689655E-2"/>
    <n v="1.7123287671232876E-3"/>
  </r>
  <r>
    <n v="1477529"/>
    <n v="377260"/>
    <x v="86"/>
    <x v="3"/>
    <n v="5.82"/>
    <x v="0"/>
    <x v="0"/>
    <x v="0"/>
    <n v="3"/>
    <n v="22"/>
    <n v="25"/>
    <n v="5.5555555555555552E-2"/>
    <n v="1.7123287671232876E-3"/>
  </r>
  <r>
    <n v="1477648"/>
    <n v="110792"/>
    <x v="17"/>
    <x v="1"/>
    <n v="16.059999999999999"/>
    <x v="0"/>
    <x v="0"/>
    <x v="0"/>
    <s v="Not given"/>
    <n v="24"/>
    <n v="21"/>
    <n v="8.4033613445378148E-3"/>
    <n v="2.1276595744680851E-3"/>
  </r>
  <r>
    <n v="1476874"/>
    <n v="60901"/>
    <x v="16"/>
    <x v="7"/>
    <n v="5.82"/>
    <x v="0"/>
    <x v="0"/>
    <x v="0"/>
    <n v="5"/>
    <n v="22"/>
    <n v="22"/>
    <n v="1.8181818181818181E-2"/>
    <n v="4.6511627906976744E-3"/>
  </r>
  <r>
    <n v="1477097"/>
    <n v="132906"/>
    <x v="23"/>
    <x v="1"/>
    <n v="13.05"/>
    <x v="1"/>
    <x v="1"/>
    <x v="1"/>
    <s v="Not given"/>
    <n v="28"/>
    <n v="30"/>
    <n v="2.7027027027027029E-2"/>
    <n v="2.1276595744680851E-3"/>
  </r>
  <r>
    <n v="1477974"/>
    <n v="41907"/>
    <x v="28"/>
    <x v="5"/>
    <n v="9.2200000000000006"/>
    <x v="0"/>
    <x v="0"/>
    <x v="0"/>
    <n v="4"/>
    <n v="31"/>
    <n v="25"/>
    <n v="1.4705882352941176E-2"/>
    <n v="3.3557046979865771E-3"/>
  </r>
  <r>
    <n v="1478036"/>
    <n v="186976"/>
    <x v="95"/>
    <x v="3"/>
    <n v="8.35"/>
    <x v="0"/>
    <x v="0"/>
    <x v="0"/>
    <n v="4"/>
    <n v="28"/>
    <n v="17"/>
    <n v="8.3333333333333329E-2"/>
    <n v="1.7123287671232876E-3"/>
  </r>
  <r>
    <n v="1478371"/>
    <n v="258275"/>
    <x v="2"/>
    <x v="2"/>
    <n v="25.17"/>
    <x v="0"/>
    <x v="0"/>
    <x v="0"/>
    <s v="Not given"/>
    <n v="27"/>
    <n v="26"/>
    <n v="6.25E-2"/>
    <n v="1.2987012987012988E-2"/>
  </r>
  <r>
    <n v="1476730"/>
    <n v="344577"/>
    <x v="31"/>
    <x v="2"/>
    <n v="29.05"/>
    <x v="0"/>
    <x v="0"/>
    <x v="0"/>
    <n v="4"/>
    <n v="22"/>
    <n v="21"/>
    <n v="4.3478260869565216E-2"/>
    <n v="1.2987012987012988E-2"/>
  </r>
  <r>
    <n v="1476768"/>
    <n v="72757"/>
    <x v="38"/>
    <x v="6"/>
    <n v="8.49"/>
    <x v="0"/>
    <x v="0"/>
    <x v="0"/>
    <s v="Not given"/>
    <n v="23"/>
    <n v="18"/>
    <n v="0.04"/>
    <n v="2.1739130434782608E-2"/>
  </r>
  <r>
    <n v="1476786"/>
    <n v="103852"/>
    <x v="17"/>
    <x v="1"/>
    <n v="6.74"/>
    <x v="0"/>
    <x v="0"/>
    <x v="0"/>
    <n v="5"/>
    <n v="22"/>
    <n v="29"/>
    <n v="8.4033613445378148E-3"/>
    <n v="2.1276595744680851E-3"/>
  </r>
  <r>
    <n v="1478242"/>
    <n v="372276"/>
    <x v="64"/>
    <x v="9"/>
    <n v="24.2"/>
    <x v="0"/>
    <x v="0"/>
    <x v="0"/>
    <n v="5"/>
    <n v="29"/>
    <n v="15"/>
    <n v="0.25"/>
    <n v="5.2631578947368418E-2"/>
  </r>
  <r>
    <n v="1477773"/>
    <n v="72726"/>
    <x v="14"/>
    <x v="3"/>
    <n v="12.18"/>
    <x v="0"/>
    <x v="0"/>
    <x v="0"/>
    <n v="5"/>
    <n v="32"/>
    <n v="24"/>
    <n v="4.5662100456621002E-3"/>
    <n v="1.7123287671232876E-3"/>
  </r>
  <r>
    <n v="1477063"/>
    <n v="317446"/>
    <x v="6"/>
    <x v="5"/>
    <n v="19.399999999999999"/>
    <x v="0"/>
    <x v="0"/>
    <x v="0"/>
    <n v="5"/>
    <n v="28"/>
    <n v="30"/>
    <n v="7.575757575757576E-3"/>
    <n v="3.3557046979865771E-3"/>
  </r>
  <r>
    <n v="1477419"/>
    <n v="186454"/>
    <x v="14"/>
    <x v="3"/>
    <n v="14.07"/>
    <x v="0"/>
    <x v="0"/>
    <x v="0"/>
    <n v="5"/>
    <n v="34"/>
    <n v="17"/>
    <n v="4.5662100456621002E-3"/>
    <n v="1.7123287671232876E-3"/>
  </r>
  <r>
    <n v="1476864"/>
    <n v="381020"/>
    <x v="32"/>
    <x v="7"/>
    <n v="31.86"/>
    <x v="0"/>
    <x v="0"/>
    <x v="0"/>
    <n v="4"/>
    <n v="25"/>
    <n v="19"/>
    <n v="1.6949152542372881E-2"/>
    <n v="4.6511627906976744E-3"/>
  </r>
  <r>
    <n v="1476791"/>
    <n v="390484"/>
    <x v="32"/>
    <x v="7"/>
    <n v="12.56"/>
    <x v="1"/>
    <x v="1"/>
    <x v="1"/>
    <n v="4"/>
    <n v="35"/>
    <n v="33"/>
    <n v="1.6949152542372881E-2"/>
    <n v="4.6511627906976744E-3"/>
  </r>
  <r>
    <n v="1477054"/>
    <n v="351799"/>
    <x v="94"/>
    <x v="1"/>
    <n v="14.07"/>
    <x v="0"/>
    <x v="0"/>
    <x v="0"/>
    <n v="5"/>
    <n v="34"/>
    <n v="29"/>
    <n v="4.1666666666666664E-2"/>
    <n v="2.1276595744680851E-3"/>
  </r>
  <r>
    <n v="1478184"/>
    <n v="232359"/>
    <x v="6"/>
    <x v="3"/>
    <n v="5.82"/>
    <x v="0"/>
    <x v="0"/>
    <x v="0"/>
    <n v="5"/>
    <n v="30"/>
    <n v="30"/>
    <n v="7.575757575757576E-3"/>
    <n v="1.7123287671232876E-3"/>
  </r>
  <r>
    <n v="1476851"/>
    <n v="361220"/>
    <x v="143"/>
    <x v="5"/>
    <n v="19.98"/>
    <x v="1"/>
    <x v="1"/>
    <x v="1"/>
    <n v="5"/>
    <n v="34"/>
    <n v="30"/>
    <n v="0.33333333333333331"/>
    <n v="3.3557046979865771E-3"/>
  </r>
  <r>
    <n v="1476597"/>
    <n v="373059"/>
    <x v="14"/>
    <x v="3"/>
    <n v="14.07"/>
    <x v="0"/>
    <x v="0"/>
    <x v="0"/>
    <s v="Not given"/>
    <n v="31"/>
    <n v="25"/>
    <n v="4.5662100456621002E-3"/>
    <n v="1.7123287671232876E-3"/>
  </r>
  <r>
    <n v="1477241"/>
    <n v="42828"/>
    <x v="38"/>
    <x v="6"/>
    <n v="14.12"/>
    <x v="1"/>
    <x v="1"/>
    <x v="1"/>
    <n v="5"/>
    <n v="25"/>
    <n v="25"/>
    <n v="0.04"/>
    <n v="2.1739130434782608E-2"/>
  </r>
  <r>
    <n v="1477282"/>
    <n v="241719"/>
    <x v="94"/>
    <x v="1"/>
    <n v="12.42"/>
    <x v="0"/>
    <x v="0"/>
    <x v="0"/>
    <n v="4"/>
    <n v="23"/>
    <n v="20"/>
    <n v="4.1666666666666664E-2"/>
    <n v="2.1276595744680851E-3"/>
  </r>
  <r>
    <n v="1477874"/>
    <n v="41168"/>
    <x v="28"/>
    <x v="5"/>
    <n v="12.13"/>
    <x v="0"/>
    <x v="0"/>
    <x v="0"/>
    <s v="Not given"/>
    <n v="25"/>
    <n v="29"/>
    <n v="1.4705882352941176E-2"/>
    <n v="3.3557046979865771E-3"/>
  </r>
  <r>
    <n v="1476852"/>
    <n v="369809"/>
    <x v="18"/>
    <x v="3"/>
    <n v="19.45"/>
    <x v="1"/>
    <x v="1"/>
    <x v="1"/>
    <n v="3"/>
    <n v="28"/>
    <n v="28"/>
    <n v="3.4482758620689655E-2"/>
    <n v="1.7123287671232876E-3"/>
  </r>
  <r>
    <n v="1476958"/>
    <n v="41638"/>
    <x v="3"/>
    <x v="3"/>
    <n v="12.18"/>
    <x v="0"/>
    <x v="0"/>
    <x v="0"/>
    <n v="4"/>
    <n v="26"/>
    <n v="29"/>
    <n v="1.0416666666666666E-2"/>
    <n v="1.7123287671232876E-3"/>
  </r>
  <r>
    <n v="1477226"/>
    <n v="361728"/>
    <x v="6"/>
    <x v="5"/>
    <n v="6.69"/>
    <x v="0"/>
    <x v="0"/>
    <x v="0"/>
    <s v="Not given"/>
    <n v="25"/>
    <n v="18"/>
    <n v="7.575757575757576E-3"/>
    <n v="3.3557046979865771E-3"/>
  </r>
  <r>
    <n v="1477327"/>
    <n v="328731"/>
    <x v="44"/>
    <x v="1"/>
    <n v="13.97"/>
    <x v="1"/>
    <x v="1"/>
    <x v="1"/>
    <s v="Not given"/>
    <n v="27"/>
    <n v="24"/>
    <n v="2.3809523809523808E-2"/>
    <n v="2.1276595744680851E-3"/>
  </r>
  <r>
    <n v="1476905"/>
    <n v="360844"/>
    <x v="41"/>
    <x v="1"/>
    <n v="5.72"/>
    <x v="1"/>
    <x v="1"/>
    <x v="1"/>
    <n v="5"/>
    <n v="32"/>
    <n v="26"/>
    <n v="2.2727272727272728E-2"/>
    <n v="2.1276595744680851E-3"/>
  </r>
  <r>
    <n v="1478433"/>
    <n v="94700"/>
    <x v="46"/>
    <x v="4"/>
    <n v="13.1"/>
    <x v="0"/>
    <x v="0"/>
    <x v="0"/>
    <s v="Not given"/>
    <n v="31"/>
    <n v="30"/>
    <n v="0.5"/>
    <n v="1.3698630136986301E-2"/>
  </r>
  <r>
    <n v="1476666"/>
    <n v="205241"/>
    <x v="14"/>
    <x v="3"/>
    <n v="6.07"/>
    <x v="1"/>
    <x v="1"/>
    <x v="1"/>
    <n v="4"/>
    <n v="23"/>
    <n v="27"/>
    <n v="4.5662100456621002E-3"/>
    <n v="1.7123287671232876E-3"/>
  </r>
  <r>
    <n v="1476552"/>
    <n v="334758"/>
    <x v="101"/>
    <x v="3"/>
    <n v="12.56"/>
    <x v="0"/>
    <x v="0"/>
    <x v="0"/>
    <n v="4"/>
    <n v="25"/>
    <n v="23"/>
    <n v="9.0909090909090912E-2"/>
    <n v="1.7123287671232876E-3"/>
  </r>
  <r>
    <n v="1477137"/>
    <n v="157578"/>
    <x v="83"/>
    <x v="3"/>
    <n v="14.07"/>
    <x v="1"/>
    <x v="1"/>
    <x v="1"/>
    <n v="5"/>
    <n v="33"/>
    <n v="26"/>
    <n v="6.6666666666666666E-2"/>
    <n v="1.7123287671232876E-3"/>
  </r>
  <r>
    <n v="1477440"/>
    <n v="127934"/>
    <x v="3"/>
    <x v="3"/>
    <n v="12.52"/>
    <x v="1"/>
    <x v="1"/>
    <x v="1"/>
    <n v="4"/>
    <n v="24"/>
    <n v="31"/>
    <n v="1.0416666666666666E-2"/>
    <n v="1.7123287671232876E-3"/>
  </r>
  <r>
    <n v="1477545"/>
    <n v="144352"/>
    <x v="14"/>
    <x v="3"/>
    <n v="21.93"/>
    <x v="1"/>
    <x v="1"/>
    <x v="1"/>
    <s v="Not given"/>
    <n v="21"/>
    <n v="33"/>
    <n v="4.5662100456621002E-3"/>
    <n v="1.7123287671232876E-3"/>
  </r>
  <r>
    <n v="1478215"/>
    <n v="92726"/>
    <x v="35"/>
    <x v="3"/>
    <n v="25.27"/>
    <x v="0"/>
    <x v="0"/>
    <x v="0"/>
    <n v="4"/>
    <n v="23"/>
    <n v="19"/>
    <n v="0.14285714285714285"/>
    <n v="1.7123287671232876E-3"/>
  </r>
  <r>
    <n v="1478301"/>
    <n v="184325"/>
    <x v="144"/>
    <x v="1"/>
    <n v="22.75"/>
    <x v="1"/>
    <x v="1"/>
    <x v="1"/>
    <n v="5"/>
    <n v="25"/>
    <n v="32"/>
    <n v="0.33333333333333331"/>
    <n v="2.1276595744680851E-3"/>
  </r>
  <r>
    <n v="1477294"/>
    <n v="39334"/>
    <x v="6"/>
    <x v="3"/>
    <n v="12.18"/>
    <x v="0"/>
    <x v="0"/>
    <x v="0"/>
    <n v="5"/>
    <n v="22"/>
    <n v="26"/>
    <n v="7.575757575757576E-3"/>
    <n v="1.7123287671232876E-3"/>
  </r>
  <r>
    <n v="1477235"/>
    <n v="115841"/>
    <x v="52"/>
    <x v="5"/>
    <n v="15.38"/>
    <x v="1"/>
    <x v="1"/>
    <x v="1"/>
    <s v="Not given"/>
    <n v="30"/>
    <n v="31"/>
    <n v="2.7027027027027029E-2"/>
    <n v="3.3557046979865771E-3"/>
  </r>
  <r>
    <n v="1478012"/>
    <n v="114919"/>
    <x v="57"/>
    <x v="1"/>
    <n v="12.66"/>
    <x v="0"/>
    <x v="0"/>
    <x v="0"/>
    <s v="Not given"/>
    <n v="25"/>
    <n v="26"/>
    <n v="5.5555555555555552E-2"/>
    <n v="2.1276595744680851E-3"/>
  </r>
  <r>
    <n v="1477005"/>
    <n v="87006"/>
    <x v="44"/>
    <x v="1"/>
    <n v="25.17"/>
    <x v="0"/>
    <x v="0"/>
    <x v="0"/>
    <s v="Not given"/>
    <n v="21"/>
    <n v="16"/>
    <n v="2.3809523809523808E-2"/>
    <n v="2.1276595744680851E-3"/>
  </r>
  <r>
    <n v="1476600"/>
    <n v="141912"/>
    <x v="83"/>
    <x v="3"/>
    <n v="24.25"/>
    <x v="0"/>
    <x v="0"/>
    <x v="0"/>
    <s v="Not given"/>
    <n v="24"/>
    <n v="15"/>
    <n v="6.6666666666666666E-2"/>
    <n v="1.7123287671232876E-3"/>
  </r>
  <r>
    <n v="1478270"/>
    <n v="303548"/>
    <x v="14"/>
    <x v="3"/>
    <n v="14.02"/>
    <x v="0"/>
    <x v="0"/>
    <x v="0"/>
    <n v="4"/>
    <n v="20"/>
    <n v="21"/>
    <n v="4.5662100456621002E-3"/>
    <n v="1.7123287671232876E-3"/>
  </r>
  <r>
    <n v="1477299"/>
    <n v="60039"/>
    <x v="85"/>
    <x v="8"/>
    <n v="31.33"/>
    <x v="1"/>
    <x v="1"/>
    <x v="1"/>
    <n v="4"/>
    <n v="29"/>
    <n v="27"/>
    <n v="5.5555555555555552E-2"/>
    <n v="2.0408163265306121E-2"/>
  </r>
  <r>
    <n v="1477388"/>
    <n v="396432"/>
    <x v="1"/>
    <x v="1"/>
    <n v="9.6999999999999993"/>
    <x v="0"/>
    <x v="0"/>
    <x v="0"/>
    <s v="Not given"/>
    <n v="25"/>
    <n v="15"/>
    <n v="3.4482758620689655E-2"/>
    <n v="2.1276595744680851E-3"/>
  </r>
  <r>
    <n v="1477221"/>
    <n v="125510"/>
    <x v="1"/>
    <x v="1"/>
    <n v="33.03"/>
    <x v="0"/>
    <x v="0"/>
    <x v="0"/>
    <n v="3"/>
    <n v="34"/>
    <n v="23"/>
    <n v="3.4482758620689655E-2"/>
    <n v="2.1276595744680851E-3"/>
  </r>
  <r>
    <n v="1476691"/>
    <n v="68775"/>
    <x v="94"/>
    <x v="1"/>
    <n v="24.2"/>
    <x v="0"/>
    <x v="0"/>
    <x v="0"/>
    <s v="Not given"/>
    <n v="22"/>
    <n v="21"/>
    <n v="4.1666666666666664E-2"/>
    <n v="2.1276595744680851E-3"/>
  </r>
  <r>
    <n v="1476838"/>
    <n v="51356"/>
    <x v="95"/>
    <x v="3"/>
    <n v="16.149999999999999"/>
    <x v="0"/>
    <x v="0"/>
    <x v="0"/>
    <s v="Not given"/>
    <n v="31"/>
    <n v="15"/>
    <n v="8.3333333333333329E-2"/>
    <n v="1.7123287671232876E-3"/>
  </r>
  <r>
    <n v="1477913"/>
    <n v="92096"/>
    <x v="145"/>
    <x v="5"/>
    <n v="21.93"/>
    <x v="0"/>
    <x v="0"/>
    <x v="0"/>
    <s v="Not given"/>
    <n v="31"/>
    <n v="18"/>
    <n v="0.5"/>
    <n v="3.3557046979865771E-3"/>
  </r>
  <r>
    <n v="1477453"/>
    <n v="83287"/>
    <x v="14"/>
    <x v="3"/>
    <n v="9.41"/>
    <x v="0"/>
    <x v="0"/>
    <x v="0"/>
    <n v="5"/>
    <n v="22"/>
    <n v="20"/>
    <n v="4.5662100456621002E-3"/>
    <n v="1.7123287671232876E-3"/>
  </r>
  <r>
    <n v="1477946"/>
    <n v="81152"/>
    <x v="36"/>
    <x v="10"/>
    <n v="14.12"/>
    <x v="0"/>
    <x v="0"/>
    <x v="0"/>
    <n v="5"/>
    <n v="25"/>
    <n v="15"/>
    <n v="7.1428571428571425E-2"/>
    <n v="5.8823529411764705E-2"/>
  </r>
  <r>
    <n v="1477395"/>
    <n v="56219"/>
    <x v="28"/>
    <x v="5"/>
    <n v="14.55"/>
    <x v="1"/>
    <x v="1"/>
    <x v="1"/>
    <n v="5"/>
    <n v="30"/>
    <n v="32"/>
    <n v="1.4705882352941176E-2"/>
    <n v="3.3557046979865771E-3"/>
  </r>
  <r>
    <n v="1478404"/>
    <n v="97991"/>
    <x v="41"/>
    <x v="1"/>
    <n v="33.03"/>
    <x v="0"/>
    <x v="0"/>
    <x v="0"/>
    <n v="5"/>
    <n v="28"/>
    <n v="15"/>
    <n v="2.2727272727272728E-2"/>
    <n v="2.1276595744680851E-3"/>
  </r>
  <r>
    <n v="1476567"/>
    <n v="122609"/>
    <x v="17"/>
    <x v="1"/>
    <n v="13"/>
    <x v="0"/>
    <x v="0"/>
    <x v="0"/>
    <n v="5"/>
    <n v="34"/>
    <n v="15"/>
    <n v="8.4033613445378148E-3"/>
    <n v="2.1276595744680851E-3"/>
  </r>
  <r>
    <n v="1476903"/>
    <n v="53874"/>
    <x v="146"/>
    <x v="3"/>
    <n v="25.17"/>
    <x v="0"/>
    <x v="0"/>
    <x v="0"/>
    <n v="3"/>
    <n v="28"/>
    <n v="23"/>
    <n v="0.33333333333333331"/>
    <n v="1.7123287671232876E-3"/>
  </r>
  <r>
    <n v="1478374"/>
    <n v="64151"/>
    <x v="52"/>
    <x v="5"/>
    <n v="5.97"/>
    <x v="0"/>
    <x v="0"/>
    <x v="0"/>
    <n v="3"/>
    <n v="30"/>
    <n v="25"/>
    <n v="2.7027027027027029E-2"/>
    <n v="3.3557046979865771E-3"/>
  </r>
  <r>
    <n v="1476764"/>
    <n v="44049"/>
    <x v="29"/>
    <x v="1"/>
    <n v="13"/>
    <x v="0"/>
    <x v="0"/>
    <x v="0"/>
    <n v="4"/>
    <n v="33"/>
    <n v="21"/>
    <n v="9.0909090909090912E-2"/>
    <n v="2.1276595744680851E-3"/>
  </r>
  <r>
    <n v="1476629"/>
    <n v="317993"/>
    <x v="101"/>
    <x v="3"/>
    <n v="12.66"/>
    <x v="0"/>
    <x v="0"/>
    <x v="0"/>
    <n v="3"/>
    <n v="27"/>
    <n v="26"/>
    <n v="9.0909090909090912E-2"/>
    <n v="1.7123287671232876E-3"/>
  </r>
  <r>
    <n v="1476936"/>
    <n v="260035"/>
    <x v="41"/>
    <x v="1"/>
    <n v="14.12"/>
    <x v="0"/>
    <x v="0"/>
    <x v="0"/>
    <s v="Not given"/>
    <n v="31"/>
    <n v="25"/>
    <n v="2.2727272727272728E-2"/>
    <n v="2.1276595744680851E-3"/>
  </r>
  <r>
    <n v="1478342"/>
    <n v="142681"/>
    <x v="45"/>
    <x v="5"/>
    <n v="8.3000000000000007"/>
    <x v="0"/>
    <x v="0"/>
    <x v="0"/>
    <s v="Not given"/>
    <n v="27"/>
    <n v="19"/>
    <n v="7.1428571428571425E-2"/>
    <n v="3.3557046979865771E-3"/>
  </r>
  <r>
    <n v="1477229"/>
    <n v="72339"/>
    <x v="79"/>
    <x v="1"/>
    <n v="17.03"/>
    <x v="1"/>
    <x v="1"/>
    <x v="1"/>
    <n v="4"/>
    <n v="35"/>
    <n v="33"/>
    <n v="0.16666666666666666"/>
    <n v="2.1276595744680851E-3"/>
  </r>
  <r>
    <n v="1476961"/>
    <n v="112272"/>
    <x v="17"/>
    <x v="1"/>
    <n v="14.02"/>
    <x v="1"/>
    <x v="1"/>
    <x v="1"/>
    <s v="Not given"/>
    <n v="35"/>
    <n v="29"/>
    <n v="8.4033613445378148E-3"/>
    <n v="2.1276595744680851E-3"/>
  </r>
  <r>
    <n v="1477332"/>
    <n v="43018"/>
    <x v="16"/>
    <x v="7"/>
    <n v="24.2"/>
    <x v="0"/>
    <x v="0"/>
    <x v="0"/>
    <n v="5"/>
    <n v="27"/>
    <n v="19"/>
    <n v="1.8181818181818181E-2"/>
    <n v="4.6511627906976744E-3"/>
  </r>
  <r>
    <n v="1478193"/>
    <n v="83287"/>
    <x v="18"/>
    <x v="3"/>
    <n v="16.010000000000002"/>
    <x v="0"/>
    <x v="0"/>
    <x v="0"/>
    <s v="Not given"/>
    <n v="27"/>
    <n v="19"/>
    <n v="3.4482758620689655E-2"/>
    <n v="1.7123287671232876E-3"/>
  </r>
  <r>
    <n v="1478410"/>
    <n v="84087"/>
    <x v="6"/>
    <x v="5"/>
    <n v="25.22"/>
    <x v="0"/>
    <x v="0"/>
    <x v="0"/>
    <n v="5"/>
    <n v="32"/>
    <n v="25"/>
    <n v="7.575757575757576E-3"/>
    <n v="3.3557046979865771E-3"/>
  </r>
  <r>
    <n v="1477080"/>
    <n v="67848"/>
    <x v="24"/>
    <x v="4"/>
    <n v="19.45"/>
    <x v="0"/>
    <x v="0"/>
    <x v="0"/>
    <s v="Not given"/>
    <n v="25"/>
    <n v="24"/>
    <n v="6.25E-2"/>
    <n v="1.3698630136986301E-2"/>
  </r>
  <r>
    <n v="1477169"/>
    <n v="46696"/>
    <x v="41"/>
    <x v="1"/>
    <n v="12.08"/>
    <x v="1"/>
    <x v="1"/>
    <x v="1"/>
    <n v="5"/>
    <n v="29"/>
    <n v="24"/>
    <n v="2.2727272727272728E-2"/>
    <n v="2.1276595744680851E-3"/>
  </r>
  <r>
    <n v="1476761"/>
    <n v="64153"/>
    <x v="3"/>
    <x v="3"/>
    <n v="24.25"/>
    <x v="1"/>
    <x v="1"/>
    <x v="1"/>
    <n v="5"/>
    <n v="33"/>
    <n v="30"/>
    <n v="1.0416666666666666E-2"/>
    <n v="1.7123287671232876E-3"/>
  </r>
  <r>
    <n v="1477584"/>
    <n v="275689"/>
    <x v="2"/>
    <x v="2"/>
    <n v="16.98"/>
    <x v="1"/>
    <x v="1"/>
    <x v="1"/>
    <n v="4"/>
    <n v="23"/>
    <n v="30"/>
    <n v="6.25E-2"/>
    <n v="1.2987012987012988E-2"/>
  </r>
  <r>
    <n v="1477916"/>
    <n v="121706"/>
    <x v="3"/>
    <x v="3"/>
    <n v="13"/>
    <x v="0"/>
    <x v="0"/>
    <x v="0"/>
    <s v="Not given"/>
    <n v="24"/>
    <n v="30"/>
    <n v="1.0416666666666666E-2"/>
    <n v="1.7123287671232876E-3"/>
  </r>
  <r>
    <n v="1476561"/>
    <n v="115213"/>
    <x v="5"/>
    <x v="4"/>
    <n v="13.24"/>
    <x v="0"/>
    <x v="0"/>
    <x v="0"/>
    <s v="Not given"/>
    <n v="23"/>
    <n v="30"/>
    <n v="3.7037037037037035E-2"/>
    <n v="1.3698630136986301E-2"/>
  </r>
  <r>
    <n v="1477072"/>
    <n v="113507"/>
    <x v="28"/>
    <x v="5"/>
    <n v="29.39"/>
    <x v="1"/>
    <x v="1"/>
    <x v="1"/>
    <s v="Not given"/>
    <n v="26"/>
    <n v="30"/>
    <n v="1.4705882352941176E-2"/>
    <n v="3.3557046979865771E-3"/>
  </r>
  <r>
    <n v="1476755"/>
    <n v="331143"/>
    <x v="81"/>
    <x v="3"/>
    <n v="11.59"/>
    <x v="0"/>
    <x v="0"/>
    <x v="0"/>
    <s v="Not given"/>
    <n v="25"/>
    <n v="22"/>
    <n v="0.14285714285714285"/>
    <n v="1.7123287671232876E-3"/>
  </r>
  <r>
    <n v="1478293"/>
    <n v="84045"/>
    <x v="7"/>
    <x v="6"/>
    <n v="12.13"/>
    <x v="0"/>
    <x v="0"/>
    <x v="0"/>
    <s v="Not given"/>
    <n v="26"/>
    <n v="26"/>
    <n v="0.16666666666666666"/>
    <n v="2.1739130434782608E-2"/>
  </r>
  <r>
    <n v="1477142"/>
    <n v="87151"/>
    <x v="52"/>
    <x v="5"/>
    <n v="24.2"/>
    <x v="0"/>
    <x v="0"/>
    <x v="0"/>
    <n v="4"/>
    <n v="23"/>
    <n v="26"/>
    <n v="2.7027027027027029E-2"/>
    <n v="3.3557046979865771E-3"/>
  </r>
  <r>
    <n v="1477494"/>
    <n v="300003"/>
    <x v="147"/>
    <x v="2"/>
    <n v="15.86"/>
    <x v="0"/>
    <x v="0"/>
    <x v="0"/>
    <s v="Not given"/>
    <n v="31"/>
    <n v="30"/>
    <n v="1"/>
    <n v="1.2987012987012988E-2"/>
  </r>
  <r>
    <n v="1477176"/>
    <n v="260680"/>
    <x v="5"/>
    <x v="4"/>
    <n v="12.95"/>
    <x v="1"/>
    <x v="1"/>
    <x v="1"/>
    <n v="3"/>
    <n v="27"/>
    <n v="24"/>
    <n v="3.7037037037037035E-2"/>
    <n v="1.3698630136986301E-2"/>
  </r>
  <r>
    <n v="1478383"/>
    <n v="121905"/>
    <x v="14"/>
    <x v="3"/>
    <n v="15.86"/>
    <x v="0"/>
    <x v="0"/>
    <x v="0"/>
    <n v="3"/>
    <n v="34"/>
    <n v="20"/>
    <n v="4.5662100456621002E-3"/>
    <n v="1.7123287671232876E-3"/>
  </r>
  <r>
    <n v="1476917"/>
    <n v="58675"/>
    <x v="148"/>
    <x v="3"/>
    <n v="14.84"/>
    <x v="0"/>
    <x v="0"/>
    <x v="0"/>
    <n v="5"/>
    <n v="32"/>
    <n v="22"/>
    <n v="0.5"/>
    <n v="1.7123287671232876E-3"/>
  </r>
  <r>
    <n v="1478082"/>
    <n v="103005"/>
    <x v="57"/>
    <x v="1"/>
    <n v="5.77"/>
    <x v="0"/>
    <x v="0"/>
    <x v="0"/>
    <s v="Not given"/>
    <n v="34"/>
    <n v="21"/>
    <n v="5.5555555555555552E-2"/>
    <n v="2.1276595744680851E-3"/>
  </r>
  <r>
    <n v="1477502"/>
    <n v="367076"/>
    <x v="23"/>
    <x v="1"/>
    <n v="22.8"/>
    <x v="0"/>
    <x v="0"/>
    <x v="0"/>
    <s v="Not given"/>
    <n v="30"/>
    <n v="25"/>
    <n v="2.7027027027027029E-2"/>
    <n v="2.1276595744680851E-3"/>
  </r>
  <r>
    <n v="1477734"/>
    <n v="81658"/>
    <x v="6"/>
    <x v="5"/>
    <n v="29.25"/>
    <x v="1"/>
    <x v="1"/>
    <x v="1"/>
    <n v="5"/>
    <n v="35"/>
    <n v="29"/>
    <n v="7.575757575757576E-3"/>
    <n v="3.3557046979865771E-3"/>
  </r>
  <r>
    <n v="1477151"/>
    <n v="97991"/>
    <x v="41"/>
    <x v="1"/>
    <n v="22.36"/>
    <x v="0"/>
    <x v="0"/>
    <x v="0"/>
    <n v="4"/>
    <n v="25"/>
    <n v="18"/>
    <n v="2.2727272727272728E-2"/>
    <n v="2.1276595744680851E-3"/>
  </r>
  <r>
    <n v="1478333"/>
    <n v="93437"/>
    <x v="23"/>
    <x v="1"/>
    <n v="22.26"/>
    <x v="0"/>
    <x v="0"/>
    <x v="0"/>
    <n v="5"/>
    <n v="27"/>
    <n v="26"/>
    <n v="2.7027027027027029E-2"/>
    <n v="2.1276595744680851E-3"/>
  </r>
  <r>
    <n v="1477013"/>
    <n v="52832"/>
    <x v="78"/>
    <x v="1"/>
    <n v="8.01"/>
    <x v="1"/>
    <x v="1"/>
    <x v="1"/>
    <n v="5"/>
    <n v="30"/>
    <n v="30"/>
    <n v="0.14285714285714285"/>
    <n v="2.1276595744680851E-3"/>
  </r>
  <r>
    <n v="1476949"/>
    <n v="14869"/>
    <x v="70"/>
    <x v="5"/>
    <n v="16.3"/>
    <x v="0"/>
    <x v="0"/>
    <x v="0"/>
    <s v="Not given"/>
    <n v="23"/>
    <n v="30"/>
    <n v="0.14285714285714285"/>
    <n v="3.3557046979865771E-3"/>
  </r>
  <r>
    <n v="1477779"/>
    <n v="39275"/>
    <x v="27"/>
    <x v="1"/>
    <n v="31.43"/>
    <x v="0"/>
    <x v="0"/>
    <x v="0"/>
    <s v="Not given"/>
    <n v="34"/>
    <n v="20"/>
    <n v="2.0408163265306121E-2"/>
    <n v="2.1276595744680851E-3"/>
  </r>
  <r>
    <n v="1478131"/>
    <n v="395616"/>
    <x v="28"/>
    <x v="5"/>
    <n v="12.13"/>
    <x v="0"/>
    <x v="0"/>
    <x v="0"/>
    <n v="3"/>
    <n v="23"/>
    <n v="15"/>
    <n v="1.4705882352941176E-2"/>
    <n v="3.3557046979865771E-3"/>
  </r>
  <r>
    <n v="1477769"/>
    <n v="129798"/>
    <x v="27"/>
    <x v="1"/>
    <n v="8.0500000000000007"/>
    <x v="1"/>
    <x v="1"/>
    <x v="1"/>
    <s v="Not given"/>
    <n v="26"/>
    <n v="31"/>
    <n v="2.0408163265306121E-2"/>
    <n v="2.1276595744680851E-3"/>
  </r>
  <r>
    <n v="1478099"/>
    <n v="97255"/>
    <x v="28"/>
    <x v="5"/>
    <n v="19.399999999999999"/>
    <x v="1"/>
    <x v="1"/>
    <x v="1"/>
    <s v="Not given"/>
    <n v="24"/>
    <n v="28"/>
    <n v="1.4705882352941176E-2"/>
    <n v="3.3557046979865771E-3"/>
  </r>
  <r>
    <n v="1476810"/>
    <n v="95164"/>
    <x v="72"/>
    <x v="4"/>
    <n v="19.350000000000001"/>
    <x v="0"/>
    <x v="0"/>
    <x v="0"/>
    <s v="Not given"/>
    <n v="30"/>
    <n v="16"/>
    <n v="0.25"/>
    <n v="1.3698630136986301E-2"/>
  </r>
  <r>
    <n v="1477279"/>
    <n v="35432"/>
    <x v="27"/>
    <x v="1"/>
    <n v="16.149999999999999"/>
    <x v="0"/>
    <x v="0"/>
    <x v="0"/>
    <n v="3"/>
    <n v="24"/>
    <n v="22"/>
    <n v="2.0408163265306121E-2"/>
    <n v="2.1276595744680851E-3"/>
  </r>
  <r>
    <n v="1478309"/>
    <n v="127130"/>
    <x v="58"/>
    <x v="1"/>
    <n v="16.05"/>
    <x v="1"/>
    <x v="1"/>
    <x v="1"/>
    <n v="4"/>
    <n v="34"/>
    <n v="33"/>
    <n v="3.3333333333333333E-2"/>
    <n v="2.1276595744680851E-3"/>
  </r>
  <r>
    <n v="1477368"/>
    <n v="132137"/>
    <x v="28"/>
    <x v="5"/>
    <n v="24.25"/>
    <x v="0"/>
    <x v="0"/>
    <x v="0"/>
    <n v="4"/>
    <n v="34"/>
    <n v="21"/>
    <n v="1.4705882352941176E-2"/>
    <n v="3.3557046979865771E-3"/>
  </r>
  <r>
    <n v="1477409"/>
    <n v="146588"/>
    <x v="14"/>
    <x v="3"/>
    <n v="9.07"/>
    <x v="1"/>
    <x v="1"/>
    <x v="1"/>
    <n v="3"/>
    <n v="35"/>
    <n v="26"/>
    <n v="4.5662100456621002E-3"/>
    <n v="1.7123287671232876E-3"/>
  </r>
  <r>
    <n v="1477506"/>
    <n v="283831"/>
    <x v="41"/>
    <x v="1"/>
    <n v="13.05"/>
    <x v="1"/>
    <x v="1"/>
    <x v="1"/>
    <n v="5"/>
    <n v="22"/>
    <n v="28"/>
    <n v="2.2727272727272728E-2"/>
    <n v="2.1276595744680851E-3"/>
  </r>
  <r>
    <n v="1476888"/>
    <n v="342107"/>
    <x v="14"/>
    <x v="3"/>
    <n v="12.13"/>
    <x v="1"/>
    <x v="1"/>
    <x v="1"/>
    <n v="5"/>
    <n v="25"/>
    <n v="30"/>
    <n v="4.5662100456621002E-3"/>
    <n v="1.7123287671232876E-3"/>
  </r>
  <r>
    <n v="1477579"/>
    <n v="349854"/>
    <x v="14"/>
    <x v="3"/>
    <n v="24.35"/>
    <x v="1"/>
    <x v="1"/>
    <x v="1"/>
    <n v="5"/>
    <n v="34"/>
    <n v="26"/>
    <n v="4.5662100456621002E-3"/>
    <n v="1.7123287671232876E-3"/>
  </r>
  <r>
    <n v="1477977"/>
    <n v="43856"/>
    <x v="48"/>
    <x v="7"/>
    <n v="16.010000000000002"/>
    <x v="0"/>
    <x v="0"/>
    <x v="0"/>
    <n v="5"/>
    <n v="30"/>
    <n v="16"/>
    <n v="2.1739130434782608E-2"/>
    <n v="4.6511627906976744E-3"/>
  </r>
  <r>
    <n v="1478336"/>
    <n v="138426"/>
    <x v="129"/>
    <x v="5"/>
    <n v="5.82"/>
    <x v="0"/>
    <x v="0"/>
    <x v="0"/>
    <n v="5"/>
    <n v="26"/>
    <n v="26"/>
    <n v="0.2"/>
    <n v="3.3557046979865771E-3"/>
  </r>
  <r>
    <n v="1477649"/>
    <n v="106478"/>
    <x v="20"/>
    <x v="8"/>
    <n v="16.149999999999999"/>
    <x v="0"/>
    <x v="0"/>
    <x v="0"/>
    <n v="5"/>
    <n v="29"/>
    <n v="27"/>
    <n v="5.5555555555555552E-2"/>
    <n v="2.0408163265306121E-2"/>
  </r>
  <r>
    <n v="1477108"/>
    <n v="47280"/>
    <x v="17"/>
    <x v="1"/>
    <n v="29.68"/>
    <x v="0"/>
    <x v="0"/>
    <x v="0"/>
    <n v="3"/>
    <n v="26"/>
    <n v="30"/>
    <n v="8.4033613445378148E-3"/>
    <n v="2.1276595744680851E-3"/>
  </r>
  <r>
    <n v="1477947"/>
    <n v="78560"/>
    <x v="6"/>
    <x v="5"/>
    <n v="12.18"/>
    <x v="0"/>
    <x v="0"/>
    <x v="0"/>
    <n v="3"/>
    <n v="27"/>
    <n v="20"/>
    <n v="7.575757575757576E-3"/>
    <n v="3.3557046979865771E-3"/>
  </r>
  <r>
    <n v="1477488"/>
    <n v="344586"/>
    <x v="23"/>
    <x v="1"/>
    <n v="12.56"/>
    <x v="0"/>
    <x v="0"/>
    <x v="0"/>
    <n v="4"/>
    <n v="20"/>
    <n v="22"/>
    <n v="2.7027027027027029E-2"/>
    <n v="2.1276595744680851E-3"/>
  </r>
  <r>
    <n v="1477236"/>
    <n v="1311"/>
    <x v="31"/>
    <x v="2"/>
    <n v="16.100000000000001"/>
    <x v="0"/>
    <x v="0"/>
    <x v="0"/>
    <s v="Not given"/>
    <n v="22"/>
    <n v="26"/>
    <n v="4.3478260869565216E-2"/>
    <n v="1.2987012987012988E-2"/>
  </r>
  <r>
    <n v="1478392"/>
    <n v="77511"/>
    <x v="28"/>
    <x v="5"/>
    <n v="21.93"/>
    <x v="0"/>
    <x v="0"/>
    <x v="0"/>
    <n v="4"/>
    <n v="22"/>
    <n v="25"/>
    <n v="1.4705882352941176E-2"/>
    <n v="3.3557046979865771E-3"/>
  </r>
  <r>
    <n v="1476940"/>
    <n v="197633"/>
    <x v="23"/>
    <x v="1"/>
    <n v="5.77"/>
    <x v="1"/>
    <x v="1"/>
    <x v="1"/>
    <n v="4"/>
    <n v="32"/>
    <n v="24"/>
    <n v="2.7027027027027029E-2"/>
    <n v="2.1276595744680851E-3"/>
  </r>
  <r>
    <n v="1477671"/>
    <n v="393765"/>
    <x v="44"/>
    <x v="1"/>
    <n v="6.02"/>
    <x v="0"/>
    <x v="0"/>
    <x v="0"/>
    <n v="5"/>
    <n v="33"/>
    <n v="24"/>
    <n v="2.3809523809523808E-2"/>
    <n v="2.1276595744680851E-3"/>
  </r>
  <r>
    <n v="1476742"/>
    <n v="92096"/>
    <x v="145"/>
    <x v="5"/>
    <n v="6.74"/>
    <x v="1"/>
    <x v="1"/>
    <x v="1"/>
    <s v="Not given"/>
    <n v="30"/>
    <n v="26"/>
    <n v="0.5"/>
    <n v="3.3557046979865771E-3"/>
  </r>
  <r>
    <n v="1478177"/>
    <n v="80683"/>
    <x v="17"/>
    <x v="1"/>
    <n v="11.59"/>
    <x v="0"/>
    <x v="0"/>
    <x v="0"/>
    <n v="4"/>
    <n v="22"/>
    <n v="18"/>
    <n v="8.4033613445378148E-3"/>
    <n v="2.1276595744680851E-3"/>
  </r>
  <r>
    <n v="1477035"/>
    <n v="141496"/>
    <x v="113"/>
    <x v="3"/>
    <n v="33.03"/>
    <x v="0"/>
    <x v="0"/>
    <x v="0"/>
    <n v="5"/>
    <n v="35"/>
    <n v="20"/>
    <n v="0.33333333333333331"/>
    <n v="1.7123287671232876E-3"/>
  </r>
  <r>
    <n v="1477923"/>
    <n v="75115"/>
    <x v="16"/>
    <x v="7"/>
    <n v="33.03"/>
    <x v="0"/>
    <x v="0"/>
    <x v="0"/>
    <n v="3"/>
    <n v="32"/>
    <n v="19"/>
    <n v="1.8181818181818181E-2"/>
    <n v="4.6511627906976744E-3"/>
  </r>
  <r>
    <n v="1478054"/>
    <n v="170221"/>
    <x v="14"/>
    <x v="3"/>
    <n v="5.72"/>
    <x v="0"/>
    <x v="0"/>
    <x v="0"/>
    <s v="Not given"/>
    <n v="24"/>
    <n v="19"/>
    <n v="4.5662100456621002E-3"/>
    <n v="1.7123287671232876E-3"/>
  </r>
  <r>
    <n v="1477590"/>
    <n v="145952"/>
    <x v="17"/>
    <x v="1"/>
    <n v="29.15"/>
    <x v="1"/>
    <x v="1"/>
    <x v="1"/>
    <s v="Not given"/>
    <n v="26"/>
    <n v="24"/>
    <n v="8.4033613445378148E-3"/>
    <n v="2.1276595744680851E-3"/>
  </r>
  <r>
    <n v="1477984"/>
    <n v="353676"/>
    <x v="67"/>
    <x v="4"/>
    <n v="14.07"/>
    <x v="0"/>
    <x v="0"/>
    <x v="0"/>
    <n v="4"/>
    <n v="20"/>
    <n v="30"/>
    <n v="0.25"/>
    <n v="1.3698630136986301E-2"/>
  </r>
  <r>
    <n v="1476828"/>
    <n v="52832"/>
    <x v="78"/>
    <x v="1"/>
    <n v="6.64"/>
    <x v="1"/>
    <x v="1"/>
    <x v="1"/>
    <s v="Not given"/>
    <n v="21"/>
    <n v="29"/>
    <n v="0.14285714285714285"/>
    <n v="2.1276595744680851E-3"/>
  </r>
  <r>
    <n v="1477234"/>
    <n v="91817"/>
    <x v="101"/>
    <x v="3"/>
    <n v="9.6"/>
    <x v="0"/>
    <x v="0"/>
    <x v="0"/>
    <n v="5"/>
    <n v="30"/>
    <n v="16"/>
    <n v="9.0909090909090912E-2"/>
    <n v="1.7123287671232876E-3"/>
  </r>
  <r>
    <n v="1477829"/>
    <n v="164529"/>
    <x v="17"/>
    <x v="1"/>
    <n v="9.32"/>
    <x v="0"/>
    <x v="0"/>
    <x v="0"/>
    <n v="4"/>
    <n v="32"/>
    <n v="18"/>
    <n v="8.4033613445378148E-3"/>
    <n v="2.1276595744680851E-3"/>
  </r>
  <r>
    <n v="1477191"/>
    <n v="93797"/>
    <x v="85"/>
    <x v="8"/>
    <n v="25.22"/>
    <x v="1"/>
    <x v="1"/>
    <x v="1"/>
    <n v="5"/>
    <n v="25"/>
    <n v="33"/>
    <n v="5.5555555555555552E-2"/>
    <n v="2.0408163265306121E-2"/>
  </r>
  <r>
    <n v="1477509"/>
    <n v="382076"/>
    <x v="14"/>
    <x v="3"/>
    <n v="16.93"/>
    <x v="0"/>
    <x v="0"/>
    <x v="0"/>
    <s v="Not given"/>
    <n v="25"/>
    <n v="26"/>
    <n v="4.5662100456621002E-3"/>
    <n v="1.7123287671232876E-3"/>
  </r>
  <r>
    <n v="1477950"/>
    <n v="301032"/>
    <x v="3"/>
    <x v="3"/>
    <n v="16.440000000000001"/>
    <x v="0"/>
    <x v="0"/>
    <x v="0"/>
    <n v="4"/>
    <n v="24"/>
    <n v="16"/>
    <n v="1.0416666666666666E-2"/>
    <n v="1.7123287671232876E-3"/>
  </r>
  <r>
    <n v="1476679"/>
    <n v="241719"/>
    <x v="1"/>
    <x v="1"/>
    <n v="14.41"/>
    <x v="0"/>
    <x v="0"/>
    <x v="0"/>
    <n v="5"/>
    <n v="22"/>
    <n v="20"/>
    <n v="3.4482758620689655E-2"/>
    <n v="2.1276595744680851E-3"/>
  </r>
  <r>
    <n v="1478388"/>
    <n v="285143"/>
    <x v="70"/>
    <x v="5"/>
    <n v="12.13"/>
    <x v="0"/>
    <x v="0"/>
    <x v="0"/>
    <n v="4"/>
    <n v="25"/>
    <n v="18"/>
    <n v="0.14285714285714285"/>
    <n v="3.3557046979865771E-3"/>
  </r>
  <r>
    <n v="1478078"/>
    <n v="54608"/>
    <x v="5"/>
    <x v="4"/>
    <n v="22.26"/>
    <x v="0"/>
    <x v="0"/>
    <x v="0"/>
    <n v="5"/>
    <n v="34"/>
    <n v="15"/>
    <n v="3.7037037037037035E-2"/>
    <n v="1.3698630136986301E-2"/>
  </r>
  <r>
    <n v="1477443"/>
    <n v="105903"/>
    <x v="14"/>
    <x v="3"/>
    <n v="24.3"/>
    <x v="1"/>
    <x v="1"/>
    <x v="1"/>
    <n v="4"/>
    <n v="35"/>
    <n v="29"/>
    <n v="4.5662100456621002E-3"/>
    <n v="1.7123287671232876E-3"/>
  </r>
  <r>
    <n v="1477272"/>
    <n v="143984"/>
    <x v="86"/>
    <x v="3"/>
    <n v="12.27"/>
    <x v="1"/>
    <x v="1"/>
    <x v="1"/>
    <s v="Not given"/>
    <n v="32"/>
    <n v="24"/>
    <n v="5.5555555555555552E-2"/>
    <n v="1.7123287671232876E-3"/>
  </r>
  <r>
    <n v="1476868"/>
    <n v="122609"/>
    <x v="1"/>
    <x v="1"/>
    <n v="12.23"/>
    <x v="0"/>
    <x v="0"/>
    <x v="0"/>
    <s v="Not given"/>
    <n v="33"/>
    <n v="23"/>
    <n v="3.4482758620689655E-2"/>
    <n v="2.1276595744680851E-3"/>
  </r>
  <r>
    <n v="1478432"/>
    <n v="331143"/>
    <x v="81"/>
    <x v="3"/>
    <n v="14.6"/>
    <x v="1"/>
    <x v="1"/>
    <x v="1"/>
    <n v="3"/>
    <n v="20"/>
    <n v="32"/>
    <n v="0.14285714285714285"/>
    <n v="1.7123287671232876E-3"/>
  </r>
  <r>
    <n v="1476988"/>
    <n v="94115"/>
    <x v="149"/>
    <x v="3"/>
    <n v="14.94"/>
    <x v="0"/>
    <x v="0"/>
    <x v="0"/>
    <n v="5"/>
    <n v="27"/>
    <n v="20"/>
    <n v="1"/>
    <n v="1.7123287671232876E-3"/>
  </r>
  <r>
    <n v="1476762"/>
    <n v="367111"/>
    <x v="41"/>
    <x v="1"/>
    <n v="16.54"/>
    <x v="0"/>
    <x v="0"/>
    <x v="0"/>
    <s v="Not given"/>
    <n v="27"/>
    <n v="17"/>
    <n v="2.2727272727272728E-2"/>
    <n v="2.1276595744680851E-3"/>
  </r>
  <r>
    <n v="1477925"/>
    <n v="347181"/>
    <x v="16"/>
    <x v="7"/>
    <n v="11.64"/>
    <x v="0"/>
    <x v="0"/>
    <x v="0"/>
    <s v="Not given"/>
    <n v="34"/>
    <n v="18"/>
    <n v="1.8181818181818181E-2"/>
    <n v="4.6511627906976744E-3"/>
  </r>
  <r>
    <n v="1478145"/>
    <n v="42461"/>
    <x v="101"/>
    <x v="3"/>
    <n v="11.69"/>
    <x v="1"/>
    <x v="1"/>
    <x v="1"/>
    <n v="4"/>
    <n v="21"/>
    <n v="27"/>
    <n v="9.0909090909090912E-2"/>
    <n v="1.7123287671232876E-3"/>
  </r>
  <r>
    <n v="1477042"/>
    <n v="209179"/>
    <x v="32"/>
    <x v="7"/>
    <n v="6.74"/>
    <x v="0"/>
    <x v="0"/>
    <x v="0"/>
    <s v="Not given"/>
    <n v="31"/>
    <n v="27"/>
    <n v="1.6949152542372881E-2"/>
    <n v="4.6511627906976744E-3"/>
  </r>
  <r>
    <n v="1476834"/>
    <n v="176622"/>
    <x v="20"/>
    <x v="8"/>
    <n v="9.2200000000000006"/>
    <x v="0"/>
    <x v="0"/>
    <x v="0"/>
    <s v="Not given"/>
    <n v="23"/>
    <n v="15"/>
    <n v="5.5555555555555552E-2"/>
    <n v="2.0408163265306121E-2"/>
  </r>
  <r>
    <n v="1477446"/>
    <n v="88333"/>
    <x v="6"/>
    <x v="3"/>
    <n v="5.77"/>
    <x v="0"/>
    <x v="0"/>
    <x v="0"/>
    <s v="Not given"/>
    <n v="33"/>
    <n v="27"/>
    <n v="7.575757575757576E-3"/>
    <n v="1.7123287671232876E-3"/>
  </r>
  <r>
    <n v="1477727"/>
    <n v="333311"/>
    <x v="1"/>
    <x v="1"/>
    <n v="21.93"/>
    <x v="0"/>
    <x v="0"/>
    <x v="0"/>
    <s v="Not given"/>
    <n v="35"/>
    <n v="26"/>
    <n v="3.4482758620689655E-2"/>
    <n v="2.1276595744680851E-3"/>
  </r>
  <r>
    <n v="1476812"/>
    <n v="83287"/>
    <x v="14"/>
    <x v="3"/>
    <n v="9.02"/>
    <x v="1"/>
    <x v="1"/>
    <x v="1"/>
    <n v="4"/>
    <n v="23"/>
    <n v="27"/>
    <n v="4.5662100456621002E-3"/>
    <n v="1.7123287671232876E-3"/>
  </r>
  <r>
    <n v="1477948"/>
    <n v="141550"/>
    <x v="115"/>
    <x v="5"/>
    <n v="22.8"/>
    <x v="1"/>
    <x v="1"/>
    <x v="1"/>
    <n v="4"/>
    <n v="28"/>
    <n v="31"/>
    <n v="0.2"/>
    <n v="3.3557046979865771E-3"/>
  </r>
  <r>
    <n v="1477739"/>
    <n v="63096"/>
    <x v="52"/>
    <x v="5"/>
    <n v="12.51"/>
    <x v="0"/>
    <x v="0"/>
    <x v="0"/>
    <n v="5"/>
    <n v="21"/>
    <n v="15"/>
    <n v="2.7027027027027029E-2"/>
    <n v="3.3557046979865771E-3"/>
  </r>
  <r>
    <n v="1476801"/>
    <n v="104130"/>
    <x v="120"/>
    <x v="8"/>
    <n v="14.07"/>
    <x v="1"/>
    <x v="1"/>
    <x v="1"/>
    <n v="5"/>
    <n v="34"/>
    <n v="33"/>
    <n v="0.33333333333333331"/>
    <n v="2.0408163265306121E-2"/>
  </r>
  <r>
    <n v="1477530"/>
    <n v="64754"/>
    <x v="24"/>
    <x v="4"/>
    <n v="5.34"/>
    <x v="0"/>
    <x v="0"/>
    <x v="0"/>
    <n v="4"/>
    <n v="27"/>
    <n v="18"/>
    <n v="6.25E-2"/>
    <n v="1.3698630136986301E-2"/>
  </r>
  <r>
    <n v="1478140"/>
    <n v="62730"/>
    <x v="42"/>
    <x v="3"/>
    <n v="29.1"/>
    <x v="0"/>
    <x v="0"/>
    <x v="0"/>
    <s v="Not given"/>
    <n v="20"/>
    <n v="24"/>
    <n v="6.6666666666666666E-2"/>
    <n v="1.7123287671232876E-3"/>
  </r>
  <r>
    <n v="1477398"/>
    <n v="87357"/>
    <x v="18"/>
    <x v="3"/>
    <n v="6.4"/>
    <x v="1"/>
    <x v="1"/>
    <x v="1"/>
    <n v="5"/>
    <n v="23"/>
    <n v="32"/>
    <n v="3.4482758620689655E-2"/>
    <n v="1.7123287671232876E-3"/>
  </r>
  <r>
    <n v="1477575"/>
    <n v="367800"/>
    <x v="20"/>
    <x v="8"/>
    <n v="14.12"/>
    <x v="0"/>
    <x v="0"/>
    <x v="0"/>
    <s v="Not given"/>
    <n v="24"/>
    <n v="24"/>
    <n v="5.5555555555555552E-2"/>
    <n v="2.0408163265306121E-2"/>
  </r>
  <r>
    <n v="1477780"/>
    <n v="303409"/>
    <x v="27"/>
    <x v="1"/>
    <n v="12.18"/>
    <x v="0"/>
    <x v="0"/>
    <x v="0"/>
    <s v="Not given"/>
    <n v="23"/>
    <n v="24"/>
    <n v="2.0408163265306121E-2"/>
    <n v="2.1276595744680851E-3"/>
  </r>
  <r>
    <n v="1477726"/>
    <n v="268958"/>
    <x v="45"/>
    <x v="5"/>
    <n v="19.45"/>
    <x v="0"/>
    <x v="0"/>
    <x v="0"/>
    <s v="Not given"/>
    <n v="26"/>
    <n v="29"/>
    <n v="7.1428571428571425E-2"/>
    <n v="3.3557046979865771E-3"/>
  </r>
  <r>
    <n v="1477703"/>
    <n v="121681"/>
    <x v="58"/>
    <x v="1"/>
    <n v="11.59"/>
    <x v="0"/>
    <x v="0"/>
    <x v="0"/>
    <n v="5"/>
    <n v="20"/>
    <n v="21"/>
    <n v="3.3333333333333333E-2"/>
    <n v="2.1276595744680851E-3"/>
  </r>
  <r>
    <n v="1476631"/>
    <n v="57263"/>
    <x v="44"/>
    <x v="1"/>
    <n v="9.2200000000000006"/>
    <x v="0"/>
    <x v="0"/>
    <x v="0"/>
    <s v="Not given"/>
    <n v="29"/>
    <n v="23"/>
    <n v="2.3809523809523808E-2"/>
    <n v="2.1276595744680851E-3"/>
  </r>
  <r>
    <n v="1476822"/>
    <n v="284256"/>
    <x v="11"/>
    <x v="2"/>
    <n v="12.13"/>
    <x v="0"/>
    <x v="0"/>
    <x v="0"/>
    <n v="5"/>
    <n v="21"/>
    <n v="22"/>
    <n v="7.6923076923076927E-2"/>
    <n v="1.2987012987012988E-2"/>
  </r>
  <r>
    <n v="1477869"/>
    <n v="125854"/>
    <x v="14"/>
    <x v="3"/>
    <n v="15.76"/>
    <x v="0"/>
    <x v="0"/>
    <x v="0"/>
    <n v="4"/>
    <n v="34"/>
    <n v="27"/>
    <n v="4.5662100456621002E-3"/>
    <n v="1.7123287671232876E-3"/>
  </r>
  <r>
    <n v="1478245"/>
    <n v="52832"/>
    <x v="119"/>
    <x v="4"/>
    <n v="29.49"/>
    <x v="0"/>
    <x v="0"/>
    <x v="0"/>
    <n v="5"/>
    <n v="23"/>
    <n v="17"/>
    <n v="0.2"/>
    <n v="1.3698630136986301E-2"/>
  </r>
  <r>
    <n v="1477250"/>
    <n v="41409"/>
    <x v="44"/>
    <x v="1"/>
    <n v="19.350000000000001"/>
    <x v="0"/>
    <x v="0"/>
    <x v="0"/>
    <n v="4"/>
    <n v="28"/>
    <n v="30"/>
    <n v="2.3809523809523808E-2"/>
    <n v="2.1276595744680851E-3"/>
  </r>
  <r>
    <n v="1477591"/>
    <n v="97806"/>
    <x v="14"/>
    <x v="3"/>
    <n v="31.43"/>
    <x v="0"/>
    <x v="0"/>
    <x v="0"/>
    <s v="Not given"/>
    <n v="30"/>
    <n v="19"/>
    <n v="4.5662100456621002E-3"/>
    <n v="1.7123287671232876E-3"/>
  </r>
  <r>
    <n v="1477840"/>
    <n v="35309"/>
    <x v="17"/>
    <x v="1"/>
    <n v="19.399999999999999"/>
    <x v="0"/>
    <x v="0"/>
    <x v="0"/>
    <n v="5"/>
    <n v="24"/>
    <n v="25"/>
    <n v="8.4033613445378148E-3"/>
    <n v="2.1276595744680851E-3"/>
  </r>
  <r>
    <n v="1477613"/>
    <n v="186473"/>
    <x v="17"/>
    <x v="1"/>
    <n v="11.69"/>
    <x v="0"/>
    <x v="0"/>
    <x v="0"/>
    <s v="Not given"/>
    <n v="28"/>
    <n v="29"/>
    <n v="8.4033613445378148E-3"/>
    <n v="2.1276595744680851E-3"/>
  </r>
  <r>
    <n v="1477129"/>
    <n v="52832"/>
    <x v="48"/>
    <x v="7"/>
    <n v="19.3"/>
    <x v="0"/>
    <x v="0"/>
    <x v="0"/>
    <s v="Not given"/>
    <n v="34"/>
    <n v="21"/>
    <n v="2.1739130434782608E-2"/>
    <n v="4.6511627906976744E-3"/>
  </r>
  <r>
    <n v="1476670"/>
    <n v="355970"/>
    <x v="6"/>
    <x v="5"/>
    <n v="7.61"/>
    <x v="0"/>
    <x v="0"/>
    <x v="0"/>
    <n v="3"/>
    <n v="20"/>
    <n v="26"/>
    <n v="7.575757575757576E-3"/>
    <n v="3.3557046979865771E-3"/>
  </r>
  <r>
    <n v="1478155"/>
    <n v="5693"/>
    <x v="6"/>
    <x v="5"/>
    <n v="8.3000000000000007"/>
    <x v="1"/>
    <x v="1"/>
    <x v="1"/>
    <s v="Not given"/>
    <n v="29"/>
    <n v="32"/>
    <n v="7.575757575757576E-3"/>
    <n v="3.3557046979865771E-3"/>
  </r>
  <r>
    <n v="1477928"/>
    <n v="70709"/>
    <x v="16"/>
    <x v="7"/>
    <n v="25.17"/>
    <x v="0"/>
    <x v="0"/>
    <x v="0"/>
    <s v="Not given"/>
    <n v="21"/>
    <n v="17"/>
    <n v="1.8181818181818181E-2"/>
    <n v="4.6511627906976744E-3"/>
  </r>
  <r>
    <n v="1478233"/>
    <n v="264707"/>
    <x v="27"/>
    <x v="1"/>
    <n v="12.08"/>
    <x v="1"/>
    <x v="1"/>
    <x v="1"/>
    <n v="3"/>
    <n v="24"/>
    <n v="26"/>
    <n v="2.0408163265306121E-2"/>
    <n v="2.1276595744680851E-3"/>
  </r>
  <r>
    <n v="1477622"/>
    <n v="84087"/>
    <x v="6"/>
    <x v="5"/>
    <n v="12.71"/>
    <x v="1"/>
    <x v="1"/>
    <x v="1"/>
    <n v="5"/>
    <n v="29"/>
    <n v="33"/>
    <n v="7.575757575757576E-3"/>
    <n v="3.3557046979865771E-3"/>
  </r>
  <r>
    <n v="1478130"/>
    <n v="114410"/>
    <x v="6"/>
    <x v="5"/>
    <n v="12.18"/>
    <x v="0"/>
    <x v="0"/>
    <x v="0"/>
    <s v="Not given"/>
    <n v="20"/>
    <n v="16"/>
    <n v="7.575757575757576E-3"/>
    <n v="3.3557046979865771E-3"/>
  </r>
  <r>
    <n v="1477698"/>
    <n v="60835"/>
    <x v="28"/>
    <x v="5"/>
    <n v="29.35"/>
    <x v="0"/>
    <x v="0"/>
    <x v="0"/>
    <n v="5"/>
    <n v="29"/>
    <n v="17"/>
    <n v="1.4705882352941176E-2"/>
    <n v="3.3557046979865771E-3"/>
  </r>
  <r>
    <n v="1478080"/>
    <n v="312853"/>
    <x v="18"/>
    <x v="3"/>
    <n v="25.27"/>
    <x v="0"/>
    <x v="0"/>
    <x v="0"/>
    <n v="5"/>
    <n v="27"/>
    <n v="29"/>
    <n v="3.4482758620689655E-2"/>
    <n v="1.7123287671232876E-3"/>
  </r>
  <r>
    <n v="1477533"/>
    <n v="236739"/>
    <x v="51"/>
    <x v="7"/>
    <n v="8.5399999999999991"/>
    <x v="0"/>
    <x v="0"/>
    <x v="0"/>
    <n v="5"/>
    <n v="29"/>
    <n v="30"/>
    <n v="0.1111111111111111"/>
    <n v="4.6511627906976744E-3"/>
  </r>
  <r>
    <n v="1476729"/>
    <n v="396481"/>
    <x v="48"/>
    <x v="7"/>
    <n v="29.15"/>
    <x v="0"/>
    <x v="0"/>
    <x v="0"/>
    <s v="Not given"/>
    <n v="27"/>
    <n v="15"/>
    <n v="2.1739130434782608E-2"/>
    <n v="4.6511627906976744E-3"/>
  </r>
  <r>
    <n v="1477980"/>
    <n v="385150"/>
    <x v="17"/>
    <x v="1"/>
    <n v="17.850000000000001"/>
    <x v="0"/>
    <x v="0"/>
    <x v="0"/>
    <s v="Not given"/>
    <n v="28"/>
    <n v="18"/>
    <n v="8.4033613445378148E-3"/>
    <n v="2.1276595744680851E-3"/>
  </r>
  <r>
    <n v="1478019"/>
    <n v="106006"/>
    <x v="1"/>
    <x v="1"/>
    <n v="16.100000000000001"/>
    <x v="0"/>
    <x v="0"/>
    <x v="0"/>
    <n v="3"/>
    <n v="20"/>
    <n v="28"/>
    <n v="3.4482758620689655E-2"/>
    <n v="2.1276595744680851E-3"/>
  </r>
  <r>
    <n v="1477505"/>
    <n v="399832"/>
    <x v="24"/>
    <x v="4"/>
    <n v="14.07"/>
    <x v="0"/>
    <x v="0"/>
    <x v="0"/>
    <n v="5"/>
    <n v="23"/>
    <n v="20"/>
    <n v="6.25E-2"/>
    <n v="1.3698630136986301E-2"/>
  </r>
  <r>
    <n v="1477204"/>
    <n v="376578"/>
    <x v="14"/>
    <x v="3"/>
    <n v="15.57"/>
    <x v="1"/>
    <x v="1"/>
    <x v="1"/>
    <n v="4"/>
    <n v="34"/>
    <n v="25"/>
    <n v="4.5662100456621002E-3"/>
    <n v="1.7123287671232876E-3"/>
  </r>
  <r>
    <n v="1477988"/>
    <n v="82041"/>
    <x v="28"/>
    <x v="5"/>
    <n v="16.440000000000001"/>
    <x v="0"/>
    <x v="0"/>
    <x v="0"/>
    <n v="4"/>
    <n v="23"/>
    <n v="22"/>
    <n v="1.4705882352941176E-2"/>
    <n v="3.3557046979865771E-3"/>
  </r>
  <r>
    <n v="1478345"/>
    <n v="365871"/>
    <x v="150"/>
    <x v="2"/>
    <n v="16.059999999999999"/>
    <x v="0"/>
    <x v="0"/>
    <x v="0"/>
    <n v="5"/>
    <n v="27"/>
    <n v="21"/>
    <n v="1"/>
    <n v="1.2987012987012988E-2"/>
  </r>
  <r>
    <n v="1478413"/>
    <n v="318689"/>
    <x v="151"/>
    <x v="5"/>
    <n v="6.74"/>
    <x v="0"/>
    <x v="0"/>
    <x v="0"/>
    <n v="5"/>
    <n v="23"/>
    <n v="19"/>
    <n v="0.5"/>
    <n v="3.3557046979865771E-3"/>
  </r>
  <r>
    <n v="1476639"/>
    <n v="399172"/>
    <x v="3"/>
    <x v="3"/>
    <n v="14.07"/>
    <x v="1"/>
    <x v="1"/>
    <x v="1"/>
    <s v="Not given"/>
    <n v="20"/>
    <n v="31"/>
    <n v="1.0416666666666666E-2"/>
    <n v="1.7123287671232876E-3"/>
  </r>
  <r>
    <n v="1477985"/>
    <n v="325272"/>
    <x v="124"/>
    <x v="0"/>
    <n v="12.13"/>
    <x v="0"/>
    <x v="0"/>
    <x v="0"/>
    <n v="4"/>
    <n v="29"/>
    <n v="16"/>
    <n v="0.16666666666666666"/>
    <n v="7.6923076923076927E-2"/>
  </r>
  <r>
    <n v="1477198"/>
    <n v="86449"/>
    <x v="6"/>
    <x v="5"/>
    <n v="8.5399999999999991"/>
    <x v="0"/>
    <x v="0"/>
    <x v="0"/>
    <n v="3"/>
    <n v="31"/>
    <n v="15"/>
    <n v="7.575757575757576E-3"/>
    <n v="3.3557046979865771E-3"/>
  </r>
  <r>
    <n v="1476973"/>
    <n v="101746"/>
    <x v="33"/>
    <x v="3"/>
    <n v="11.59"/>
    <x v="0"/>
    <x v="0"/>
    <x v="0"/>
    <s v="Not given"/>
    <n v="24"/>
    <n v="19"/>
    <n v="0.1111111111111111"/>
    <n v="1.7123287671232876E-3"/>
  </r>
  <r>
    <n v="1477961"/>
    <n v="167738"/>
    <x v="38"/>
    <x v="6"/>
    <n v="31.43"/>
    <x v="0"/>
    <x v="0"/>
    <x v="0"/>
    <n v="5"/>
    <n v="34"/>
    <n v="20"/>
    <n v="0.04"/>
    <n v="2.1739130434782608E-2"/>
  </r>
  <r>
    <n v="1477092"/>
    <n v="144851"/>
    <x v="47"/>
    <x v="1"/>
    <n v="16.11"/>
    <x v="0"/>
    <x v="0"/>
    <x v="0"/>
    <s v="Not given"/>
    <n v="25"/>
    <n v="29"/>
    <n v="0.2"/>
    <n v="2.1276595744680851E-3"/>
  </r>
  <r>
    <n v="1477866"/>
    <n v="44706"/>
    <x v="17"/>
    <x v="1"/>
    <n v="9.41"/>
    <x v="0"/>
    <x v="0"/>
    <x v="0"/>
    <n v="5"/>
    <n v="24"/>
    <n v="18"/>
    <n v="8.4033613445378148E-3"/>
    <n v="2.1276595744680851E-3"/>
  </r>
  <r>
    <n v="1478041"/>
    <n v="96456"/>
    <x v="152"/>
    <x v="3"/>
    <n v="29.05"/>
    <x v="1"/>
    <x v="1"/>
    <x v="1"/>
    <n v="5"/>
    <n v="20"/>
    <n v="28"/>
    <n v="1"/>
    <n v="1.7123287671232876E-3"/>
  </r>
  <r>
    <n v="1477860"/>
    <n v="209179"/>
    <x v="32"/>
    <x v="7"/>
    <n v="5.87"/>
    <x v="0"/>
    <x v="0"/>
    <x v="0"/>
    <n v="4"/>
    <n v="27"/>
    <n v="22"/>
    <n v="1.6949152542372881E-2"/>
    <n v="4.6511627906976744E-3"/>
  </r>
  <r>
    <n v="1478232"/>
    <n v="77371"/>
    <x v="41"/>
    <x v="1"/>
    <n v="12.18"/>
    <x v="0"/>
    <x v="0"/>
    <x v="0"/>
    <n v="4"/>
    <n v="24"/>
    <n v="15"/>
    <n v="2.2727272727272728E-2"/>
    <n v="2.1276595744680851E-3"/>
  </r>
  <r>
    <n v="1477023"/>
    <n v="99288"/>
    <x v="61"/>
    <x v="12"/>
    <n v="12.13"/>
    <x v="1"/>
    <x v="1"/>
    <x v="1"/>
    <s v="Not given"/>
    <n v="33"/>
    <n v="28"/>
    <n v="0.1111111111111111"/>
    <n v="8.3333333333333329E-2"/>
  </r>
  <r>
    <n v="1477455"/>
    <n v="38336"/>
    <x v="52"/>
    <x v="5"/>
    <n v="16.2"/>
    <x v="0"/>
    <x v="0"/>
    <x v="0"/>
    <n v="4"/>
    <n v="21"/>
    <n v="27"/>
    <n v="2.7027027027027029E-2"/>
    <n v="3.3557046979865771E-3"/>
  </r>
  <r>
    <n v="1477709"/>
    <n v="110461"/>
    <x v="17"/>
    <x v="1"/>
    <n v="5.97"/>
    <x v="0"/>
    <x v="0"/>
    <x v="0"/>
    <n v="3"/>
    <n v="31"/>
    <n v="30"/>
    <n v="8.4033613445378148E-3"/>
    <n v="2.1276595744680851E-3"/>
  </r>
  <r>
    <n v="1477263"/>
    <n v="291667"/>
    <x v="14"/>
    <x v="3"/>
    <n v="12.23"/>
    <x v="1"/>
    <x v="1"/>
    <x v="1"/>
    <n v="5"/>
    <n v="35"/>
    <n v="25"/>
    <n v="4.5662100456621002E-3"/>
    <n v="1.7123287671232876E-3"/>
  </r>
  <r>
    <n v="1477242"/>
    <n v="63890"/>
    <x v="17"/>
    <x v="1"/>
    <n v="14.12"/>
    <x v="1"/>
    <x v="1"/>
    <x v="1"/>
    <n v="5"/>
    <n v="35"/>
    <n v="33"/>
    <n v="8.4033613445378148E-3"/>
    <n v="2.1276595744680851E-3"/>
  </r>
  <r>
    <n v="1476788"/>
    <n v="310706"/>
    <x v="28"/>
    <x v="5"/>
    <n v="6.74"/>
    <x v="1"/>
    <x v="1"/>
    <x v="1"/>
    <n v="5"/>
    <n v="25"/>
    <n v="30"/>
    <n v="1.4705882352941176E-2"/>
    <n v="3.3557046979865771E-3"/>
  </r>
  <r>
    <n v="1477783"/>
    <n v="73895"/>
    <x v="32"/>
    <x v="7"/>
    <n v="19.399999999999999"/>
    <x v="0"/>
    <x v="0"/>
    <x v="0"/>
    <n v="5"/>
    <n v="24"/>
    <n v="25"/>
    <n v="1.6949152542372881E-2"/>
    <n v="4.6511627906976744E-3"/>
  </r>
  <r>
    <n v="1478231"/>
    <n v="141732"/>
    <x v="3"/>
    <x v="3"/>
    <n v="12.13"/>
    <x v="0"/>
    <x v="0"/>
    <x v="0"/>
    <s v="Not given"/>
    <n v="35"/>
    <n v="29"/>
    <n v="1.0416666666666666E-2"/>
    <n v="1.7123287671232876E-3"/>
  </r>
  <r>
    <n v="1476798"/>
    <n v="110858"/>
    <x v="95"/>
    <x v="3"/>
    <n v="14.16"/>
    <x v="0"/>
    <x v="0"/>
    <x v="0"/>
    <n v="4"/>
    <n v="28"/>
    <n v="28"/>
    <n v="8.3333333333333329E-2"/>
    <n v="1.7123287671232876E-3"/>
  </r>
  <r>
    <n v="1477432"/>
    <n v="345798"/>
    <x v="57"/>
    <x v="1"/>
    <n v="12.13"/>
    <x v="0"/>
    <x v="0"/>
    <x v="0"/>
    <s v="Not given"/>
    <n v="26"/>
    <n v="26"/>
    <n v="5.5555555555555552E-2"/>
    <n v="2.1276595744680851E-3"/>
  </r>
  <r>
    <n v="1478044"/>
    <n v="354719"/>
    <x v="38"/>
    <x v="6"/>
    <n v="31.38"/>
    <x v="0"/>
    <x v="0"/>
    <x v="0"/>
    <s v="Not given"/>
    <n v="28"/>
    <n v="18"/>
    <n v="0.04"/>
    <n v="2.1739130434782608E-2"/>
  </r>
  <r>
    <n v="1477789"/>
    <n v="185355"/>
    <x v="29"/>
    <x v="1"/>
    <n v="22.85"/>
    <x v="1"/>
    <x v="1"/>
    <x v="1"/>
    <n v="5"/>
    <n v="21"/>
    <n v="32"/>
    <n v="9.0909090909090912E-2"/>
    <n v="2.1276595744680851E-3"/>
  </r>
  <r>
    <n v="1477736"/>
    <n v="361701"/>
    <x v="42"/>
    <x v="3"/>
    <n v="32.93"/>
    <x v="0"/>
    <x v="0"/>
    <x v="0"/>
    <n v="5"/>
    <n v="30"/>
    <n v="20"/>
    <n v="6.6666666666666666E-2"/>
    <n v="1.7123287671232876E-3"/>
  </r>
  <r>
    <n v="1478235"/>
    <n v="114234"/>
    <x v="6"/>
    <x v="5"/>
    <n v="19.399999999999999"/>
    <x v="0"/>
    <x v="0"/>
    <x v="0"/>
    <s v="Not given"/>
    <n v="20"/>
    <n v="16"/>
    <n v="7.575757575757576E-3"/>
    <n v="3.3557046979865771E-3"/>
  </r>
  <r>
    <n v="1478156"/>
    <n v="41968"/>
    <x v="14"/>
    <x v="3"/>
    <n v="8.1"/>
    <x v="0"/>
    <x v="0"/>
    <x v="0"/>
    <s v="Not given"/>
    <n v="25"/>
    <n v="24"/>
    <n v="4.5662100456621002E-3"/>
    <n v="1.7123287671232876E-3"/>
  </r>
  <r>
    <n v="1478262"/>
    <n v="48851"/>
    <x v="101"/>
    <x v="3"/>
    <n v="9.02"/>
    <x v="1"/>
    <x v="1"/>
    <x v="1"/>
    <s v="Not given"/>
    <n v="29"/>
    <n v="24"/>
    <n v="9.0909090909090912E-2"/>
    <n v="1.7123287671232876E-3"/>
  </r>
  <r>
    <n v="1476554"/>
    <n v="368663"/>
    <x v="14"/>
    <x v="3"/>
    <n v="9.1199999999999992"/>
    <x v="0"/>
    <x v="0"/>
    <x v="0"/>
    <s v="Not given"/>
    <n v="31"/>
    <n v="19"/>
    <n v="4.5662100456621002E-3"/>
    <n v="1.7123287671232876E-3"/>
  </r>
  <r>
    <n v="1476787"/>
    <n v="78887"/>
    <x v="27"/>
    <x v="1"/>
    <n v="6.69"/>
    <x v="1"/>
    <x v="1"/>
    <x v="1"/>
    <n v="4"/>
    <n v="26"/>
    <n v="25"/>
    <n v="2.0408163265306121E-2"/>
    <n v="2.1276595744680851E-3"/>
  </r>
  <r>
    <n v="1476744"/>
    <n v="71743"/>
    <x v="115"/>
    <x v="5"/>
    <n v="16.88"/>
    <x v="0"/>
    <x v="0"/>
    <x v="0"/>
    <s v="Not given"/>
    <n v="33"/>
    <n v="27"/>
    <n v="0.2"/>
    <n v="3.3557046979865771E-3"/>
  </r>
  <r>
    <n v="1476951"/>
    <n v="331143"/>
    <x v="81"/>
    <x v="3"/>
    <n v="16.3"/>
    <x v="1"/>
    <x v="1"/>
    <x v="1"/>
    <n v="3"/>
    <n v="28"/>
    <n v="25"/>
    <n v="0.14285714285714285"/>
    <n v="1.7123287671232876E-3"/>
  </r>
  <r>
    <n v="1477429"/>
    <n v="252965"/>
    <x v="18"/>
    <x v="3"/>
    <n v="9.27"/>
    <x v="0"/>
    <x v="0"/>
    <x v="0"/>
    <n v="4"/>
    <n v="23"/>
    <n v="25"/>
    <n v="3.4482758620689655E-2"/>
    <n v="1.7123287671232876E-3"/>
  </r>
  <r>
    <n v="1476986"/>
    <n v="298794"/>
    <x v="27"/>
    <x v="1"/>
    <n v="15.86"/>
    <x v="0"/>
    <x v="0"/>
    <x v="0"/>
    <n v="4"/>
    <n v="22"/>
    <n v="17"/>
    <n v="2.0408163265306121E-2"/>
    <n v="2.1276595744680851E-3"/>
  </r>
  <r>
    <n v="1477441"/>
    <n v="275689"/>
    <x v="17"/>
    <x v="1"/>
    <n v="12.23"/>
    <x v="0"/>
    <x v="0"/>
    <x v="0"/>
    <s v="Not given"/>
    <n v="20"/>
    <n v="24"/>
    <n v="8.4033613445378148E-3"/>
    <n v="2.1276595744680851E-3"/>
  </r>
  <r>
    <n v="1477667"/>
    <n v="106478"/>
    <x v="59"/>
    <x v="11"/>
    <n v="12.13"/>
    <x v="0"/>
    <x v="0"/>
    <x v="0"/>
    <n v="5"/>
    <n v="25"/>
    <n v="24"/>
    <n v="0.1"/>
    <n v="5.5555555555555552E-2"/>
  </r>
  <r>
    <n v="1476583"/>
    <n v="62929"/>
    <x v="54"/>
    <x v="3"/>
    <n v="17.03"/>
    <x v="0"/>
    <x v="0"/>
    <x v="0"/>
    <n v="5"/>
    <n v="35"/>
    <n v="21"/>
    <n v="3.7037037037037035E-2"/>
    <n v="1.7123287671232876E-3"/>
  </r>
  <r>
    <n v="1478030"/>
    <n v="131093"/>
    <x v="54"/>
    <x v="3"/>
    <n v="13.77"/>
    <x v="0"/>
    <x v="0"/>
    <x v="0"/>
    <n v="3"/>
    <n v="33"/>
    <n v="29"/>
    <n v="3.7037037037037035E-2"/>
    <n v="1.7123287671232876E-3"/>
  </r>
  <r>
    <n v="1478373"/>
    <n v="40808"/>
    <x v="133"/>
    <x v="13"/>
    <n v="6.01"/>
    <x v="1"/>
    <x v="1"/>
    <x v="1"/>
    <n v="3"/>
    <n v="20"/>
    <n v="31"/>
    <n v="0.25"/>
    <n v="0.14285714285714285"/>
  </r>
  <r>
    <n v="1477634"/>
    <n v="387227"/>
    <x v="41"/>
    <x v="1"/>
    <n v="29.25"/>
    <x v="1"/>
    <x v="1"/>
    <x v="1"/>
    <s v="Not given"/>
    <n v="25"/>
    <n v="29"/>
    <n v="2.2727272727272728E-2"/>
    <n v="2.1276595744680851E-3"/>
  </r>
  <r>
    <n v="1476591"/>
    <n v="128224"/>
    <x v="17"/>
    <x v="1"/>
    <n v="16.100000000000001"/>
    <x v="0"/>
    <x v="0"/>
    <x v="0"/>
    <n v="3"/>
    <n v="26"/>
    <n v="17"/>
    <n v="8.4033613445378148E-3"/>
    <n v="2.1276595744680851E-3"/>
  </r>
  <r>
    <n v="1476704"/>
    <n v="325285"/>
    <x v="16"/>
    <x v="7"/>
    <n v="5.73"/>
    <x v="1"/>
    <x v="1"/>
    <x v="1"/>
    <s v="Not given"/>
    <n v="25"/>
    <n v="25"/>
    <n v="1.8181818181818181E-2"/>
    <n v="4.6511627906976744E-3"/>
  </r>
  <r>
    <n v="1478216"/>
    <n v="142619"/>
    <x v="14"/>
    <x v="3"/>
    <n v="6.07"/>
    <x v="0"/>
    <x v="0"/>
    <x v="0"/>
    <n v="4"/>
    <n v="28"/>
    <n v="19"/>
    <n v="4.5662100456621002E-3"/>
    <n v="1.7123287671232876E-3"/>
  </r>
  <r>
    <n v="1478066"/>
    <n v="156218"/>
    <x v="16"/>
    <x v="7"/>
    <n v="15.23"/>
    <x v="0"/>
    <x v="0"/>
    <x v="0"/>
    <n v="5"/>
    <n v="31"/>
    <n v="16"/>
    <n v="1.8181818181818181E-2"/>
    <n v="4.6511627906976744E-3"/>
  </r>
  <r>
    <n v="1477626"/>
    <n v="122802"/>
    <x v="28"/>
    <x v="5"/>
    <n v="9.17"/>
    <x v="0"/>
    <x v="0"/>
    <x v="0"/>
    <s v="Not given"/>
    <n v="25"/>
    <n v="17"/>
    <n v="1.4705882352941176E-2"/>
    <n v="3.3557046979865771E-3"/>
  </r>
  <r>
    <n v="1476861"/>
    <n v="94700"/>
    <x v="5"/>
    <x v="4"/>
    <n v="29.15"/>
    <x v="0"/>
    <x v="0"/>
    <x v="0"/>
    <n v="3"/>
    <n v="35"/>
    <n v="22"/>
    <n v="3.7037037037037035E-2"/>
    <n v="1.3698630136986301E-2"/>
  </r>
  <r>
    <n v="1476899"/>
    <n v="335155"/>
    <x v="14"/>
    <x v="3"/>
    <n v="29.05"/>
    <x v="0"/>
    <x v="0"/>
    <x v="0"/>
    <n v="4"/>
    <n v="33"/>
    <n v="16"/>
    <n v="4.5662100456621002E-3"/>
    <n v="1.7123287671232876E-3"/>
  </r>
  <r>
    <n v="1478248"/>
    <n v="113926"/>
    <x v="48"/>
    <x v="7"/>
    <n v="33.03"/>
    <x v="1"/>
    <x v="1"/>
    <x v="1"/>
    <n v="5"/>
    <n v="35"/>
    <n v="32"/>
    <n v="2.1739130434782608E-2"/>
    <n v="4.6511627906976744E-3"/>
  </r>
  <r>
    <n v="1477827"/>
    <n v="65009"/>
    <x v="1"/>
    <x v="1"/>
    <n v="8.83"/>
    <x v="1"/>
    <x v="1"/>
    <x v="1"/>
    <n v="5"/>
    <n v="34"/>
    <n v="27"/>
    <n v="3.4482758620689655E-2"/>
    <n v="2.1276595744680851E-3"/>
  </r>
  <r>
    <n v="1477227"/>
    <n v="373689"/>
    <x v="54"/>
    <x v="3"/>
    <n v="6.74"/>
    <x v="0"/>
    <x v="0"/>
    <x v="0"/>
    <s v="Not given"/>
    <n v="26"/>
    <n v="29"/>
    <n v="3.7037037037037035E-2"/>
    <n v="1.7123287671232876E-3"/>
  </r>
  <r>
    <n v="1478034"/>
    <n v="77786"/>
    <x v="94"/>
    <x v="1"/>
    <n v="17.03"/>
    <x v="0"/>
    <x v="0"/>
    <x v="0"/>
    <s v="Not given"/>
    <n v="23"/>
    <n v="22"/>
    <n v="4.1666666666666664E-2"/>
    <n v="2.1276595744680851E-3"/>
  </r>
  <r>
    <n v="1478181"/>
    <n v="97079"/>
    <x v="47"/>
    <x v="1"/>
    <n v="25.22"/>
    <x v="1"/>
    <x v="1"/>
    <x v="1"/>
    <n v="4"/>
    <n v="27"/>
    <n v="27"/>
    <n v="0.2"/>
    <n v="2.1276595744680851E-3"/>
  </r>
  <r>
    <n v="1477489"/>
    <n v="14869"/>
    <x v="153"/>
    <x v="2"/>
    <n v="9.17"/>
    <x v="0"/>
    <x v="0"/>
    <x v="0"/>
    <n v="4"/>
    <n v="25"/>
    <n v="30"/>
    <n v="0.33333333333333331"/>
    <n v="1.2987012987012988E-2"/>
  </r>
  <r>
    <n v="1476804"/>
    <n v="113477"/>
    <x v="154"/>
    <x v="3"/>
    <n v="12.18"/>
    <x v="0"/>
    <x v="0"/>
    <x v="0"/>
    <s v="Not given"/>
    <n v="31"/>
    <n v="22"/>
    <n v="0.33333333333333331"/>
    <n v="1.7123287671232876E-3"/>
  </r>
  <r>
    <n v="1478004"/>
    <n v="54540"/>
    <x v="28"/>
    <x v="5"/>
    <n v="12.18"/>
    <x v="0"/>
    <x v="0"/>
    <x v="0"/>
    <s v="Not given"/>
    <n v="29"/>
    <n v="16"/>
    <n v="1.4705882352941176E-2"/>
    <n v="3.3557046979865771E-3"/>
  </r>
  <r>
    <n v="1477650"/>
    <n v="284835"/>
    <x v="14"/>
    <x v="3"/>
    <n v="15.57"/>
    <x v="0"/>
    <x v="0"/>
    <x v="0"/>
    <n v="5"/>
    <n v="32"/>
    <n v="17"/>
    <n v="4.5662100456621002E-3"/>
    <n v="1.7123287671232876E-3"/>
  </r>
  <r>
    <n v="1478069"/>
    <n v="130521"/>
    <x v="13"/>
    <x v="3"/>
    <n v="12.13"/>
    <x v="1"/>
    <x v="1"/>
    <x v="1"/>
    <n v="5"/>
    <n v="21"/>
    <n v="30"/>
    <n v="0.16666666666666666"/>
    <n v="1.7123287671232876E-3"/>
  </r>
  <r>
    <n v="1477175"/>
    <n v="47235"/>
    <x v="3"/>
    <x v="3"/>
    <n v="14.6"/>
    <x v="0"/>
    <x v="0"/>
    <x v="0"/>
    <n v="3"/>
    <n v="27"/>
    <n v="27"/>
    <n v="1.0416666666666666E-2"/>
    <n v="1.7123287671232876E-3"/>
  </r>
  <r>
    <n v="1477943"/>
    <n v="294478"/>
    <x v="23"/>
    <x v="1"/>
    <n v="11.84"/>
    <x v="0"/>
    <x v="0"/>
    <x v="0"/>
    <s v="Not given"/>
    <n v="27"/>
    <n v="24"/>
    <n v="2.7027027027027029E-2"/>
    <n v="2.1276595744680851E-3"/>
  </r>
  <r>
    <n v="1477467"/>
    <n v="164005"/>
    <x v="15"/>
    <x v="1"/>
    <n v="14.07"/>
    <x v="0"/>
    <x v="0"/>
    <x v="0"/>
    <s v="Not given"/>
    <n v="35"/>
    <n v="26"/>
    <n v="6.25E-2"/>
    <n v="2.1276595744680851E-3"/>
  </r>
  <r>
    <n v="1477474"/>
    <n v="357761"/>
    <x v="136"/>
    <x v="1"/>
    <n v="33.03"/>
    <x v="0"/>
    <x v="0"/>
    <x v="0"/>
    <s v="Not given"/>
    <n v="22"/>
    <n v="15"/>
    <n v="0.33333333333333331"/>
    <n v="2.1276595744680851E-3"/>
  </r>
  <r>
    <n v="1477996"/>
    <n v="82041"/>
    <x v="14"/>
    <x v="3"/>
    <n v="8.1"/>
    <x v="0"/>
    <x v="0"/>
    <x v="0"/>
    <n v="5"/>
    <n v="26"/>
    <n v="27"/>
    <n v="4.5662100456621002E-3"/>
    <n v="1.7123287671232876E-3"/>
  </r>
  <r>
    <n v="1477782"/>
    <n v="275689"/>
    <x v="4"/>
    <x v="3"/>
    <n v="12.18"/>
    <x v="1"/>
    <x v="1"/>
    <x v="1"/>
    <s v="Not given"/>
    <n v="20"/>
    <n v="24"/>
    <n v="0.25"/>
    <n v="1.7123287671232876E-3"/>
  </r>
  <r>
    <n v="1477527"/>
    <n v="120353"/>
    <x v="28"/>
    <x v="5"/>
    <n v="5.72"/>
    <x v="0"/>
    <x v="0"/>
    <x v="0"/>
    <n v="4"/>
    <n v="26"/>
    <n v="27"/>
    <n v="1.4705882352941176E-2"/>
    <n v="3.3557046979865771E-3"/>
  </r>
  <r>
    <n v="1476837"/>
    <n v="147468"/>
    <x v="155"/>
    <x v="13"/>
    <n v="15.67"/>
    <x v="1"/>
    <x v="1"/>
    <x v="1"/>
    <n v="3"/>
    <n v="23"/>
    <n v="24"/>
    <n v="1"/>
    <n v="0.14285714285714285"/>
  </r>
  <r>
    <n v="1477686"/>
    <n v="105837"/>
    <x v="44"/>
    <x v="1"/>
    <n v="12.18"/>
    <x v="0"/>
    <x v="0"/>
    <x v="0"/>
    <n v="4"/>
    <n v="29"/>
    <n v="20"/>
    <n v="2.3809523809523808E-2"/>
    <n v="2.1276595744680851E-3"/>
  </r>
  <r>
    <n v="1476795"/>
    <n v="103970"/>
    <x v="14"/>
    <x v="3"/>
    <n v="16.2"/>
    <x v="0"/>
    <x v="0"/>
    <x v="0"/>
    <s v="Not given"/>
    <n v="20"/>
    <n v="21"/>
    <n v="4.5662100456621002E-3"/>
    <n v="1.7123287671232876E-3"/>
  </r>
  <r>
    <n v="1477599"/>
    <n v="60270"/>
    <x v="156"/>
    <x v="3"/>
    <n v="6.79"/>
    <x v="0"/>
    <x v="0"/>
    <x v="0"/>
    <s v="Not given"/>
    <n v="21"/>
    <n v="17"/>
    <n v="1"/>
    <n v="1.7123287671232876E-3"/>
  </r>
  <r>
    <n v="1477564"/>
    <n v="378820"/>
    <x v="29"/>
    <x v="1"/>
    <n v="12.61"/>
    <x v="0"/>
    <x v="0"/>
    <x v="0"/>
    <n v="5"/>
    <n v="29"/>
    <n v="29"/>
    <n v="9.0909090909090912E-2"/>
    <n v="2.1276595744680851E-3"/>
  </r>
  <r>
    <n v="1476733"/>
    <n v="264707"/>
    <x v="27"/>
    <x v="1"/>
    <n v="32.93"/>
    <x v="0"/>
    <x v="0"/>
    <x v="0"/>
    <s v="Not given"/>
    <n v="34"/>
    <n v="16"/>
    <n v="2.0408163265306121E-2"/>
    <n v="2.1276595744680851E-3"/>
  </r>
  <r>
    <n v="1477753"/>
    <n v="65306"/>
    <x v="94"/>
    <x v="1"/>
    <n v="14.79"/>
    <x v="0"/>
    <x v="0"/>
    <x v="0"/>
    <s v="Not given"/>
    <n v="32"/>
    <n v="24"/>
    <n v="4.1666666666666664E-2"/>
    <n v="2.1276595744680851E-3"/>
  </r>
  <r>
    <n v="1476825"/>
    <n v="143866"/>
    <x v="21"/>
    <x v="5"/>
    <n v="24.2"/>
    <x v="0"/>
    <x v="0"/>
    <x v="0"/>
    <s v="Not given"/>
    <n v="34"/>
    <n v="15"/>
    <n v="8.3333333333333329E-2"/>
    <n v="3.3557046979865771E-3"/>
  </r>
  <r>
    <n v="1478010"/>
    <n v="49987"/>
    <x v="28"/>
    <x v="5"/>
    <n v="6.69"/>
    <x v="0"/>
    <x v="0"/>
    <x v="0"/>
    <n v="5"/>
    <n v="24"/>
    <n v="28"/>
    <n v="1.4705882352941176E-2"/>
    <n v="3.3557046979865771E-3"/>
  </r>
  <r>
    <n v="1477113"/>
    <n v="6987"/>
    <x v="36"/>
    <x v="10"/>
    <n v="12.23"/>
    <x v="1"/>
    <x v="1"/>
    <x v="1"/>
    <n v="4"/>
    <n v="20"/>
    <n v="29"/>
    <n v="7.1428571428571425E-2"/>
    <n v="5.8823529411764705E-2"/>
  </r>
  <r>
    <n v="1476549"/>
    <n v="75169"/>
    <x v="5"/>
    <x v="4"/>
    <n v="6.74"/>
    <x v="0"/>
    <x v="0"/>
    <x v="0"/>
    <n v="5"/>
    <n v="25"/>
    <n v="26"/>
    <n v="3.7037037037037035E-2"/>
    <n v="1.3698630136986301E-2"/>
  </r>
  <r>
    <n v="1476676"/>
    <n v="186473"/>
    <x v="17"/>
    <x v="1"/>
    <n v="16.059999999999999"/>
    <x v="1"/>
    <x v="1"/>
    <x v="1"/>
    <s v="Not given"/>
    <n v="34"/>
    <n v="33"/>
    <n v="8.4033613445378148E-3"/>
    <n v="2.1276595744680851E-3"/>
  </r>
  <r>
    <n v="1477595"/>
    <n v="370337"/>
    <x v="3"/>
    <x v="3"/>
    <n v="12.23"/>
    <x v="0"/>
    <x v="0"/>
    <x v="0"/>
    <s v="Not given"/>
    <n v="30"/>
    <n v="20"/>
    <n v="1.0416666666666666E-2"/>
    <n v="1.7123287671232876E-3"/>
  </r>
  <r>
    <n v="1477618"/>
    <n v="184325"/>
    <x v="144"/>
    <x v="1"/>
    <n v="22.8"/>
    <x v="0"/>
    <x v="0"/>
    <x v="0"/>
    <s v="Not given"/>
    <n v="30"/>
    <n v="28"/>
    <n v="0.33333333333333331"/>
    <n v="2.1276595744680851E-3"/>
  </r>
  <r>
    <n v="1477911"/>
    <n v="65306"/>
    <x v="94"/>
    <x v="1"/>
    <n v="12.18"/>
    <x v="0"/>
    <x v="0"/>
    <x v="0"/>
    <n v="5"/>
    <n v="35"/>
    <n v="19"/>
    <n v="4.1666666666666664E-2"/>
    <n v="2.1276595744680851E-3"/>
  </r>
  <r>
    <n v="1476630"/>
    <n v="182252"/>
    <x v="63"/>
    <x v="3"/>
    <n v="9.17"/>
    <x v="0"/>
    <x v="0"/>
    <x v="0"/>
    <n v="4"/>
    <n v="34"/>
    <n v="23"/>
    <n v="0.25"/>
    <n v="1.7123287671232876E-3"/>
  </r>
  <r>
    <n v="1477546"/>
    <n v="67162"/>
    <x v="14"/>
    <x v="3"/>
    <n v="14.07"/>
    <x v="1"/>
    <x v="1"/>
    <x v="1"/>
    <n v="4"/>
    <n v="24"/>
    <n v="28"/>
    <n v="4.5662100456621002E-3"/>
    <n v="1.7123287671232876E-3"/>
  </r>
  <r>
    <n v="1477320"/>
    <n v="397261"/>
    <x v="3"/>
    <x v="3"/>
    <n v="14.84"/>
    <x v="0"/>
    <x v="0"/>
    <x v="0"/>
    <n v="5"/>
    <n v="21"/>
    <n v="25"/>
    <n v="1.0416666666666666E-2"/>
    <n v="1.7123287671232876E-3"/>
  </r>
  <r>
    <n v="1477084"/>
    <n v="283051"/>
    <x v="14"/>
    <x v="3"/>
    <n v="6.69"/>
    <x v="1"/>
    <x v="1"/>
    <x v="1"/>
    <n v="5"/>
    <n v="26"/>
    <n v="32"/>
    <n v="4.5662100456621002E-3"/>
    <n v="1.7123287671232876E-3"/>
  </r>
  <r>
    <n v="1476726"/>
    <n v="41907"/>
    <x v="79"/>
    <x v="1"/>
    <n v="14.07"/>
    <x v="0"/>
    <x v="0"/>
    <x v="0"/>
    <s v="Not given"/>
    <n v="26"/>
    <n v="17"/>
    <n v="0.16666666666666666"/>
    <n v="2.1276595744680851E-3"/>
  </r>
  <r>
    <n v="1478427"/>
    <n v="86806"/>
    <x v="12"/>
    <x v="6"/>
    <n v="14.12"/>
    <x v="1"/>
    <x v="1"/>
    <x v="1"/>
    <n v="4"/>
    <n v="26"/>
    <n v="24"/>
    <n v="0.2"/>
    <n v="2.1739130434782608E-2"/>
  </r>
  <r>
    <n v="1476743"/>
    <n v="183520"/>
    <x v="17"/>
    <x v="1"/>
    <n v="6.69"/>
    <x v="0"/>
    <x v="0"/>
    <x v="0"/>
    <s v="Not given"/>
    <n v="35"/>
    <n v="26"/>
    <n v="8.4033613445378148E-3"/>
    <n v="2.1276595744680851E-3"/>
  </r>
  <r>
    <n v="1478238"/>
    <n v="59314"/>
    <x v="14"/>
    <x v="3"/>
    <n v="13.58"/>
    <x v="0"/>
    <x v="0"/>
    <x v="0"/>
    <s v="Not given"/>
    <n v="25"/>
    <n v="24"/>
    <n v="4.5662100456621002E-3"/>
    <n v="1.7123287671232876E-3"/>
  </r>
  <r>
    <n v="1476695"/>
    <n v="68300"/>
    <x v="3"/>
    <x v="3"/>
    <n v="33.18"/>
    <x v="0"/>
    <x v="0"/>
    <x v="0"/>
    <s v="Not given"/>
    <n v="26"/>
    <n v="20"/>
    <n v="1.0416666666666666E-2"/>
    <n v="1.7123287671232876E-3"/>
  </r>
  <r>
    <n v="1476573"/>
    <n v="370405"/>
    <x v="91"/>
    <x v="4"/>
    <n v="29.1"/>
    <x v="1"/>
    <x v="1"/>
    <x v="1"/>
    <n v="3"/>
    <n v="23"/>
    <n v="24"/>
    <n v="0.5"/>
    <n v="1.3698630136986301E-2"/>
  </r>
  <r>
    <n v="1478323"/>
    <n v="354948"/>
    <x v="42"/>
    <x v="3"/>
    <n v="24.25"/>
    <x v="0"/>
    <x v="0"/>
    <x v="0"/>
    <s v="Not given"/>
    <n v="25"/>
    <n v="21"/>
    <n v="6.6666666666666666E-2"/>
    <n v="1.7123287671232876E-3"/>
  </r>
  <r>
    <n v="1477735"/>
    <n v="302769"/>
    <x v="3"/>
    <x v="3"/>
    <n v="29.05"/>
    <x v="0"/>
    <x v="0"/>
    <x v="0"/>
    <n v="5"/>
    <n v="29"/>
    <n v="20"/>
    <n v="1.0416666666666666E-2"/>
    <n v="1.7123287671232876E-3"/>
  </r>
  <r>
    <n v="1477674"/>
    <n v="334372"/>
    <x v="52"/>
    <x v="5"/>
    <n v="6.55"/>
    <x v="0"/>
    <x v="0"/>
    <x v="0"/>
    <s v="Not given"/>
    <n v="23"/>
    <n v="15"/>
    <n v="2.7027027027027029E-2"/>
    <n v="3.3557046979865771E-3"/>
  </r>
  <r>
    <n v="1478006"/>
    <n v="42781"/>
    <x v="17"/>
    <x v="1"/>
    <n v="24.3"/>
    <x v="1"/>
    <x v="1"/>
    <x v="1"/>
    <s v="Not given"/>
    <n v="21"/>
    <n v="26"/>
    <n v="8.4033613445378148E-3"/>
    <n v="2.1276595744680851E-3"/>
  </r>
  <r>
    <n v="1478033"/>
    <n v="67748"/>
    <x v="52"/>
    <x v="5"/>
    <n v="19.399999999999999"/>
    <x v="0"/>
    <x v="0"/>
    <x v="0"/>
    <n v="4"/>
    <n v="34"/>
    <n v="16"/>
    <n v="2.7027027027027029E-2"/>
    <n v="3.3557046979865771E-3"/>
  </r>
  <r>
    <n v="1478186"/>
    <n v="302923"/>
    <x v="14"/>
    <x v="3"/>
    <n v="20.52"/>
    <x v="0"/>
    <x v="0"/>
    <x v="0"/>
    <n v="3"/>
    <n v="31"/>
    <n v="15"/>
    <n v="4.5662100456621002E-3"/>
    <n v="1.7123287671232876E-3"/>
  </r>
  <r>
    <n v="1477776"/>
    <n v="115213"/>
    <x v="5"/>
    <x v="4"/>
    <n v="29.39"/>
    <x v="0"/>
    <x v="0"/>
    <x v="0"/>
    <n v="5"/>
    <n v="30"/>
    <n v="25"/>
    <n v="3.7037037037037035E-2"/>
    <n v="1.3698630136986301E-2"/>
  </r>
  <r>
    <n v="1478312"/>
    <n v="398952"/>
    <x v="48"/>
    <x v="7"/>
    <n v="13.78"/>
    <x v="0"/>
    <x v="0"/>
    <x v="0"/>
    <n v="5"/>
    <n v="27"/>
    <n v="20"/>
    <n v="2.1739130434782608E-2"/>
    <n v="4.6511627906976744E-3"/>
  </r>
  <r>
    <n v="1477757"/>
    <n v="60688"/>
    <x v="14"/>
    <x v="3"/>
    <n v="14.12"/>
    <x v="0"/>
    <x v="0"/>
    <x v="0"/>
    <s v="Not given"/>
    <n v="29"/>
    <n v="30"/>
    <n v="4.5662100456621002E-3"/>
    <n v="1.7123287671232876E-3"/>
  </r>
  <r>
    <n v="1477291"/>
    <n v="198194"/>
    <x v="24"/>
    <x v="4"/>
    <n v="19.399999999999999"/>
    <x v="1"/>
    <x v="1"/>
    <x v="1"/>
    <n v="5"/>
    <n v="24"/>
    <n v="30"/>
    <n v="6.25E-2"/>
    <n v="1.3698630136986301E-2"/>
  </r>
  <r>
    <n v="1478168"/>
    <n v="78879"/>
    <x v="3"/>
    <x v="3"/>
    <n v="19.399999999999999"/>
    <x v="0"/>
    <x v="0"/>
    <x v="0"/>
    <n v="4"/>
    <n v="33"/>
    <n v="21"/>
    <n v="1.0416666666666666E-2"/>
    <n v="1.7123287671232876E-3"/>
  </r>
  <r>
    <n v="1477269"/>
    <n v="255697"/>
    <x v="29"/>
    <x v="1"/>
    <n v="6.84"/>
    <x v="0"/>
    <x v="0"/>
    <x v="0"/>
    <n v="5"/>
    <n v="27"/>
    <n v="20"/>
    <n v="9.0909090909090912E-2"/>
    <n v="2.1276595744680851E-3"/>
  </r>
  <r>
    <n v="1477896"/>
    <n v="42052"/>
    <x v="70"/>
    <x v="5"/>
    <n v="22.8"/>
    <x v="0"/>
    <x v="0"/>
    <x v="0"/>
    <n v="5"/>
    <n v="35"/>
    <n v="24"/>
    <n v="0.14285714285714285"/>
    <n v="3.3557046979865771E-3"/>
  </r>
  <r>
    <n v="1477507"/>
    <n v="146588"/>
    <x v="14"/>
    <x v="3"/>
    <n v="19.399999999999999"/>
    <x v="0"/>
    <x v="0"/>
    <x v="0"/>
    <n v="5"/>
    <n v="33"/>
    <n v="27"/>
    <n v="4.5662100456621002E-3"/>
    <n v="1.7123287671232876E-3"/>
  </r>
  <r>
    <n v="1478271"/>
    <n v="347181"/>
    <x v="16"/>
    <x v="7"/>
    <n v="14.12"/>
    <x v="0"/>
    <x v="0"/>
    <x v="0"/>
    <n v="5"/>
    <n v="21"/>
    <n v="24"/>
    <n v="1.8181818181818181E-2"/>
    <n v="4.6511627906976744E-3"/>
  </r>
  <r>
    <n v="1477853"/>
    <n v="115213"/>
    <x v="119"/>
    <x v="4"/>
    <n v="28.62"/>
    <x v="1"/>
    <x v="1"/>
    <x v="1"/>
    <n v="5"/>
    <n v="21"/>
    <n v="32"/>
    <n v="0.2"/>
    <n v="1.3698630136986301E-2"/>
  </r>
  <r>
    <n v="1477001"/>
    <n v="318451"/>
    <x v="17"/>
    <x v="1"/>
    <n v="29.25"/>
    <x v="0"/>
    <x v="0"/>
    <x v="0"/>
    <s v="Not given"/>
    <n v="22"/>
    <n v="27"/>
    <n v="8.4033613445378148E-3"/>
    <n v="2.1276595744680851E-3"/>
  </r>
  <r>
    <n v="1476948"/>
    <n v="86421"/>
    <x v="87"/>
    <x v="7"/>
    <n v="9.65"/>
    <x v="0"/>
    <x v="0"/>
    <x v="0"/>
    <n v="5"/>
    <n v="20"/>
    <n v="22"/>
    <n v="0.1111111111111111"/>
    <n v="4.6511627906976744E-3"/>
  </r>
  <r>
    <n v="1478347"/>
    <n v="251817"/>
    <x v="3"/>
    <x v="3"/>
    <n v="15.71"/>
    <x v="0"/>
    <x v="0"/>
    <x v="0"/>
    <n v="3"/>
    <n v="27"/>
    <n v="25"/>
    <n v="1.0416666666666666E-2"/>
    <n v="1.7123287671232876E-3"/>
  </r>
  <r>
    <n v="1478098"/>
    <n v="132906"/>
    <x v="23"/>
    <x v="1"/>
    <n v="12.13"/>
    <x v="1"/>
    <x v="1"/>
    <x v="1"/>
    <s v="Not given"/>
    <n v="20"/>
    <n v="33"/>
    <n v="2.7027027027027029E-2"/>
    <n v="2.1276595744680851E-3"/>
  </r>
  <r>
    <n v="1477457"/>
    <n v="92806"/>
    <x v="14"/>
    <x v="3"/>
    <n v="15.18"/>
    <x v="1"/>
    <x v="1"/>
    <x v="1"/>
    <n v="5"/>
    <n v="30"/>
    <n v="33"/>
    <n v="4.5662100456621002E-3"/>
    <n v="1.7123287671232876E-3"/>
  </r>
  <r>
    <n v="1477393"/>
    <n v="79849"/>
    <x v="28"/>
    <x v="5"/>
    <n v="22.36"/>
    <x v="0"/>
    <x v="0"/>
    <x v="0"/>
    <n v="4"/>
    <n v="21"/>
    <n v="30"/>
    <n v="1.4705882352941176E-2"/>
    <n v="3.3557046979865771E-3"/>
  </r>
  <r>
    <n v="1476956"/>
    <n v="55220"/>
    <x v="104"/>
    <x v="4"/>
    <n v="12.13"/>
    <x v="1"/>
    <x v="1"/>
    <x v="1"/>
    <s v="Not given"/>
    <n v="32"/>
    <n v="26"/>
    <n v="0.2"/>
    <n v="1.3698630136986301E-2"/>
  </r>
  <r>
    <n v="1477653"/>
    <n v="142619"/>
    <x v="14"/>
    <x v="3"/>
    <n v="12.13"/>
    <x v="0"/>
    <x v="0"/>
    <x v="0"/>
    <n v="5"/>
    <n v="26"/>
    <n v="26"/>
    <n v="4.5662100456621002E-3"/>
    <n v="1.7123287671232876E-3"/>
  </r>
  <r>
    <n v="1477261"/>
    <n v="76938"/>
    <x v="15"/>
    <x v="1"/>
    <n v="31.43"/>
    <x v="0"/>
    <x v="0"/>
    <x v="0"/>
    <s v="Not given"/>
    <n v="21"/>
    <n v="27"/>
    <n v="6.25E-2"/>
    <n v="2.1276595744680851E-3"/>
  </r>
  <r>
    <n v="1478127"/>
    <n v="78879"/>
    <x v="3"/>
    <x v="3"/>
    <n v="20.18"/>
    <x v="0"/>
    <x v="0"/>
    <x v="0"/>
    <n v="3"/>
    <n v="22"/>
    <n v="20"/>
    <n v="1.0416666666666666E-2"/>
    <n v="1.7123287671232876E-3"/>
  </r>
  <r>
    <n v="1476556"/>
    <n v="301380"/>
    <x v="85"/>
    <x v="8"/>
    <n v="16.3"/>
    <x v="0"/>
    <x v="0"/>
    <x v="0"/>
    <n v="4"/>
    <n v="27"/>
    <n v="16"/>
    <n v="5.5555555555555552E-2"/>
    <n v="2.0408163265306121E-2"/>
  </r>
  <r>
    <n v="1477280"/>
    <n v="377274"/>
    <x v="32"/>
    <x v="7"/>
    <n v="14.07"/>
    <x v="0"/>
    <x v="0"/>
    <x v="0"/>
    <n v="3"/>
    <n v="34"/>
    <n v="17"/>
    <n v="1.6949152542372881E-2"/>
    <n v="4.6511627906976744E-3"/>
  </r>
  <r>
    <n v="1477968"/>
    <n v="350083"/>
    <x v="15"/>
    <x v="1"/>
    <n v="6.69"/>
    <x v="0"/>
    <x v="0"/>
    <x v="0"/>
    <n v="4"/>
    <n v="22"/>
    <n v="16"/>
    <n v="6.25E-2"/>
    <n v="2.1276595744680851E-3"/>
  </r>
  <r>
    <n v="1476784"/>
    <n v="105385"/>
    <x v="48"/>
    <x v="7"/>
    <n v="24.2"/>
    <x v="0"/>
    <x v="0"/>
    <x v="0"/>
    <n v="5"/>
    <n v="23"/>
    <n v="15"/>
    <n v="2.1739130434782608E-2"/>
    <n v="4.6511627906976744E-3"/>
  </r>
  <r>
    <n v="1478255"/>
    <n v="382076"/>
    <x v="14"/>
    <x v="3"/>
    <n v="6.69"/>
    <x v="1"/>
    <x v="1"/>
    <x v="1"/>
    <s v="Not given"/>
    <n v="20"/>
    <n v="29"/>
    <n v="4.5662100456621002E-3"/>
    <n v="1.7123287671232876E-3"/>
  </r>
  <r>
    <n v="1478224"/>
    <n v="74048"/>
    <x v="85"/>
    <x v="8"/>
    <n v="9.56"/>
    <x v="0"/>
    <x v="0"/>
    <x v="0"/>
    <s v="Not given"/>
    <n v="27"/>
    <n v="27"/>
    <n v="5.5555555555555552E-2"/>
    <n v="2.0408163265306121E-2"/>
  </r>
  <r>
    <n v="1476672"/>
    <n v="105385"/>
    <x v="48"/>
    <x v="7"/>
    <n v="8.5399999999999991"/>
    <x v="0"/>
    <x v="0"/>
    <x v="0"/>
    <n v="4"/>
    <n v="31"/>
    <n v="15"/>
    <n v="2.1739130434782608E-2"/>
    <n v="4.6511627906976744E-3"/>
  </r>
  <r>
    <n v="1478240"/>
    <n v="44367"/>
    <x v="52"/>
    <x v="5"/>
    <n v="24.2"/>
    <x v="0"/>
    <x v="0"/>
    <x v="0"/>
    <n v="4"/>
    <n v="34"/>
    <n v="16"/>
    <n v="2.7027027027027029E-2"/>
    <n v="3.3557046979865771E-3"/>
  </r>
  <r>
    <n v="1477864"/>
    <n v="81166"/>
    <x v="92"/>
    <x v="2"/>
    <n v="8.1"/>
    <x v="1"/>
    <x v="1"/>
    <x v="1"/>
    <s v="Not given"/>
    <n v="23"/>
    <n v="26"/>
    <n v="0.125"/>
    <n v="1.2987012987012988E-2"/>
  </r>
  <r>
    <n v="1476869"/>
    <n v="241356"/>
    <x v="3"/>
    <x v="3"/>
    <n v="19.350000000000001"/>
    <x v="1"/>
    <x v="1"/>
    <x v="1"/>
    <s v="Not given"/>
    <n v="35"/>
    <n v="24"/>
    <n v="1.0416666666666666E-2"/>
    <n v="1.7123287671232876E-3"/>
  </r>
  <r>
    <n v="1476886"/>
    <n v="320088"/>
    <x v="20"/>
    <x v="8"/>
    <n v="13.68"/>
    <x v="0"/>
    <x v="0"/>
    <x v="0"/>
    <n v="4"/>
    <n v="29"/>
    <n v="18"/>
    <n v="5.5555555555555552E-2"/>
    <n v="2.0408163265306121E-2"/>
  </r>
  <r>
    <n v="1478101"/>
    <n v="105068"/>
    <x v="27"/>
    <x v="1"/>
    <n v="13.97"/>
    <x v="0"/>
    <x v="0"/>
    <x v="0"/>
    <n v="5"/>
    <n v="28"/>
    <n v="25"/>
    <n v="2.0408163265306121E-2"/>
    <n v="2.1276595744680851E-3"/>
  </r>
  <r>
    <n v="1476712"/>
    <n v="385150"/>
    <x v="17"/>
    <x v="1"/>
    <n v="9.75"/>
    <x v="1"/>
    <x v="1"/>
    <x v="1"/>
    <n v="5"/>
    <n v="27"/>
    <n v="27"/>
    <n v="8.4033613445378148E-3"/>
    <n v="2.1276595744680851E-3"/>
  </r>
  <r>
    <n v="1477083"/>
    <n v="308517"/>
    <x v="5"/>
    <x v="4"/>
    <n v="6.74"/>
    <x v="0"/>
    <x v="0"/>
    <x v="0"/>
    <n v="4"/>
    <n v="20"/>
    <n v="17"/>
    <n v="3.7037037037037035E-2"/>
    <n v="1.3698630136986301E-2"/>
  </r>
  <r>
    <n v="1478164"/>
    <n v="138024"/>
    <x v="124"/>
    <x v="0"/>
    <n v="11.84"/>
    <x v="0"/>
    <x v="0"/>
    <x v="0"/>
    <n v="5"/>
    <n v="25"/>
    <n v="16"/>
    <n v="0.16666666666666666"/>
    <n v="7.6923076923076927E-2"/>
  </r>
  <r>
    <n v="1477390"/>
    <n v="199049"/>
    <x v="18"/>
    <x v="3"/>
    <n v="16.05"/>
    <x v="0"/>
    <x v="0"/>
    <x v="0"/>
    <n v="4"/>
    <n v="29"/>
    <n v="18"/>
    <n v="3.4482758620689655E-2"/>
    <n v="1.7123287671232876E-3"/>
  </r>
  <r>
    <n v="1478273"/>
    <n v="65009"/>
    <x v="1"/>
    <x v="1"/>
    <n v="12.23"/>
    <x v="0"/>
    <x v="0"/>
    <x v="0"/>
    <s v="Not given"/>
    <n v="21"/>
    <n v="23"/>
    <n v="3.4482758620689655E-2"/>
    <n v="2.1276595744680851E-3"/>
  </r>
  <r>
    <n v="1476900"/>
    <n v="240014"/>
    <x v="146"/>
    <x v="3"/>
    <n v="32.93"/>
    <x v="1"/>
    <x v="1"/>
    <x v="1"/>
    <n v="4"/>
    <n v="33"/>
    <n v="33"/>
    <n v="0.33333333333333331"/>
    <n v="1.7123287671232876E-3"/>
  </r>
  <r>
    <n v="1477060"/>
    <n v="94152"/>
    <x v="11"/>
    <x v="2"/>
    <n v="14.21"/>
    <x v="0"/>
    <x v="0"/>
    <x v="0"/>
    <s v="Not given"/>
    <n v="27"/>
    <n v="25"/>
    <n v="7.6923076923076927E-2"/>
    <n v="1.2987012987012988E-2"/>
  </r>
  <r>
    <n v="1477697"/>
    <n v="362685"/>
    <x v="58"/>
    <x v="1"/>
    <n v="29.1"/>
    <x v="1"/>
    <x v="1"/>
    <x v="1"/>
    <n v="4"/>
    <n v="21"/>
    <n v="29"/>
    <n v="3.3333333333333333E-2"/>
    <n v="2.1276595744680851E-3"/>
  </r>
  <r>
    <n v="1477833"/>
    <n v="27609"/>
    <x v="14"/>
    <x v="3"/>
    <n v="15.57"/>
    <x v="1"/>
    <x v="1"/>
    <x v="1"/>
    <s v="Not given"/>
    <n v="28"/>
    <n v="30"/>
    <n v="4.5662100456621002E-3"/>
    <n v="1.7123287671232876E-3"/>
  </r>
  <r>
    <n v="1477295"/>
    <n v="140530"/>
    <x v="23"/>
    <x v="1"/>
    <n v="12.13"/>
    <x v="0"/>
    <x v="0"/>
    <x v="0"/>
    <s v="Not given"/>
    <n v="25"/>
    <n v="29"/>
    <n v="2.7027027027027029E-2"/>
    <n v="2.1276595744680851E-3"/>
  </r>
  <r>
    <n v="1476655"/>
    <n v="91817"/>
    <x v="3"/>
    <x v="3"/>
    <n v="29.15"/>
    <x v="0"/>
    <x v="0"/>
    <x v="0"/>
    <n v="4"/>
    <n v="31"/>
    <n v="17"/>
    <n v="1.0416666666666666E-2"/>
    <n v="1.7123287671232876E-3"/>
  </r>
  <r>
    <n v="1477585"/>
    <n v="350410"/>
    <x v="95"/>
    <x v="3"/>
    <n v="11.98"/>
    <x v="0"/>
    <x v="0"/>
    <x v="0"/>
    <s v="Not given"/>
    <n v="20"/>
    <n v="17"/>
    <n v="8.3333333333333329E-2"/>
    <n v="1.7123287671232876E-3"/>
  </r>
  <r>
    <n v="1478175"/>
    <n v="349676"/>
    <x v="146"/>
    <x v="3"/>
    <n v="29.3"/>
    <x v="0"/>
    <x v="0"/>
    <x v="0"/>
    <n v="5"/>
    <n v="23"/>
    <n v="17"/>
    <n v="0.33333333333333331"/>
    <n v="1.7123287671232876E-3"/>
  </r>
  <r>
    <n v="1477982"/>
    <n v="39421"/>
    <x v="136"/>
    <x v="1"/>
    <n v="14.02"/>
    <x v="1"/>
    <x v="1"/>
    <x v="1"/>
    <n v="4"/>
    <n v="22"/>
    <n v="27"/>
    <n v="0.33333333333333331"/>
    <n v="2.1276595744680851E-3"/>
  </r>
  <r>
    <n v="1476697"/>
    <n v="46219"/>
    <x v="6"/>
    <x v="3"/>
    <n v="32.93"/>
    <x v="0"/>
    <x v="0"/>
    <x v="0"/>
    <n v="3"/>
    <n v="35"/>
    <n v="16"/>
    <n v="7.575757575757576E-3"/>
    <n v="1.7123287671232876E-3"/>
  </r>
  <r>
    <n v="1477053"/>
    <n v="398489"/>
    <x v="18"/>
    <x v="3"/>
    <n v="14.07"/>
    <x v="1"/>
    <x v="1"/>
    <x v="1"/>
    <s v="Not given"/>
    <n v="24"/>
    <n v="26"/>
    <n v="3.4482758620689655E-2"/>
    <n v="1.7123287671232876E-3"/>
  </r>
  <r>
    <n v="1477152"/>
    <n v="92364"/>
    <x v="23"/>
    <x v="1"/>
    <n v="25.17"/>
    <x v="0"/>
    <x v="0"/>
    <x v="0"/>
    <s v="Not given"/>
    <n v="29"/>
    <n v="27"/>
    <n v="2.7027027027027029E-2"/>
    <n v="2.1276595744680851E-3"/>
  </r>
  <r>
    <n v="1478308"/>
    <n v="358158"/>
    <x v="157"/>
    <x v="5"/>
    <n v="16.059999999999999"/>
    <x v="0"/>
    <x v="0"/>
    <x v="0"/>
    <n v="5"/>
    <n v="22"/>
    <n v="16"/>
    <n v="1"/>
    <n v="3.3557046979865771E-3"/>
  </r>
  <r>
    <n v="1478028"/>
    <n v="44594"/>
    <x v="14"/>
    <x v="3"/>
    <n v="24.25"/>
    <x v="0"/>
    <x v="0"/>
    <x v="0"/>
    <n v="5"/>
    <n v="31"/>
    <n v="28"/>
    <n v="4.5662100456621002E-3"/>
    <n v="1.7123287671232876E-3"/>
  </r>
  <r>
    <n v="1477555"/>
    <n v="361497"/>
    <x v="133"/>
    <x v="13"/>
    <n v="12.13"/>
    <x v="0"/>
    <x v="0"/>
    <x v="0"/>
    <n v="4"/>
    <n v="20"/>
    <n v="26"/>
    <n v="0.25"/>
    <n v="0.14285714285714285"/>
  </r>
  <r>
    <n v="1478137"/>
    <n v="209418"/>
    <x v="138"/>
    <x v="1"/>
    <n v="13.05"/>
    <x v="0"/>
    <x v="0"/>
    <x v="0"/>
    <n v="3"/>
    <n v="34"/>
    <n v="23"/>
    <n v="0.33333333333333331"/>
    <n v="2.1276595744680851E-3"/>
  </r>
  <r>
    <n v="1477803"/>
    <n v="165110"/>
    <x v="96"/>
    <x v="9"/>
    <n v="12.23"/>
    <x v="0"/>
    <x v="0"/>
    <x v="0"/>
    <s v="Not given"/>
    <n v="35"/>
    <n v="16"/>
    <n v="0.33333333333333331"/>
    <n v="5.2631578947368418E-2"/>
  </r>
  <r>
    <n v="1476771"/>
    <n v="365225"/>
    <x v="83"/>
    <x v="3"/>
    <n v="12.18"/>
    <x v="1"/>
    <x v="1"/>
    <x v="1"/>
    <n v="5"/>
    <n v="30"/>
    <n v="24"/>
    <n v="6.6666666666666666E-2"/>
    <n v="1.7123287671232876E-3"/>
  </r>
  <r>
    <n v="1478362"/>
    <n v="134152"/>
    <x v="6"/>
    <x v="5"/>
    <n v="29.1"/>
    <x v="1"/>
    <x v="1"/>
    <x v="1"/>
    <n v="5"/>
    <n v="22"/>
    <n v="33"/>
    <n v="7.575757575757576E-3"/>
    <n v="3.3557046979865771E-3"/>
  </r>
  <r>
    <n v="1476722"/>
    <n v="328551"/>
    <x v="132"/>
    <x v="1"/>
    <n v="12.81"/>
    <x v="0"/>
    <x v="0"/>
    <x v="0"/>
    <n v="5"/>
    <n v="23"/>
    <n v="24"/>
    <n v="0.33333333333333331"/>
    <n v="2.1276595744680851E-3"/>
  </r>
  <r>
    <n v="1477503"/>
    <n v="99621"/>
    <x v="42"/>
    <x v="3"/>
    <n v="24.3"/>
    <x v="0"/>
    <x v="0"/>
    <x v="0"/>
    <s v="Not given"/>
    <n v="32"/>
    <n v="15"/>
    <n v="6.6666666666666666E-2"/>
    <n v="1.7123287671232876E-3"/>
  </r>
  <r>
    <n v="1478126"/>
    <n v="113972"/>
    <x v="28"/>
    <x v="5"/>
    <n v="14.79"/>
    <x v="0"/>
    <x v="0"/>
    <x v="0"/>
    <s v="Not given"/>
    <n v="33"/>
    <n v="29"/>
    <n v="1.4705882352941176E-2"/>
    <n v="3.3557046979865771E-3"/>
  </r>
  <r>
    <n v="1478076"/>
    <n v="96800"/>
    <x v="35"/>
    <x v="3"/>
    <n v="29.3"/>
    <x v="0"/>
    <x v="0"/>
    <x v="0"/>
    <s v="Not given"/>
    <n v="27"/>
    <n v="20"/>
    <n v="0.14285714285714285"/>
    <n v="1.7123287671232876E-3"/>
  </r>
  <r>
    <n v="1477350"/>
    <n v="59095"/>
    <x v="3"/>
    <x v="3"/>
    <n v="8.93"/>
    <x v="1"/>
    <x v="1"/>
    <x v="1"/>
    <n v="5"/>
    <n v="34"/>
    <n v="30"/>
    <n v="1.0416666666666666E-2"/>
    <n v="1.7123287671232876E-3"/>
  </r>
  <r>
    <n v="1478111"/>
    <n v="366954"/>
    <x v="17"/>
    <x v="1"/>
    <n v="12.23"/>
    <x v="0"/>
    <x v="0"/>
    <x v="0"/>
    <n v="4"/>
    <n v="29"/>
    <n v="22"/>
    <n v="8.4033613445378148E-3"/>
    <n v="2.1276595744680851E-3"/>
  </r>
  <r>
    <n v="1477976"/>
    <n v="69348"/>
    <x v="32"/>
    <x v="7"/>
    <n v="16.100000000000001"/>
    <x v="0"/>
    <x v="0"/>
    <x v="0"/>
    <n v="5"/>
    <n v="21"/>
    <n v="27"/>
    <n v="1.6949152542372881E-2"/>
    <n v="4.6511627906976744E-3"/>
  </r>
  <r>
    <n v="1477439"/>
    <n v="113926"/>
    <x v="18"/>
    <x v="3"/>
    <n v="12.08"/>
    <x v="1"/>
    <x v="1"/>
    <x v="1"/>
    <s v="Not given"/>
    <n v="28"/>
    <n v="27"/>
    <n v="3.4482758620689655E-2"/>
    <n v="1.7123287671232876E-3"/>
  </r>
  <r>
    <n v="1477469"/>
    <n v="96943"/>
    <x v="20"/>
    <x v="8"/>
    <n v="24.25"/>
    <x v="0"/>
    <x v="0"/>
    <x v="0"/>
    <s v="Not given"/>
    <n v="26"/>
    <n v="22"/>
    <n v="5.5555555555555552E-2"/>
    <n v="2.0408163265306121E-2"/>
  </r>
  <r>
    <n v="1478314"/>
    <n v="338599"/>
    <x v="57"/>
    <x v="1"/>
    <n v="12.18"/>
    <x v="1"/>
    <x v="1"/>
    <x v="1"/>
    <s v="Not given"/>
    <n v="30"/>
    <n v="25"/>
    <n v="5.5555555555555552E-2"/>
    <n v="2.1276595744680851E-3"/>
  </r>
  <r>
    <n v="1476641"/>
    <n v="57943"/>
    <x v="142"/>
    <x v="3"/>
    <n v="14.07"/>
    <x v="0"/>
    <x v="0"/>
    <x v="0"/>
    <s v="Not given"/>
    <n v="26"/>
    <n v="24"/>
    <n v="0.5"/>
    <n v="1.7123287671232876E-3"/>
  </r>
  <r>
    <n v="1478194"/>
    <n v="67937"/>
    <x v="14"/>
    <x v="3"/>
    <n v="15.52"/>
    <x v="0"/>
    <x v="0"/>
    <x v="0"/>
    <n v="5"/>
    <n v="22"/>
    <n v="17"/>
    <n v="4.5662100456621002E-3"/>
    <n v="1.7123287671232876E-3"/>
  </r>
  <r>
    <n v="1477293"/>
    <n v="316402"/>
    <x v="6"/>
    <x v="3"/>
    <n v="12.13"/>
    <x v="0"/>
    <x v="0"/>
    <x v="0"/>
    <s v="Not given"/>
    <n v="23"/>
    <n v="23"/>
    <n v="7.575757575757576E-3"/>
    <n v="1.7123287671232876E-3"/>
  </r>
  <r>
    <n v="1477884"/>
    <n v="348096"/>
    <x v="28"/>
    <x v="5"/>
    <n v="29.44"/>
    <x v="0"/>
    <x v="0"/>
    <x v="0"/>
    <n v="4"/>
    <n v="33"/>
    <n v="24"/>
    <n v="1.4705882352941176E-2"/>
    <n v="3.3557046979865771E-3"/>
  </r>
  <r>
    <n v="1477351"/>
    <n v="150577"/>
    <x v="94"/>
    <x v="1"/>
    <n v="8.6300000000000008"/>
    <x v="0"/>
    <x v="0"/>
    <x v="0"/>
    <n v="5"/>
    <n v="33"/>
    <n v="17"/>
    <n v="4.1666666666666664E-2"/>
    <n v="2.1276595744680851E-3"/>
  </r>
  <r>
    <n v="1476907"/>
    <n v="87006"/>
    <x v="44"/>
    <x v="1"/>
    <n v="5.67"/>
    <x v="1"/>
    <x v="1"/>
    <x v="1"/>
    <n v="5"/>
    <n v="33"/>
    <n v="25"/>
    <n v="2.3809523809523808E-2"/>
    <n v="2.1276595744680851E-3"/>
  </r>
  <r>
    <n v="1477817"/>
    <n v="335897"/>
    <x v="23"/>
    <x v="1"/>
    <n v="12.18"/>
    <x v="1"/>
    <x v="1"/>
    <x v="1"/>
    <n v="4"/>
    <n v="24"/>
    <n v="27"/>
    <n v="2.7027027027027029E-2"/>
    <n v="2.1276595744680851E-3"/>
  </r>
  <r>
    <n v="1477408"/>
    <n v="125542"/>
    <x v="158"/>
    <x v="9"/>
    <n v="12.37"/>
    <x v="0"/>
    <x v="0"/>
    <x v="0"/>
    <n v="4"/>
    <n v="21"/>
    <n v="20"/>
    <n v="1"/>
    <n v="5.2631578947368418E-2"/>
  </r>
  <r>
    <n v="1477953"/>
    <n v="39334"/>
    <x v="6"/>
    <x v="3"/>
    <n v="19.350000000000001"/>
    <x v="0"/>
    <x v="0"/>
    <x v="0"/>
    <n v="4"/>
    <n v="31"/>
    <n v="25"/>
    <n v="7.575757575757576E-3"/>
    <n v="1.7123287671232876E-3"/>
  </r>
  <r>
    <n v="1477924"/>
    <n v="288808"/>
    <x v="6"/>
    <x v="5"/>
    <n v="32.979999999999997"/>
    <x v="1"/>
    <x v="1"/>
    <x v="1"/>
    <n v="5"/>
    <n v="26"/>
    <n v="27"/>
    <n v="7.575757575757576E-3"/>
    <n v="3.3557046979865771E-3"/>
  </r>
  <r>
    <n v="1477995"/>
    <n v="140477"/>
    <x v="58"/>
    <x v="1"/>
    <n v="8.1"/>
    <x v="0"/>
    <x v="0"/>
    <x v="0"/>
    <s v="Not given"/>
    <n v="32"/>
    <n v="27"/>
    <n v="3.3333333333333333E-2"/>
    <n v="2.1276595744680851E-3"/>
  </r>
  <r>
    <n v="1476709"/>
    <n v="105837"/>
    <x v="44"/>
    <x v="1"/>
    <n v="11.11"/>
    <x v="0"/>
    <x v="0"/>
    <x v="0"/>
    <s v="Not given"/>
    <n v="25"/>
    <n v="30"/>
    <n v="2.3809523809523808E-2"/>
    <n v="2.1276595744680851E-3"/>
  </r>
  <r>
    <n v="1478188"/>
    <n v="99288"/>
    <x v="6"/>
    <x v="3"/>
    <n v="12.56"/>
    <x v="0"/>
    <x v="0"/>
    <x v="0"/>
    <s v="Not given"/>
    <n v="28"/>
    <n v="22"/>
    <n v="7.575757575757576E-3"/>
    <n v="1.7123287671232876E-3"/>
  </r>
  <r>
    <n v="1477153"/>
    <n v="120353"/>
    <x v="28"/>
    <x v="5"/>
    <n v="25.27"/>
    <x v="1"/>
    <x v="1"/>
    <x v="1"/>
    <s v="Not given"/>
    <n v="27"/>
    <n v="27"/>
    <n v="1.4705882352941176E-2"/>
    <n v="3.3557046979865771E-3"/>
  </r>
  <r>
    <n v="1477802"/>
    <n v="85091"/>
    <x v="6"/>
    <x v="5"/>
    <n v="12.13"/>
    <x v="0"/>
    <x v="0"/>
    <x v="0"/>
    <n v="4"/>
    <n v="21"/>
    <n v="25"/>
    <n v="7.575757575757576E-3"/>
    <n v="3.3557046979865771E-3"/>
  </r>
  <r>
    <n v="1477715"/>
    <n v="217363"/>
    <x v="38"/>
    <x v="6"/>
    <n v="9.41"/>
    <x v="0"/>
    <x v="0"/>
    <x v="0"/>
    <n v="5"/>
    <n v="28"/>
    <n v="15"/>
    <n v="0.04"/>
    <n v="2.1739130434782608E-2"/>
  </r>
  <r>
    <n v="1478263"/>
    <n v="201535"/>
    <x v="3"/>
    <x v="3"/>
    <n v="9.51"/>
    <x v="1"/>
    <x v="1"/>
    <x v="1"/>
    <s v="Not given"/>
    <n v="30"/>
    <n v="29"/>
    <n v="1.0416666666666666E-2"/>
    <n v="1.7123287671232876E-3"/>
  </r>
  <r>
    <n v="1477669"/>
    <n v="260844"/>
    <x v="159"/>
    <x v="8"/>
    <n v="25.27"/>
    <x v="0"/>
    <x v="0"/>
    <x v="0"/>
    <n v="3"/>
    <n v="33"/>
    <n v="16"/>
    <n v="0.5"/>
    <n v="2.0408163265306121E-2"/>
  </r>
  <r>
    <n v="1478187"/>
    <n v="111411"/>
    <x v="17"/>
    <x v="1"/>
    <n v="12.56"/>
    <x v="0"/>
    <x v="0"/>
    <x v="0"/>
    <s v="Not given"/>
    <n v="32"/>
    <n v="20"/>
    <n v="8.4033613445378148E-3"/>
    <n v="2.1276595744680851E-3"/>
  </r>
  <r>
    <n v="1476559"/>
    <n v="47440"/>
    <x v="54"/>
    <x v="3"/>
    <n v="15.57"/>
    <x v="1"/>
    <x v="1"/>
    <x v="1"/>
    <n v="4"/>
    <n v="24"/>
    <n v="28"/>
    <n v="3.7037037037037035E-2"/>
    <n v="1.7123287671232876E-3"/>
  </r>
  <r>
    <n v="1477464"/>
    <n v="320187"/>
    <x v="27"/>
    <x v="1"/>
    <n v="19.350000000000001"/>
    <x v="0"/>
    <x v="0"/>
    <x v="0"/>
    <s v="Not given"/>
    <n v="34"/>
    <n v="22"/>
    <n v="2.0408163265306121E-2"/>
    <n v="2.1276595744680851E-3"/>
  </r>
  <r>
    <n v="1477143"/>
    <n v="165695"/>
    <x v="86"/>
    <x v="3"/>
    <n v="29.1"/>
    <x v="0"/>
    <x v="0"/>
    <x v="0"/>
    <s v="Not given"/>
    <n v="22"/>
    <n v="16"/>
    <n v="5.5555555555555552E-2"/>
    <n v="1.7123287671232876E-3"/>
  </r>
  <r>
    <n v="1476683"/>
    <n v="263075"/>
    <x v="95"/>
    <x v="3"/>
    <n v="12.23"/>
    <x v="1"/>
    <x v="1"/>
    <x v="1"/>
    <s v="Not given"/>
    <n v="21"/>
    <n v="27"/>
    <n v="8.3333333333333329E-2"/>
    <n v="1.7123287671232876E-3"/>
  </r>
  <r>
    <n v="1477358"/>
    <n v="83287"/>
    <x v="61"/>
    <x v="12"/>
    <n v="14.5"/>
    <x v="0"/>
    <x v="0"/>
    <x v="0"/>
    <s v="Not given"/>
    <n v="35"/>
    <n v="29"/>
    <n v="0.1111111111111111"/>
    <n v="8.3333333333333329E-2"/>
  </r>
  <r>
    <n v="1478149"/>
    <n v="303548"/>
    <x v="14"/>
    <x v="3"/>
    <n v="25.22"/>
    <x v="0"/>
    <x v="0"/>
    <x v="0"/>
    <n v="3"/>
    <n v="27"/>
    <n v="25"/>
    <n v="4.5662100456621002E-3"/>
    <n v="1.7123287671232876E-3"/>
  </r>
  <r>
    <n v="1477761"/>
    <n v="123977"/>
    <x v="17"/>
    <x v="1"/>
    <n v="24.35"/>
    <x v="0"/>
    <x v="0"/>
    <x v="0"/>
    <n v="5"/>
    <n v="33"/>
    <n v="22"/>
    <n v="8.4033613445378148E-3"/>
    <n v="2.1276595744680851E-3"/>
  </r>
  <r>
    <n v="1478311"/>
    <n v="326505"/>
    <x v="3"/>
    <x v="3"/>
    <n v="21.29"/>
    <x v="0"/>
    <x v="0"/>
    <x v="0"/>
    <n v="5"/>
    <n v="28"/>
    <n v="29"/>
    <n v="1.0416666666666666E-2"/>
    <n v="1.7123287671232876E-3"/>
  </r>
  <r>
    <n v="1477956"/>
    <n v="177078"/>
    <x v="84"/>
    <x v="9"/>
    <n v="9.4600000000000009"/>
    <x v="0"/>
    <x v="0"/>
    <x v="0"/>
    <n v="5"/>
    <n v="29"/>
    <n v="19"/>
    <n v="0.25"/>
    <n v="5.2631578947368418E-2"/>
  </r>
  <r>
    <n v="1476925"/>
    <n v="354719"/>
    <x v="6"/>
    <x v="5"/>
    <n v="14.02"/>
    <x v="1"/>
    <x v="1"/>
    <x v="1"/>
    <n v="5"/>
    <n v="32"/>
    <n v="32"/>
    <n v="7.575757575757576E-3"/>
    <n v="3.3557046979865771E-3"/>
  </r>
  <r>
    <n v="1476950"/>
    <n v="270444"/>
    <x v="83"/>
    <x v="3"/>
    <n v="15.96"/>
    <x v="0"/>
    <x v="0"/>
    <x v="0"/>
    <s v="Not given"/>
    <n v="27"/>
    <n v="18"/>
    <n v="6.6666666666666666E-2"/>
    <n v="1.7123287671232876E-3"/>
  </r>
  <r>
    <n v="1477363"/>
    <n v="51675"/>
    <x v="17"/>
    <x v="1"/>
    <n v="19.399999999999999"/>
    <x v="1"/>
    <x v="1"/>
    <x v="1"/>
    <s v="Not given"/>
    <n v="24"/>
    <n v="24"/>
    <n v="8.4033613445378148E-3"/>
    <n v="2.1276595744680851E-3"/>
  </r>
  <r>
    <n v="1476832"/>
    <n v="385191"/>
    <x v="78"/>
    <x v="1"/>
    <n v="12.37"/>
    <x v="0"/>
    <x v="0"/>
    <x v="0"/>
    <n v="5"/>
    <n v="24"/>
    <n v="17"/>
    <n v="0.14285714285714285"/>
    <n v="2.1276595744680851E-3"/>
  </r>
  <r>
    <n v="1476681"/>
    <n v="68258"/>
    <x v="28"/>
    <x v="5"/>
    <n v="12.13"/>
    <x v="1"/>
    <x v="1"/>
    <x v="1"/>
    <n v="4"/>
    <n v="23"/>
    <n v="31"/>
    <n v="1.4705882352941176E-2"/>
    <n v="3.3557046979865771E-3"/>
  </r>
  <r>
    <n v="1478100"/>
    <n v="62667"/>
    <x v="59"/>
    <x v="11"/>
    <n v="21.93"/>
    <x v="0"/>
    <x v="0"/>
    <x v="0"/>
    <s v="Not given"/>
    <n v="31"/>
    <n v="20"/>
    <n v="0.1"/>
    <n v="5.5555555555555552E-2"/>
  </r>
  <r>
    <n v="1478218"/>
    <n v="209418"/>
    <x v="138"/>
    <x v="1"/>
    <n v="6.02"/>
    <x v="0"/>
    <x v="0"/>
    <x v="0"/>
    <s v="Not given"/>
    <n v="24"/>
    <n v="19"/>
    <n v="0.33333333333333331"/>
    <n v="2.1276595744680851E-3"/>
  </r>
  <r>
    <n v="1477655"/>
    <n v="96666"/>
    <x v="11"/>
    <x v="2"/>
    <n v="19.350000000000001"/>
    <x v="0"/>
    <x v="0"/>
    <x v="0"/>
    <n v="5"/>
    <n v="29"/>
    <n v="22"/>
    <n v="7.6923076923076927E-2"/>
    <n v="1.2987012987012988E-2"/>
  </r>
  <r>
    <n v="1477553"/>
    <n v="52037"/>
    <x v="71"/>
    <x v="11"/>
    <n v="22.02"/>
    <x v="1"/>
    <x v="1"/>
    <x v="1"/>
    <s v="Not given"/>
    <n v="21"/>
    <n v="27"/>
    <n v="0.16666666666666666"/>
    <n v="5.5555555555555552E-2"/>
  </r>
  <r>
    <n v="1477957"/>
    <n v="285937"/>
    <x v="27"/>
    <x v="1"/>
    <n v="8"/>
    <x v="1"/>
    <x v="1"/>
    <x v="1"/>
    <n v="4"/>
    <n v="28"/>
    <n v="24"/>
    <n v="2.0408163265306121E-2"/>
    <n v="2.1276595744680851E-3"/>
  </r>
  <r>
    <n v="1476692"/>
    <n v="175327"/>
    <x v="44"/>
    <x v="1"/>
    <n v="29.1"/>
    <x v="1"/>
    <x v="1"/>
    <x v="1"/>
    <n v="3"/>
    <n v="35"/>
    <n v="27"/>
    <n v="2.3809523809523808E-2"/>
    <n v="2.1276595744680851E-3"/>
  </r>
  <r>
    <n v="1478172"/>
    <n v="125123"/>
    <x v="29"/>
    <x v="1"/>
    <n v="12.95"/>
    <x v="0"/>
    <x v="0"/>
    <x v="0"/>
    <s v="Not given"/>
    <n v="21"/>
    <n v="21"/>
    <n v="9.0909090909090912E-2"/>
    <n v="2.1276595744680851E-3"/>
  </r>
  <r>
    <n v="1476836"/>
    <n v="68551"/>
    <x v="41"/>
    <x v="1"/>
    <n v="16.100000000000001"/>
    <x v="0"/>
    <x v="0"/>
    <x v="0"/>
    <s v="Not given"/>
    <n v="27"/>
    <n v="27"/>
    <n v="2.2727272727272728E-2"/>
    <n v="2.1276595744680851E-3"/>
  </r>
  <r>
    <n v="1477009"/>
    <n v="396815"/>
    <x v="3"/>
    <x v="3"/>
    <n v="5.73"/>
    <x v="0"/>
    <x v="0"/>
    <x v="0"/>
    <s v="Not given"/>
    <n v="34"/>
    <n v="16"/>
    <n v="1.0416666666666666E-2"/>
    <n v="1.7123287671232876E-3"/>
  </r>
  <r>
    <n v="1477510"/>
    <n v="231061"/>
    <x v="48"/>
    <x v="7"/>
    <n v="8.1"/>
    <x v="0"/>
    <x v="0"/>
    <x v="0"/>
    <n v="5"/>
    <n v="23"/>
    <n v="26"/>
    <n v="2.1739130434782608E-2"/>
    <n v="4.6511627906976744E-3"/>
  </r>
  <r>
    <n v="1477954"/>
    <n v="130237"/>
    <x v="5"/>
    <x v="4"/>
    <n v="16.98"/>
    <x v="0"/>
    <x v="0"/>
    <x v="0"/>
    <n v="5"/>
    <n v="22"/>
    <n v="17"/>
    <n v="3.7037037037037035E-2"/>
    <n v="1.3698630136986301E-2"/>
  </r>
  <r>
    <n v="1476609"/>
    <n v="48677"/>
    <x v="14"/>
    <x v="3"/>
    <n v="8.34"/>
    <x v="0"/>
    <x v="0"/>
    <x v="0"/>
    <s v="Not given"/>
    <n v="23"/>
    <n v="28"/>
    <n v="4.5662100456621002E-3"/>
    <n v="1.7123287671232876E-3"/>
  </r>
  <r>
    <n v="1476785"/>
    <n v="78939"/>
    <x v="17"/>
    <x v="1"/>
    <n v="24.25"/>
    <x v="1"/>
    <x v="1"/>
    <x v="1"/>
    <s v="Not given"/>
    <n v="29"/>
    <n v="25"/>
    <n v="8.4033613445378148E-3"/>
    <n v="2.1276595744680851E-3"/>
  </r>
  <r>
    <n v="1477182"/>
    <n v="383826"/>
    <x v="62"/>
    <x v="9"/>
    <n v="29.2"/>
    <x v="0"/>
    <x v="0"/>
    <x v="0"/>
    <n v="5"/>
    <n v="21"/>
    <n v="28"/>
    <n v="0.5"/>
    <n v="5.2631578947368418E-2"/>
  </r>
  <r>
    <n v="1477979"/>
    <n v="201438"/>
    <x v="74"/>
    <x v="3"/>
    <n v="14.55"/>
    <x v="0"/>
    <x v="0"/>
    <x v="0"/>
    <s v="Not given"/>
    <n v="29"/>
    <n v="29"/>
    <n v="8.3333333333333329E-2"/>
    <n v="1.7123287671232876E-3"/>
  </r>
  <r>
    <n v="1477304"/>
    <n v="88406"/>
    <x v="6"/>
    <x v="5"/>
    <n v="24.2"/>
    <x v="1"/>
    <x v="1"/>
    <x v="1"/>
    <n v="4"/>
    <n v="28"/>
    <n v="30"/>
    <n v="7.575757575757576E-3"/>
    <n v="3.3557046979865771E-3"/>
  </r>
  <r>
    <n v="1476823"/>
    <n v="60039"/>
    <x v="17"/>
    <x v="1"/>
    <n v="12.13"/>
    <x v="1"/>
    <x v="1"/>
    <x v="1"/>
    <s v="Not given"/>
    <n v="32"/>
    <n v="29"/>
    <n v="8.4033613445378148E-3"/>
    <n v="2.1276595744680851E-3"/>
  </r>
  <r>
    <n v="1478434"/>
    <n v="40500"/>
    <x v="102"/>
    <x v="3"/>
    <n v="19.45"/>
    <x v="0"/>
    <x v="0"/>
    <x v="0"/>
    <n v="5"/>
    <n v="24"/>
    <n v="15"/>
    <n v="6.6666666666666666E-2"/>
    <n v="1.7123287671232876E-3"/>
  </r>
  <r>
    <n v="1477411"/>
    <n v="143721"/>
    <x v="103"/>
    <x v="8"/>
    <n v="9.75"/>
    <x v="0"/>
    <x v="0"/>
    <x v="0"/>
    <n v="5"/>
    <n v="28"/>
    <n v="28"/>
    <n v="0.33333333333333331"/>
    <n v="2.0408163265306121E-2"/>
  </r>
  <r>
    <n v="1477720"/>
    <n v="215219"/>
    <x v="11"/>
    <x v="2"/>
    <n v="19.98"/>
    <x v="1"/>
    <x v="1"/>
    <x v="1"/>
    <n v="4"/>
    <n v="23"/>
    <n v="32"/>
    <n v="7.6923076923076927E-2"/>
    <n v="1.2987012987012988E-2"/>
  </r>
  <r>
    <n v="1476638"/>
    <n v="46696"/>
    <x v="41"/>
    <x v="1"/>
    <n v="11.88"/>
    <x v="0"/>
    <x v="0"/>
    <x v="0"/>
    <n v="5"/>
    <n v="25"/>
    <n v="17"/>
    <n v="2.2727272727272728E-2"/>
    <n v="2.1276595744680851E-3"/>
  </r>
  <r>
    <n v="1478411"/>
    <n v="361846"/>
    <x v="32"/>
    <x v="7"/>
    <n v="6.69"/>
    <x v="0"/>
    <x v="0"/>
    <x v="0"/>
    <s v="Not given"/>
    <n v="27"/>
    <n v="24"/>
    <n v="1.6949152542372881E-2"/>
    <n v="4.6511627906976744E-3"/>
  </r>
  <r>
    <n v="1477166"/>
    <n v="402215"/>
    <x v="16"/>
    <x v="7"/>
    <n v="21.29"/>
    <x v="0"/>
    <x v="0"/>
    <x v="0"/>
    <n v="4"/>
    <n v="32"/>
    <n v="25"/>
    <n v="1.8181818181818181E-2"/>
    <n v="4.6511627906976744E-3"/>
  </r>
  <r>
    <n v="1477338"/>
    <n v="81110"/>
    <x v="36"/>
    <x v="10"/>
    <n v="11.64"/>
    <x v="0"/>
    <x v="0"/>
    <x v="0"/>
    <n v="4"/>
    <n v="35"/>
    <n v="21"/>
    <n v="7.1428571428571425E-2"/>
    <n v="5.8823529411764705E-2"/>
  </r>
  <r>
    <n v="1477003"/>
    <n v="120833"/>
    <x v="54"/>
    <x v="3"/>
    <n v="32.93"/>
    <x v="0"/>
    <x v="0"/>
    <x v="0"/>
    <s v="Not given"/>
    <n v="29"/>
    <n v="24"/>
    <n v="3.7037037037037035E-2"/>
    <n v="1.7123287671232876E-3"/>
  </r>
  <r>
    <n v="1477565"/>
    <n v="65009"/>
    <x v="3"/>
    <x v="3"/>
    <n v="12.56"/>
    <x v="1"/>
    <x v="1"/>
    <x v="1"/>
    <n v="5"/>
    <n v="27"/>
    <n v="27"/>
    <n v="1.0416666666666666E-2"/>
    <n v="1.7123287671232876E-3"/>
  </r>
  <r>
    <n v="1477842"/>
    <n v="299221"/>
    <x v="32"/>
    <x v="7"/>
    <n v="14.07"/>
    <x v="1"/>
    <x v="1"/>
    <x v="1"/>
    <s v="Not given"/>
    <n v="35"/>
    <n v="33"/>
    <n v="1.6949152542372881E-2"/>
    <n v="4.6511627906976744E-3"/>
  </r>
  <r>
    <n v="1478328"/>
    <n v="58898"/>
    <x v="52"/>
    <x v="5"/>
    <n v="33.03"/>
    <x v="0"/>
    <x v="0"/>
    <x v="0"/>
    <n v="5"/>
    <n v="22"/>
    <n v="28"/>
    <n v="2.7027027027027029E-2"/>
    <n v="3.3557046979865771E-3"/>
  </r>
  <r>
    <n v="1477289"/>
    <n v="72322"/>
    <x v="20"/>
    <x v="8"/>
    <n v="12.95"/>
    <x v="0"/>
    <x v="0"/>
    <x v="0"/>
    <n v="3"/>
    <n v="21"/>
    <n v="20"/>
    <n v="5.5555555555555552E-2"/>
    <n v="2.0408163265306121E-2"/>
  </r>
  <r>
    <n v="1478146"/>
    <n v="207281"/>
    <x v="14"/>
    <x v="3"/>
    <n v="12.27"/>
    <x v="0"/>
    <x v="0"/>
    <x v="0"/>
    <n v="5"/>
    <n v="24"/>
    <n v="28"/>
    <n v="4.5662100456621002E-3"/>
    <n v="1.7123287671232876E-3"/>
  </r>
  <r>
    <n v="1476662"/>
    <n v="115213"/>
    <x v="5"/>
    <x v="4"/>
    <n v="12.18"/>
    <x v="0"/>
    <x v="0"/>
    <x v="0"/>
    <n v="5"/>
    <n v="25"/>
    <n v="20"/>
    <n v="3.7037037037037035E-2"/>
    <n v="1.3698630136986301E-2"/>
  </r>
  <r>
    <n v="1476991"/>
    <n v="81828"/>
    <x v="6"/>
    <x v="5"/>
    <n v="12.08"/>
    <x v="0"/>
    <x v="0"/>
    <x v="0"/>
    <n v="3"/>
    <n v="32"/>
    <n v="19"/>
    <n v="7.575757575757576E-3"/>
    <n v="3.3557046979865771E-3"/>
  </r>
  <r>
    <n v="1477433"/>
    <n v="283331"/>
    <x v="113"/>
    <x v="3"/>
    <n v="12.18"/>
    <x v="0"/>
    <x v="0"/>
    <x v="0"/>
    <n v="5"/>
    <n v="21"/>
    <n v="20"/>
    <n v="0.33333333333333331"/>
    <n v="1.7123287671232876E-3"/>
  </r>
  <r>
    <n v="1478250"/>
    <n v="369272"/>
    <x v="17"/>
    <x v="1"/>
    <n v="12.22"/>
    <x v="0"/>
    <x v="0"/>
    <x v="0"/>
    <s v="Not given"/>
    <n v="34"/>
    <n v="28"/>
    <n v="8.4033613445378148E-3"/>
    <n v="2.1276595744680851E-3"/>
  </r>
  <r>
    <n v="1478239"/>
    <n v="400390"/>
    <x v="14"/>
    <x v="3"/>
    <n v="12.95"/>
    <x v="0"/>
    <x v="0"/>
    <x v="0"/>
    <n v="4"/>
    <n v="30"/>
    <n v="26"/>
    <n v="4.5662100456621002E-3"/>
    <n v="1.7123287671232876E-3"/>
  </r>
  <r>
    <n v="1477370"/>
    <n v="89889"/>
    <x v="23"/>
    <x v="1"/>
    <n v="29.1"/>
    <x v="1"/>
    <x v="1"/>
    <x v="1"/>
    <n v="5"/>
    <n v="32"/>
    <n v="30"/>
    <n v="2.7027027027027029E-2"/>
    <n v="2.1276595744680851E-3"/>
  </r>
  <r>
    <n v="1477580"/>
    <n v="79849"/>
    <x v="31"/>
    <x v="2"/>
    <n v="15.23"/>
    <x v="0"/>
    <x v="0"/>
    <x v="0"/>
    <s v="Not given"/>
    <n v="31"/>
    <n v="21"/>
    <n v="4.3478260869565216E-2"/>
    <n v="1.2987012987012988E-2"/>
  </r>
  <r>
    <n v="1478091"/>
    <n v="369272"/>
    <x v="41"/>
    <x v="1"/>
    <n v="15.81"/>
    <x v="1"/>
    <x v="1"/>
    <x v="1"/>
    <s v="Not given"/>
    <n v="21"/>
    <n v="29"/>
    <n v="2.2727272727272728E-2"/>
    <n v="2.1276595744680851E-3"/>
  </r>
  <r>
    <n v="1477795"/>
    <n v="169478"/>
    <x v="32"/>
    <x v="7"/>
    <n v="15.96"/>
    <x v="1"/>
    <x v="1"/>
    <x v="1"/>
    <n v="4"/>
    <n v="35"/>
    <n v="33"/>
    <n v="1.6949152542372881E-2"/>
    <n v="4.6511627906976744E-3"/>
  </r>
  <r>
    <n v="1477903"/>
    <n v="47440"/>
    <x v="54"/>
    <x v="3"/>
    <n v="16.25"/>
    <x v="0"/>
    <x v="0"/>
    <x v="0"/>
    <s v="Not given"/>
    <n v="32"/>
    <n v="28"/>
    <n v="3.7037037037037035E-2"/>
    <n v="1.7123287671232876E-3"/>
  </r>
  <r>
    <n v="1478439"/>
    <n v="48444"/>
    <x v="27"/>
    <x v="1"/>
    <n v="8.5399999999999991"/>
    <x v="0"/>
    <x v="0"/>
    <x v="0"/>
    <n v="4"/>
    <n v="26"/>
    <n v="23"/>
    <n v="2.0408163265306121E-2"/>
    <n v="2.1276595744680851E-3"/>
  </r>
  <r>
    <n v="1476731"/>
    <n v="94480"/>
    <x v="27"/>
    <x v="1"/>
    <n v="29.1"/>
    <x v="0"/>
    <x v="0"/>
    <x v="0"/>
    <s v="Not given"/>
    <n v="28"/>
    <n v="23"/>
    <n v="2.0408163265306121E-2"/>
    <n v="2.1276595744680851E-3"/>
  </r>
  <r>
    <n v="1476827"/>
    <n v="148649"/>
    <x v="17"/>
    <x v="1"/>
    <n v="6.74"/>
    <x v="0"/>
    <x v="0"/>
    <x v="0"/>
    <s v="Not given"/>
    <n v="31"/>
    <n v="27"/>
    <n v="8.4033613445378148E-3"/>
    <n v="2.1276595744680851E-3"/>
  </r>
  <r>
    <n v="1476777"/>
    <n v="69749"/>
    <x v="17"/>
    <x v="1"/>
    <n v="31.38"/>
    <x v="0"/>
    <x v="0"/>
    <x v="0"/>
    <s v="Not given"/>
    <n v="26"/>
    <n v="27"/>
    <n v="8.4033613445378148E-3"/>
    <n v="2.1276595744680851E-3"/>
  </r>
  <r>
    <n v="1478027"/>
    <n v="41907"/>
    <x v="28"/>
    <x v="5"/>
    <n v="22.75"/>
    <x v="1"/>
    <x v="1"/>
    <x v="1"/>
    <s v="Not given"/>
    <n v="30"/>
    <n v="27"/>
    <n v="1.4705882352941176E-2"/>
    <n v="3.3557046979865771E-3"/>
  </r>
  <r>
    <n v="1476811"/>
    <n v="47386"/>
    <x v="7"/>
    <x v="6"/>
    <n v="16.93"/>
    <x v="0"/>
    <x v="0"/>
    <x v="0"/>
    <n v="5"/>
    <n v="30"/>
    <n v="18"/>
    <n v="0.16666666666666666"/>
    <n v="2.1739130434782608E-2"/>
  </r>
  <r>
    <n v="1477184"/>
    <n v="108659"/>
    <x v="52"/>
    <x v="5"/>
    <n v="32.979999999999997"/>
    <x v="0"/>
    <x v="0"/>
    <x v="0"/>
    <s v="Not given"/>
    <n v="33"/>
    <n v="30"/>
    <n v="2.7027027027027029E-2"/>
    <n v="3.3557046979865771E-3"/>
  </r>
  <r>
    <n v="1477119"/>
    <n v="47594"/>
    <x v="14"/>
    <x v="3"/>
    <n v="5.82"/>
    <x v="1"/>
    <x v="1"/>
    <x v="1"/>
    <s v="Not given"/>
    <n v="29"/>
    <n v="29"/>
    <n v="4.5662100456621002E-3"/>
    <n v="1.7123287671232876E-3"/>
  </r>
  <r>
    <n v="1478021"/>
    <n v="97991"/>
    <x v="41"/>
    <x v="1"/>
    <n v="22.26"/>
    <x v="1"/>
    <x v="1"/>
    <x v="1"/>
    <s v="Not given"/>
    <n v="20"/>
    <n v="26"/>
    <n v="2.2727272727272728E-2"/>
    <n v="2.1276595744680851E-3"/>
  </r>
  <r>
    <n v="1476990"/>
    <n v="301032"/>
    <x v="50"/>
    <x v="2"/>
    <n v="15.57"/>
    <x v="0"/>
    <x v="0"/>
    <x v="0"/>
    <n v="5"/>
    <n v="21"/>
    <n v="28"/>
    <n v="0.2"/>
    <n v="1.2987012987012988E-2"/>
  </r>
  <r>
    <n v="1478329"/>
    <n v="116992"/>
    <x v="153"/>
    <x v="2"/>
    <n v="33.32"/>
    <x v="1"/>
    <x v="1"/>
    <x v="1"/>
    <n v="4"/>
    <n v="21"/>
    <n v="33"/>
    <n v="0.33333333333333331"/>
    <n v="1.2987012987012988E-2"/>
  </r>
  <r>
    <n v="1478385"/>
    <n v="250494"/>
    <x v="3"/>
    <x v="3"/>
    <n v="21.34"/>
    <x v="0"/>
    <x v="0"/>
    <x v="0"/>
    <n v="5"/>
    <n v="28"/>
    <n v="21"/>
    <n v="1.0416666666666666E-2"/>
    <n v="1.7123287671232876E-3"/>
  </r>
  <r>
    <n v="1477300"/>
    <n v="232359"/>
    <x v="6"/>
    <x v="3"/>
    <n v="31.43"/>
    <x v="0"/>
    <x v="0"/>
    <x v="0"/>
    <n v="4"/>
    <n v="20"/>
    <n v="21"/>
    <n v="7.575757575757576E-3"/>
    <n v="1.7123287671232876E-3"/>
  </r>
  <r>
    <n v="1477275"/>
    <n v="58088"/>
    <x v="23"/>
    <x v="1"/>
    <n v="9.2200000000000006"/>
    <x v="0"/>
    <x v="0"/>
    <x v="0"/>
    <n v="4"/>
    <n v="32"/>
    <n v="28"/>
    <n v="2.7027027027027029E-2"/>
    <n v="2.1276595744680851E-3"/>
  </r>
  <r>
    <n v="1477994"/>
    <n v="127130"/>
    <x v="58"/>
    <x v="1"/>
    <n v="9.5500000000000007"/>
    <x v="0"/>
    <x v="0"/>
    <x v="0"/>
    <n v="5"/>
    <n v="30"/>
    <n v="26"/>
    <n v="3.3333333333333333E-2"/>
    <n v="2.1276595744680851E-3"/>
  </r>
  <r>
    <n v="1477123"/>
    <n v="270525"/>
    <x v="86"/>
    <x v="3"/>
    <n v="8.59"/>
    <x v="0"/>
    <x v="0"/>
    <x v="0"/>
    <n v="4"/>
    <n v="32"/>
    <n v="29"/>
    <n v="5.5555555555555552E-2"/>
    <n v="1.7123287671232876E-3"/>
  </r>
  <r>
    <n v="1476758"/>
    <n v="120504"/>
    <x v="154"/>
    <x v="3"/>
    <n v="14.02"/>
    <x v="0"/>
    <x v="0"/>
    <x v="0"/>
    <n v="5"/>
    <n v="20"/>
    <n v="16"/>
    <n v="0.33333333333333331"/>
    <n v="1.7123287671232876E-3"/>
  </r>
  <r>
    <n v="1477940"/>
    <n v="42274"/>
    <x v="53"/>
    <x v="7"/>
    <n v="16.149999999999999"/>
    <x v="0"/>
    <x v="0"/>
    <x v="0"/>
    <n v="3"/>
    <n v="33"/>
    <n v="20"/>
    <n v="0.25"/>
    <n v="4.6511627906976744E-3"/>
  </r>
  <r>
    <n v="1477089"/>
    <n v="398930"/>
    <x v="32"/>
    <x v="7"/>
    <n v="8.9700000000000006"/>
    <x v="0"/>
    <x v="0"/>
    <x v="0"/>
    <s v="Not given"/>
    <n v="21"/>
    <n v="16"/>
    <n v="1.6949152542372881E-2"/>
    <n v="4.6511627906976744E-3"/>
  </r>
  <r>
    <n v="1476587"/>
    <n v="355713"/>
    <x v="27"/>
    <x v="1"/>
    <n v="9.2200000000000006"/>
    <x v="0"/>
    <x v="0"/>
    <x v="0"/>
    <n v="5"/>
    <n v="26"/>
    <n v="25"/>
    <n v="2.0408163265306121E-2"/>
    <n v="2.1276595744680851E-3"/>
  </r>
  <r>
    <n v="1478015"/>
    <n v="364714"/>
    <x v="44"/>
    <x v="1"/>
    <n v="8.9700000000000006"/>
    <x v="1"/>
    <x v="1"/>
    <x v="1"/>
    <s v="Not given"/>
    <n v="22"/>
    <n v="31"/>
    <n v="2.3809523809523808E-2"/>
    <n v="2.1276595744680851E-3"/>
  </r>
  <r>
    <n v="1478023"/>
    <n v="243910"/>
    <x v="44"/>
    <x v="1"/>
    <n v="14.12"/>
    <x v="0"/>
    <x v="0"/>
    <x v="0"/>
    <n v="3"/>
    <n v="30"/>
    <n v="19"/>
    <n v="2.3809523809523808E-2"/>
    <n v="2.1276595744680851E-3"/>
  </r>
  <r>
    <n v="1476766"/>
    <n v="45837"/>
    <x v="14"/>
    <x v="3"/>
    <n v="19.350000000000001"/>
    <x v="0"/>
    <x v="0"/>
    <x v="0"/>
    <n v="4"/>
    <n v="21"/>
    <n v="29"/>
    <n v="4.5662100456621002E-3"/>
    <n v="1.7123287671232876E-3"/>
  </r>
  <r>
    <n v="1477347"/>
    <n v="66636"/>
    <x v="14"/>
    <x v="3"/>
    <n v="20.52"/>
    <x v="0"/>
    <x v="0"/>
    <x v="0"/>
    <s v="Not given"/>
    <n v="31"/>
    <n v="26"/>
    <n v="4.5662100456621002E-3"/>
    <n v="1.7123287671232876E-3"/>
  </r>
  <r>
    <n v="1478339"/>
    <n v="35643"/>
    <x v="87"/>
    <x v="7"/>
    <n v="18.43"/>
    <x v="0"/>
    <x v="0"/>
    <x v="0"/>
    <n v="5"/>
    <n v="34"/>
    <n v="28"/>
    <n v="0.1111111111111111"/>
    <n v="4.6511627906976744E-3"/>
  </r>
  <r>
    <n v="1477647"/>
    <n v="359228"/>
    <x v="57"/>
    <x v="1"/>
    <n v="9.27"/>
    <x v="0"/>
    <x v="0"/>
    <x v="0"/>
    <s v="Not given"/>
    <n v="23"/>
    <n v="29"/>
    <n v="5.5555555555555552E-2"/>
    <n v="2.1276595744680851E-3"/>
  </r>
  <r>
    <n v="1477478"/>
    <n v="140757"/>
    <x v="28"/>
    <x v="5"/>
    <n v="12.47"/>
    <x v="0"/>
    <x v="0"/>
    <x v="0"/>
    <s v="Not given"/>
    <n v="22"/>
    <n v="24"/>
    <n v="1.4705882352941176E-2"/>
    <n v="3.3557046979865771E-3"/>
  </r>
  <r>
    <n v="1477180"/>
    <n v="154339"/>
    <x v="31"/>
    <x v="2"/>
    <n v="29.15"/>
    <x v="1"/>
    <x v="1"/>
    <x v="1"/>
    <s v="Not given"/>
    <n v="21"/>
    <n v="24"/>
    <n v="4.3478260869565216E-2"/>
    <n v="1.2987012987012988E-2"/>
  </r>
  <r>
    <n v="1478110"/>
    <n v="250494"/>
    <x v="14"/>
    <x v="3"/>
    <n v="12.18"/>
    <x v="0"/>
    <x v="0"/>
    <x v="0"/>
    <s v="Not given"/>
    <n v="23"/>
    <n v="16"/>
    <n v="4.5662100456621002E-3"/>
    <n v="1.7123287671232876E-3"/>
  </r>
  <r>
    <n v="1476632"/>
    <n v="120385"/>
    <x v="42"/>
    <x v="3"/>
    <n v="9.51"/>
    <x v="0"/>
    <x v="0"/>
    <x v="0"/>
    <s v="Not given"/>
    <n v="27"/>
    <n v="28"/>
    <n v="6.6666666666666666E-2"/>
    <n v="1.7123287671232876E-3"/>
  </r>
  <r>
    <n v="1478352"/>
    <n v="142192"/>
    <x v="21"/>
    <x v="5"/>
    <n v="12.18"/>
    <x v="0"/>
    <x v="0"/>
    <x v="0"/>
    <n v="5"/>
    <n v="21"/>
    <n v="20"/>
    <n v="8.3333333333333329E-2"/>
    <n v="3.3557046979865771E-3"/>
  </r>
  <r>
    <n v="1477079"/>
    <n v="49086"/>
    <x v="38"/>
    <x v="6"/>
    <n v="12.13"/>
    <x v="0"/>
    <x v="0"/>
    <x v="0"/>
    <n v="4"/>
    <n v="33"/>
    <n v="23"/>
    <n v="0.04"/>
    <n v="2.1739130434782608E-2"/>
  </r>
  <r>
    <n v="1477384"/>
    <n v="127445"/>
    <x v="14"/>
    <x v="3"/>
    <n v="6.79"/>
    <x v="0"/>
    <x v="0"/>
    <x v="0"/>
    <n v="4"/>
    <n v="35"/>
    <n v="30"/>
    <n v="4.5662100456621002E-3"/>
    <n v="1.7123287671232876E-3"/>
  </r>
  <r>
    <n v="1477262"/>
    <n v="43636"/>
    <x v="3"/>
    <x v="3"/>
    <n v="12.08"/>
    <x v="0"/>
    <x v="0"/>
    <x v="0"/>
    <n v="4"/>
    <n v="21"/>
    <n v="21"/>
    <n v="1.0416666666666666E-2"/>
    <n v="1.7123287671232876E-3"/>
  </r>
  <r>
    <n v="1476602"/>
    <n v="88078"/>
    <x v="16"/>
    <x v="7"/>
    <n v="13.92"/>
    <x v="0"/>
    <x v="0"/>
    <x v="0"/>
    <n v="5"/>
    <n v="28"/>
    <n v="24"/>
    <n v="1.8181818181818181E-2"/>
    <n v="4.6511627906976744E-3"/>
  </r>
  <r>
    <n v="1477741"/>
    <n v="46859"/>
    <x v="6"/>
    <x v="5"/>
    <n v="6.84"/>
    <x v="0"/>
    <x v="0"/>
    <x v="0"/>
    <s v="Not given"/>
    <n v="25"/>
    <n v="18"/>
    <n v="7.575757575757576E-3"/>
    <n v="3.3557046979865771E-3"/>
  </r>
  <r>
    <n v="1478370"/>
    <n v="57638"/>
    <x v="160"/>
    <x v="7"/>
    <n v="25.27"/>
    <x v="1"/>
    <x v="1"/>
    <x v="1"/>
    <n v="5"/>
    <n v="35"/>
    <n v="30"/>
    <n v="0.25"/>
    <n v="4.6511627906976744E-3"/>
  </r>
  <r>
    <n v="1477232"/>
    <n v="275689"/>
    <x v="44"/>
    <x v="1"/>
    <n v="9.17"/>
    <x v="0"/>
    <x v="0"/>
    <x v="0"/>
    <s v="Not given"/>
    <n v="24"/>
    <n v="15"/>
    <n v="2.3809523809523808E-2"/>
    <n v="2.1276595744680851E-3"/>
  </r>
  <r>
    <n v="1477444"/>
    <n v="88075"/>
    <x v="14"/>
    <x v="3"/>
    <n v="24.3"/>
    <x v="1"/>
    <x v="1"/>
    <x v="1"/>
    <n v="4"/>
    <n v="33"/>
    <n v="30"/>
    <n v="4.5662100456621002E-3"/>
    <n v="1.7123287671232876E-3"/>
  </r>
  <r>
    <n v="1478346"/>
    <n v="66498"/>
    <x v="14"/>
    <x v="3"/>
    <n v="16.2"/>
    <x v="1"/>
    <x v="1"/>
    <x v="1"/>
    <s v="Not given"/>
    <n v="27"/>
    <n v="30"/>
    <n v="4.5662100456621002E-3"/>
    <n v="1.7123287671232876E-3"/>
  </r>
  <r>
    <n v="1477539"/>
    <n v="152675"/>
    <x v="153"/>
    <x v="2"/>
    <n v="20.13"/>
    <x v="0"/>
    <x v="0"/>
    <x v="0"/>
    <s v="Not given"/>
    <n v="35"/>
    <n v="18"/>
    <n v="0.33333333333333331"/>
    <n v="1.2987012987012988E-2"/>
  </r>
  <r>
    <n v="1477172"/>
    <n v="59749"/>
    <x v="54"/>
    <x v="3"/>
    <n v="19.350000000000001"/>
    <x v="1"/>
    <x v="1"/>
    <x v="1"/>
    <n v="4"/>
    <n v="33"/>
    <n v="27"/>
    <n v="3.7037037037037035E-2"/>
    <n v="1.7123287671232876E-3"/>
  </r>
  <r>
    <n v="1477418"/>
    <n v="387102"/>
    <x v="75"/>
    <x v="7"/>
    <n v="14.02"/>
    <x v="0"/>
    <x v="0"/>
    <x v="0"/>
    <n v="4"/>
    <n v="22"/>
    <n v="24"/>
    <n v="7.6923076923076927E-2"/>
    <n v="4.6511627906976744E-3"/>
  </r>
  <r>
    <n v="1476937"/>
    <n v="142045"/>
    <x v="14"/>
    <x v="3"/>
    <n v="22.36"/>
    <x v="1"/>
    <x v="1"/>
    <x v="1"/>
    <s v="Not given"/>
    <n v="33"/>
    <n v="25"/>
    <n v="4.5662100456621002E-3"/>
    <n v="1.7123287671232876E-3"/>
  </r>
  <r>
    <n v="1477962"/>
    <n v="59703"/>
    <x v="148"/>
    <x v="3"/>
    <n v="12.08"/>
    <x v="0"/>
    <x v="0"/>
    <x v="0"/>
    <n v="5"/>
    <n v="22"/>
    <n v="16"/>
    <n v="0.5"/>
    <n v="1.7123287671232876E-3"/>
  </r>
  <r>
    <n v="1477630"/>
    <n v="355090"/>
    <x v="14"/>
    <x v="3"/>
    <n v="12.18"/>
    <x v="1"/>
    <x v="1"/>
    <x v="1"/>
    <s v="Not given"/>
    <n v="26"/>
    <n v="27"/>
    <n v="4.5662100456621002E-3"/>
    <n v="1.7123287671232876E-3"/>
  </r>
  <r>
    <n v="1477497"/>
    <n v="76942"/>
    <x v="97"/>
    <x v="3"/>
    <n v="12.27"/>
    <x v="0"/>
    <x v="0"/>
    <x v="0"/>
    <n v="5"/>
    <n v="24"/>
    <n v="24"/>
    <n v="0.14285714285714285"/>
    <n v="1.7123287671232876E-3"/>
  </r>
  <r>
    <n v="1477930"/>
    <n v="100065"/>
    <x v="48"/>
    <x v="7"/>
    <n v="6.64"/>
    <x v="0"/>
    <x v="0"/>
    <x v="0"/>
    <s v="Not given"/>
    <n v="25"/>
    <n v="29"/>
    <n v="2.1739130434782608E-2"/>
    <n v="4.6511627906976744E-3"/>
  </r>
  <r>
    <n v="1476778"/>
    <n v="276192"/>
    <x v="94"/>
    <x v="1"/>
    <n v="31.33"/>
    <x v="1"/>
    <x v="1"/>
    <x v="1"/>
    <s v="Not given"/>
    <n v="34"/>
    <n v="26"/>
    <n v="4.1666666666666664E-2"/>
    <n v="2.1276595744680851E-3"/>
  </r>
  <r>
    <n v="1477155"/>
    <n v="50563"/>
    <x v="102"/>
    <x v="3"/>
    <n v="6.06"/>
    <x v="1"/>
    <x v="1"/>
    <x v="1"/>
    <n v="4"/>
    <n v="24"/>
    <n v="27"/>
    <n v="6.6666666666666666E-2"/>
    <n v="1.7123287671232876E-3"/>
  </r>
  <r>
    <n v="1478139"/>
    <n v="107909"/>
    <x v="14"/>
    <x v="3"/>
    <n v="24.2"/>
    <x v="1"/>
    <x v="1"/>
    <x v="1"/>
    <s v="Not given"/>
    <n v="22"/>
    <n v="31"/>
    <n v="4.5662100456621002E-3"/>
    <n v="1.7123287671232876E-3"/>
  </r>
  <r>
    <n v="1477317"/>
    <n v="61889"/>
    <x v="28"/>
    <x v="5"/>
    <n v="15.77"/>
    <x v="0"/>
    <x v="0"/>
    <x v="0"/>
    <n v="4"/>
    <n v="27"/>
    <n v="18"/>
    <n v="1.4705882352941176E-2"/>
    <n v="3.3557046979865771E-3"/>
  </r>
  <r>
    <n v="1476694"/>
    <n v="91105"/>
    <x v="20"/>
    <x v="8"/>
    <n v="29.05"/>
    <x v="0"/>
    <x v="0"/>
    <x v="0"/>
    <n v="4"/>
    <n v="27"/>
    <n v="30"/>
    <n v="5.5555555555555552E-2"/>
    <n v="2.0408163265306121E-2"/>
  </r>
  <r>
    <n v="1476987"/>
    <n v="88078"/>
    <x v="16"/>
    <x v="7"/>
    <n v="15.96"/>
    <x v="0"/>
    <x v="0"/>
    <x v="0"/>
    <n v="3"/>
    <n v="21"/>
    <n v="18"/>
    <n v="1.8181818181818181E-2"/>
    <n v="4.6511627906976744E-3"/>
  </r>
  <r>
    <n v="1476942"/>
    <n v="118975"/>
    <x v="14"/>
    <x v="3"/>
    <n v="5.72"/>
    <x v="0"/>
    <x v="0"/>
    <x v="0"/>
    <s v="Not given"/>
    <n v="34"/>
    <n v="17"/>
    <n v="4.5662100456621002E-3"/>
    <n v="1.7123287671232876E-3"/>
  </r>
  <r>
    <n v="1477344"/>
    <n v="99621"/>
    <x v="38"/>
    <x v="6"/>
    <n v="5.67"/>
    <x v="1"/>
    <x v="1"/>
    <x v="1"/>
    <n v="3"/>
    <n v="24"/>
    <n v="29"/>
    <n v="0.04"/>
    <n v="2.1739130434782608E-2"/>
  </r>
  <r>
    <n v="1477813"/>
    <n v="260844"/>
    <x v="159"/>
    <x v="8"/>
    <n v="24.2"/>
    <x v="0"/>
    <x v="0"/>
    <x v="0"/>
    <s v="Not given"/>
    <n v="32"/>
    <n v="20"/>
    <n v="0.5"/>
    <n v="2.0408163265306121E-2"/>
  </r>
  <r>
    <n v="1477417"/>
    <n v="355759"/>
    <x v="64"/>
    <x v="9"/>
    <n v="11.79"/>
    <x v="0"/>
    <x v="0"/>
    <x v="0"/>
    <n v="5"/>
    <n v="21"/>
    <n v="27"/>
    <n v="0.25"/>
    <n v="5.2631578947368418E-2"/>
  </r>
  <r>
    <n v="1476671"/>
    <n v="49620"/>
    <x v="2"/>
    <x v="2"/>
    <n v="8.73"/>
    <x v="1"/>
    <x v="1"/>
    <x v="1"/>
    <n v="3"/>
    <n v="27"/>
    <n v="28"/>
    <n v="6.25E-2"/>
    <n v="1.2987012987012988E-2"/>
  </r>
  <r>
    <n v="1477805"/>
    <n v="290313"/>
    <x v="32"/>
    <x v="7"/>
    <n v="21.93"/>
    <x v="0"/>
    <x v="0"/>
    <x v="0"/>
    <s v="Not given"/>
    <n v="22"/>
    <n v="22"/>
    <n v="1.6949152542372881E-2"/>
    <n v="4.6511627906976744E-3"/>
  </r>
  <r>
    <n v="1477305"/>
    <n v="45846"/>
    <x v="6"/>
    <x v="3"/>
    <n v="24.2"/>
    <x v="0"/>
    <x v="0"/>
    <x v="0"/>
    <n v="5"/>
    <n v="21"/>
    <n v="30"/>
    <n v="7.575757575757576E-3"/>
    <n v="1.7123287671232876E-3"/>
  </r>
  <r>
    <n v="1477223"/>
    <n v="303548"/>
    <x v="102"/>
    <x v="3"/>
    <n v="22.26"/>
    <x v="0"/>
    <x v="0"/>
    <x v="0"/>
    <n v="5"/>
    <n v="22"/>
    <n v="25"/>
    <n v="6.6666666666666666E-2"/>
    <n v="1.7123287671232876E-3"/>
  </r>
  <r>
    <n v="1478394"/>
    <n v="106940"/>
    <x v="17"/>
    <x v="1"/>
    <n v="14.5"/>
    <x v="1"/>
    <x v="1"/>
    <x v="1"/>
    <n v="3"/>
    <n v="34"/>
    <n v="24"/>
    <n v="8.4033613445378148E-3"/>
    <n v="2.1276595744680851E-3"/>
  </r>
  <r>
    <n v="1477963"/>
    <n v="115519"/>
    <x v="3"/>
    <x v="3"/>
    <n v="12.23"/>
    <x v="0"/>
    <x v="0"/>
    <x v="0"/>
    <n v="5"/>
    <n v="27"/>
    <n v="27"/>
    <n v="1.0416666666666666E-2"/>
    <n v="1.7123287671232876E-3"/>
  </r>
  <r>
    <n v="1477861"/>
    <n v="125320"/>
    <x v="14"/>
    <x v="3"/>
    <n v="20.57"/>
    <x v="0"/>
    <x v="0"/>
    <x v="0"/>
    <n v="5"/>
    <n v="24"/>
    <n v="19"/>
    <n v="4.5662100456621002E-3"/>
    <n v="1.7123287671232876E-3"/>
  </r>
  <r>
    <n v="1477201"/>
    <n v="332635"/>
    <x v="27"/>
    <x v="1"/>
    <n v="16.05"/>
    <x v="0"/>
    <x v="0"/>
    <x v="0"/>
    <n v="4"/>
    <n v="23"/>
    <n v="20"/>
    <n v="2.0408163265306121E-2"/>
    <n v="2.1276595744680851E-3"/>
  </r>
  <r>
    <n v="1478253"/>
    <n v="67345"/>
    <x v="28"/>
    <x v="5"/>
    <n v="25.27"/>
    <x v="0"/>
    <x v="0"/>
    <x v="0"/>
    <n v="5"/>
    <n v="28"/>
    <n v="16"/>
    <n v="1.4705882352941176E-2"/>
    <n v="3.3557046979865771E-3"/>
  </r>
  <r>
    <n v="1476607"/>
    <n v="197633"/>
    <x v="23"/>
    <x v="1"/>
    <n v="7.38"/>
    <x v="0"/>
    <x v="0"/>
    <x v="0"/>
    <s v="Not given"/>
    <n v="29"/>
    <n v="28"/>
    <n v="2.7027027027027029E-2"/>
    <n v="2.1276595744680851E-3"/>
  </r>
  <r>
    <n v="1477540"/>
    <n v="341136"/>
    <x v="17"/>
    <x v="1"/>
    <n v="13.78"/>
    <x v="0"/>
    <x v="0"/>
    <x v="0"/>
    <n v="4"/>
    <n v="32"/>
    <n v="23"/>
    <n v="8.4033613445378148E-3"/>
    <n v="2.1276595744680851E-3"/>
  </r>
  <r>
    <n v="1478117"/>
    <n v="56642"/>
    <x v="54"/>
    <x v="3"/>
    <n v="22.85"/>
    <x v="1"/>
    <x v="1"/>
    <x v="1"/>
    <s v="Not given"/>
    <n v="21"/>
    <n v="30"/>
    <n v="3.7037037037037035E-2"/>
    <n v="1.7123287671232876E-3"/>
  </r>
  <r>
    <n v="1477515"/>
    <n v="95049"/>
    <x v="23"/>
    <x v="1"/>
    <n v="12.13"/>
    <x v="0"/>
    <x v="0"/>
    <x v="0"/>
    <s v="Not given"/>
    <n v="31"/>
    <n v="24"/>
    <n v="2.7027027027027029E-2"/>
    <n v="2.1276595744680851E-3"/>
  </r>
  <r>
    <n v="1477329"/>
    <n v="80737"/>
    <x v="32"/>
    <x v="7"/>
    <n v="12.9"/>
    <x v="1"/>
    <x v="1"/>
    <x v="1"/>
    <n v="3"/>
    <n v="29"/>
    <n v="29"/>
    <n v="1.6949152542372881E-2"/>
    <n v="4.6511627906976744E-3"/>
  </r>
  <r>
    <n v="1477218"/>
    <n v="333216"/>
    <x v="14"/>
    <x v="3"/>
    <n v="29.49"/>
    <x v="0"/>
    <x v="0"/>
    <x v="0"/>
    <n v="5"/>
    <n v="20"/>
    <n v="24"/>
    <n v="4.5662100456621002E-3"/>
    <n v="1.7123287671232876E-3"/>
  </r>
  <r>
    <n v="1476633"/>
    <n v="137565"/>
    <x v="14"/>
    <x v="3"/>
    <n v="15.76"/>
    <x v="0"/>
    <x v="0"/>
    <x v="0"/>
    <n v="5"/>
    <n v="20"/>
    <n v="25"/>
    <n v="4.5662100456621002E-3"/>
    <n v="1.7123287671232876E-3"/>
  </r>
  <r>
    <n v="1476776"/>
    <n v="125123"/>
    <x v="161"/>
    <x v="11"/>
    <n v="29.25"/>
    <x v="0"/>
    <x v="0"/>
    <x v="0"/>
    <n v="5"/>
    <n v="27"/>
    <n v="24"/>
    <n v="0.5"/>
    <n v="5.5555555555555552E-2"/>
  </r>
  <r>
    <n v="1477447"/>
    <n v="398952"/>
    <x v="48"/>
    <x v="7"/>
    <n v="5.82"/>
    <x v="0"/>
    <x v="0"/>
    <x v="0"/>
    <s v="Not given"/>
    <n v="26"/>
    <n v="24"/>
    <n v="2.1739130434782608E-2"/>
    <n v="4.6511627906976744E-3"/>
  </r>
  <r>
    <n v="1477878"/>
    <n v="62730"/>
    <x v="42"/>
    <x v="3"/>
    <n v="21.88"/>
    <x v="0"/>
    <x v="0"/>
    <x v="0"/>
    <n v="5"/>
    <n v="20"/>
    <n v="15"/>
    <n v="6.6666666666666666E-2"/>
    <n v="1.7123287671232876E-3"/>
  </r>
  <r>
    <n v="1478122"/>
    <n v="96262"/>
    <x v="2"/>
    <x v="2"/>
    <n v="9.51"/>
    <x v="0"/>
    <x v="0"/>
    <x v="0"/>
    <n v="5"/>
    <n v="22"/>
    <n v="21"/>
    <n v="6.25E-2"/>
    <n v="1.2987012987012988E-2"/>
  </r>
  <r>
    <n v="1476601"/>
    <n v="270789"/>
    <x v="75"/>
    <x v="7"/>
    <n v="15.09"/>
    <x v="0"/>
    <x v="0"/>
    <x v="0"/>
    <s v="Not given"/>
    <n v="25"/>
    <n v="25"/>
    <n v="7.6923076923076927E-2"/>
    <n v="4.6511627906976744E-3"/>
  </r>
  <r>
    <n v="1478206"/>
    <n v="108659"/>
    <x v="45"/>
    <x v="5"/>
    <n v="24.2"/>
    <x v="1"/>
    <x v="1"/>
    <x v="1"/>
    <n v="3"/>
    <n v="28"/>
    <n v="28"/>
    <n v="7.1428571428571425E-2"/>
    <n v="3.3557046979865771E-3"/>
  </r>
  <r>
    <n v="1478326"/>
    <n v="82901"/>
    <x v="162"/>
    <x v="5"/>
    <n v="29.25"/>
    <x v="0"/>
    <x v="0"/>
    <x v="0"/>
    <n v="4"/>
    <n v="34"/>
    <n v="29"/>
    <n v="1"/>
    <n v="3.3557046979865771E-3"/>
  </r>
  <r>
    <n v="1477691"/>
    <n v="366327"/>
    <x v="28"/>
    <x v="5"/>
    <n v="16.440000000000001"/>
    <x v="0"/>
    <x v="0"/>
    <x v="0"/>
    <n v="5"/>
    <n v="29"/>
    <n v="26"/>
    <n v="1.4705882352941176E-2"/>
    <n v="3.3557046979865771E-3"/>
  </r>
  <r>
    <n v="1477845"/>
    <n v="127056"/>
    <x v="17"/>
    <x v="1"/>
    <n v="24.3"/>
    <x v="1"/>
    <x v="1"/>
    <x v="1"/>
    <n v="5"/>
    <n v="21"/>
    <n v="33"/>
    <n v="8.4033613445378148E-3"/>
    <n v="2.1276595744680851E-3"/>
  </r>
  <r>
    <n v="1478300"/>
    <n v="175703"/>
    <x v="6"/>
    <x v="5"/>
    <n v="6.06"/>
    <x v="0"/>
    <x v="0"/>
    <x v="0"/>
    <s v="Not given"/>
    <n v="20"/>
    <n v="27"/>
    <n v="7.575757575757576E-3"/>
    <n v="3.3557046979865771E-3"/>
  </r>
  <r>
    <n v="1478147"/>
    <n v="372415"/>
    <x v="18"/>
    <x v="3"/>
    <n v="12.18"/>
    <x v="0"/>
    <x v="0"/>
    <x v="0"/>
    <s v="Not given"/>
    <n v="21"/>
    <n v="19"/>
    <n v="3.4482758620689655E-2"/>
    <n v="1.7123287671232876E-3"/>
  </r>
  <r>
    <n v="1476719"/>
    <n v="77540"/>
    <x v="28"/>
    <x v="5"/>
    <n v="12.08"/>
    <x v="0"/>
    <x v="0"/>
    <x v="0"/>
    <n v="3"/>
    <n v="25"/>
    <n v="28"/>
    <n v="1.4705882352941176E-2"/>
    <n v="3.3557046979865771E-3"/>
  </r>
  <r>
    <n v="1476765"/>
    <n v="147519"/>
    <x v="94"/>
    <x v="1"/>
    <n v="19.45"/>
    <x v="0"/>
    <x v="0"/>
    <x v="0"/>
    <n v="4"/>
    <n v="25"/>
    <n v="15"/>
    <n v="4.1666666666666664E-2"/>
    <n v="2.1276595744680851E-3"/>
  </r>
  <r>
    <n v="1476985"/>
    <n v="64370"/>
    <x v="6"/>
    <x v="5"/>
    <n v="9.65"/>
    <x v="0"/>
    <x v="0"/>
    <x v="0"/>
    <s v="Not given"/>
    <n v="29"/>
    <n v="16"/>
    <n v="7.575757575757576E-3"/>
    <n v="3.3557046979865771E-3"/>
  </r>
  <r>
    <n v="1478317"/>
    <n v="128216"/>
    <x v="14"/>
    <x v="3"/>
    <n v="19.739999999999998"/>
    <x v="1"/>
    <x v="1"/>
    <x v="1"/>
    <n v="4"/>
    <n v="35"/>
    <n v="32"/>
    <n v="4.5662100456621002E-3"/>
    <n v="1.7123287671232876E-3"/>
  </r>
  <r>
    <n v="1477461"/>
    <n v="241719"/>
    <x v="163"/>
    <x v="0"/>
    <n v="12.18"/>
    <x v="1"/>
    <x v="1"/>
    <x v="1"/>
    <n v="4"/>
    <n v="26"/>
    <n v="26"/>
    <n v="1"/>
    <n v="7.6923076923076927E-2"/>
  </r>
  <r>
    <n v="1477028"/>
    <n v="60052"/>
    <x v="32"/>
    <x v="7"/>
    <n v="14.55"/>
    <x v="0"/>
    <x v="0"/>
    <x v="0"/>
    <n v="5"/>
    <n v="28"/>
    <n v="20"/>
    <n v="1.6949152542372881E-2"/>
    <n v="4.6511627906976744E-3"/>
  </r>
  <r>
    <n v="1477672"/>
    <n v="59742"/>
    <x v="102"/>
    <x v="3"/>
    <n v="6.07"/>
    <x v="1"/>
    <x v="1"/>
    <x v="1"/>
    <n v="3"/>
    <n v="29"/>
    <n v="25"/>
    <n v="6.6666666666666666E-2"/>
    <n v="1.7123287671232876E-3"/>
  </r>
  <r>
    <n v="1478307"/>
    <n v="365225"/>
    <x v="97"/>
    <x v="3"/>
    <n v="15.91"/>
    <x v="1"/>
    <x v="1"/>
    <x v="1"/>
    <s v="Not given"/>
    <n v="20"/>
    <n v="31"/>
    <n v="0.14285714285714285"/>
    <n v="1.7123287671232876E-3"/>
  </r>
  <r>
    <n v="1477971"/>
    <n v="210544"/>
    <x v="164"/>
    <x v="12"/>
    <n v="16.98"/>
    <x v="0"/>
    <x v="0"/>
    <x v="0"/>
    <s v="Not given"/>
    <n v="20"/>
    <n v="22"/>
    <n v="0.5"/>
    <n v="8.3333333333333329E-2"/>
  </r>
  <r>
    <n v="1477225"/>
    <n v="140530"/>
    <x v="23"/>
    <x v="1"/>
    <n v="25.22"/>
    <x v="0"/>
    <x v="0"/>
    <x v="0"/>
    <s v="Not given"/>
    <n v="32"/>
    <n v="28"/>
    <n v="2.7027027027027029E-2"/>
    <n v="2.1276595744680851E-3"/>
  </r>
  <r>
    <n v="1477146"/>
    <n v="49793"/>
    <x v="57"/>
    <x v="1"/>
    <n v="32.93"/>
    <x v="0"/>
    <x v="0"/>
    <x v="0"/>
    <n v="5"/>
    <n v="29"/>
    <n v="17"/>
    <n v="5.5555555555555552E-2"/>
    <n v="2.1276595744680851E-3"/>
  </r>
  <r>
    <n v="1477460"/>
    <n v="134058"/>
    <x v="6"/>
    <x v="5"/>
    <n v="12.08"/>
    <x v="1"/>
    <x v="1"/>
    <x v="1"/>
    <n v="5"/>
    <n v="33"/>
    <n v="25"/>
    <n v="7.575757575757576E-3"/>
    <n v="3.3557046979865771E-3"/>
  </r>
  <r>
    <n v="1477848"/>
    <n v="276192"/>
    <x v="139"/>
    <x v="8"/>
    <n v="29.05"/>
    <x v="1"/>
    <x v="1"/>
    <x v="1"/>
    <n v="5"/>
    <n v="28"/>
    <n v="32"/>
    <n v="0.25"/>
    <n v="2.0408163265306121E-2"/>
  </r>
  <r>
    <n v="1478138"/>
    <n v="50323"/>
    <x v="52"/>
    <x v="5"/>
    <n v="24.3"/>
    <x v="0"/>
    <x v="0"/>
    <x v="0"/>
    <s v="Not given"/>
    <n v="30"/>
    <n v="26"/>
    <n v="2.7027027027027029E-2"/>
    <n v="3.3557046979865771E-3"/>
  </r>
  <r>
    <n v="1476918"/>
    <n v="135769"/>
    <x v="17"/>
    <x v="1"/>
    <n v="18.04"/>
    <x v="0"/>
    <x v="0"/>
    <x v="0"/>
    <s v="Not given"/>
    <n v="35"/>
    <n v="28"/>
    <n v="8.4033613445378148E-3"/>
    <n v="2.1276595744680851E-3"/>
  </r>
  <r>
    <n v="1477935"/>
    <n v="378482"/>
    <x v="165"/>
    <x v="5"/>
    <n v="9.2200000000000006"/>
    <x v="0"/>
    <x v="0"/>
    <x v="0"/>
    <s v="Not given"/>
    <n v="23"/>
    <n v="19"/>
    <n v="1"/>
    <n v="3.3557046979865771E-3"/>
  </r>
  <r>
    <n v="1477549"/>
    <n v="297130"/>
    <x v="71"/>
    <x v="11"/>
    <n v="29.2"/>
    <x v="0"/>
    <x v="0"/>
    <x v="0"/>
    <n v="5"/>
    <n v="21"/>
    <n v="29"/>
    <n v="0.16666666666666666"/>
    <n v="5.5555555555555552E-2"/>
  </r>
  <r>
    <n v="1476932"/>
    <n v="301032"/>
    <x v="50"/>
    <x v="2"/>
    <n v="29.15"/>
    <x v="0"/>
    <x v="0"/>
    <x v="0"/>
    <s v="Not given"/>
    <n v="31"/>
    <n v="26"/>
    <n v="0.2"/>
    <n v="1.2987012987012988E-2"/>
  </r>
  <r>
    <n v="1477574"/>
    <n v="212326"/>
    <x v="32"/>
    <x v="7"/>
    <n v="12.32"/>
    <x v="1"/>
    <x v="1"/>
    <x v="1"/>
    <s v="Not given"/>
    <n v="30"/>
    <n v="27"/>
    <n v="1.6949152542372881E-2"/>
    <n v="4.6511627906976744E-3"/>
  </r>
  <r>
    <n v="1477596"/>
    <n v="334596"/>
    <x v="31"/>
    <x v="2"/>
    <n v="19.350000000000001"/>
    <x v="0"/>
    <x v="0"/>
    <x v="0"/>
    <s v="Not given"/>
    <n v="25"/>
    <n v="22"/>
    <n v="4.3478260869565216E-2"/>
    <n v="1.2987012987012988E-2"/>
  </r>
  <r>
    <n v="1477258"/>
    <n v="83287"/>
    <x v="1"/>
    <x v="1"/>
    <n v="29.1"/>
    <x v="0"/>
    <x v="0"/>
    <x v="0"/>
    <s v="Not given"/>
    <n v="32"/>
    <n v="26"/>
    <n v="3.4482758620689655E-2"/>
    <n v="2.1276595744680851E-3"/>
  </r>
  <r>
    <n v="1477849"/>
    <n v="117033"/>
    <x v="83"/>
    <x v="3"/>
    <n v="29.2"/>
    <x v="0"/>
    <x v="0"/>
    <x v="0"/>
    <s v="Not given"/>
    <n v="30"/>
    <n v="22"/>
    <n v="6.6666666666666666E-2"/>
    <n v="1.7123287671232876E-3"/>
  </r>
  <r>
    <n v="1477328"/>
    <n v="342126"/>
    <x v="28"/>
    <x v="5"/>
    <n v="13.68"/>
    <x v="0"/>
    <x v="0"/>
    <x v="0"/>
    <n v="4"/>
    <n v="33"/>
    <n v="21"/>
    <n v="1.4705882352941176E-2"/>
    <n v="3.3557046979865771E-3"/>
  </r>
  <r>
    <n v="1478022"/>
    <n v="94152"/>
    <x v="11"/>
    <x v="2"/>
    <n v="11.88"/>
    <x v="0"/>
    <x v="0"/>
    <x v="0"/>
    <n v="5"/>
    <n v="23"/>
    <n v="27"/>
    <n v="7.6923076923076927E-2"/>
    <n v="1.2987012987012988E-2"/>
  </r>
  <r>
    <n v="1477284"/>
    <n v="40745"/>
    <x v="28"/>
    <x v="5"/>
    <n v="14.12"/>
    <x v="0"/>
    <x v="0"/>
    <x v="0"/>
    <n v="3"/>
    <n v="28"/>
    <n v="22"/>
    <n v="1.4705882352941176E-2"/>
    <n v="3.3557046979865771E-3"/>
  </r>
  <r>
    <n v="1477717"/>
    <n v="155555"/>
    <x v="23"/>
    <x v="1"/>
    <n v="16.059999999999999"/>
    <x v="0"/>
    <x v="0"/>
    <x v="0"/>
    <s v="Not given"/>
    <n v="31"/>
    <n v="24"/>
    <n v="2.7027027027027029E-2"/>
    <n v="2.1276595744680851E-3"/>
  </r>
  <r>
    <n v="1476926"/>
    <n v="349854"/>
    <x v="124"/>
    <x v="0"/>
    <n v="14.02"/>
    <x v="0"/>
    <x v="0"/>
    <x v="0"/>
    <s v="Not given"/>
    <n v="25"/>
    <n v="20"/>
    <n v="0.16666666666666666"/>
    <n v="7.6923076923076927E-2"/>
  </r>
  <r>
    <n v="1477331"/>
    <n v="384390"/>
    <x v="125"/>
    <x v="2"/>
    <n v="24.2"/>
    <x v="0"/>
    <x v="0"/>
    <x v="0"/>
    <s v="Not given"/>
    <n v="28"/>
    <n v="18"/>
    <n v="0.5"/>
    <n v="1.2987012987012988E-2"/>
  </r>
  <r>
    <n v="1478284"/>
    <n v="139885"/>
    <x v="3"/>
    <x v="3"/>
    <n v="8.1999999999999993"/>
    <x v="0"/>
    <x v="0"/>
    <x v="0"/>
    <n v="5"/>
    <n v="34"/>
    <n v="17"/>
    <n v="1.0416666666666666E-2"/>
    <n v="1.7123287671232876E-3"/>
  </r>
  <r>
    <n v="1477245"/>
    <n v="375585"/>
    <x v="27"/>
    <x v="1"/>
    <n v="24.25"/>
    <x v="0"/>
    <x v="0"/>
    <x v="0"/>
    <s v="Not given"/>
    <n v="31"/>
    <n v="27"/>
    <n v="2.0408163265306121E-2"/>
    <n v="2.1276595744680851E-3"/>
  </r>
  <r>
    <n v="1477006"/>
    <n v="119465"/>
    <x v="20"/>
    <x v="8"/>
    <n v="25.27"/>
    <x v="1"/>
    <x v="1"/>
    <x v="1"/>
    <n v="5"/>
    <n v="30"/>
    <n v="25"/>
    <n v="5.5555555555555552E-2"/>
    <n v="2.0408163265306121E-2"/>
  </r>
  <r>
    <n v="1477008"/>
    <n v="373750"/>
    <x v="43"/>
    <x v="3"/>
    <n v="5.97"/>
    <x v="1"/>
    <x v="1"/>
    <x v="1"/>
    <n v="4"/>
    <n v="32"/>
    <n v="24"/>
    <n v="0.25"/>
    <n v="1.7123287671232876E-3"/>
  </r>
  <r>
    <n v="1477341"/>
    <n v="127122"/>
    <x v="32"/>
    <x v="7"/>
    <n v="22.36"/>
    <x v="0"/>
    <x v="0"/>
    <x v="0"/>
    <s v="Not given"/>
    <n v="24"/>
    <n v="27"/>
    <n v="1.6949152542372881E-2"/>
    <n v="4.6511627906976744E-3"/>
  </r>
  <r>
    <n v="1477967"/>
    <n v="101241"/>
    <x v="11"/>
    <x v="2"/>
    <n v="24.3"/>
    <x v="1"/>
    <x v="1"/>
    <x v="1"/>
    <s v="Not given"/>
    <n v="25"/>
    <n v="24"/>
    <n v="7.6923076923076927E-2"/>
    <n v="1.2987012987012988E-2"/>
  </r>
  <r>
    <n v="1477208"/>
    <n v="365244"/>
    <x v="54"/>
    <x v="3"/>
    <n v="12.13"/>
    <x v="0"/>
    <x v="0"/>
    <x v="0"/>
    <n v="5"/>
    <n v="32"/>
    <n v="26"/>
    <n v="3.7037037037037035E-2"/>
    <n v="1.7123287671232876E-3"/>
  </r>
  <r>
    <n v="1478050"/>
    <n v="54189"/>
    <x v="44"/>
    <x v="1"/>
    <n v="19.399999999999999"/>
    <x v="0"/>
    <x v="0"/>
    <x v="0"/>
    <s v="Not given"/>
    <n v="28"/>
    <n v="29"/>
    <n v="2.3809523809523808E-2"/>
    <n v="2.1276595744680851E-3"/>
  </r>
  <r>
    <n v="1476699"/>
    <n v="56722"/>
    <x v="6"/>
    <x v="5"/>
    <n v="12.23"/>
    <x v="0"/>
    <x v="0"/>
    <x v="0"/>
    <n v="5"/>
    <n v="35"/>
    <n v="22"/>
    <n v="7.575757575757576E-3"/>
    <n v="3.3557046979865771E-3"/>
  </r>
  <r>
    <n v="1477451"/>
    <n v="125262"/>
    <x v="52"/>
    <x v="5"/>
    <n v="8.5399999999999991"/>
    <x v="0"/>
    <x v="0"/>
    <x v="0"/>
    <s v="Not given"/>
    <n v="34"/>
    <n v="28"/>
    <n v="2.7027027027027029E-2"/>
    <n v="3.3557046979865771E-3"/>
  </r>
  <r>
    <n v="1477179"/>
    <n v="52832"/>
    <x v="71"/>
    <x v="11"/>
    <n v="24.2"/>
    <x v="1"/>
    <x v="1"/>
    <x v="1"/>
    <s v="Not given"/>
    <n v="28"/>
    <n v="24"/>
    <n v="0.16666666666666666"/>
    <n v="5.5555555555555552E-2"/>
  </r>
  <r>
    <n v="1477313"/>
    <n v="395616"/>
    <x v="28"/>
    <x v="5"/>
    <n v="8.59"/>
    <x v="1"/>
    <x v="1"/>
    <x v="1"/>
    <n v="5"/>
    <n v="32"/>
    <n v="33"/>
    <n v="1.4705882352941176E-2"/>
    <n v="3.3557046979865771E-3"/>
  </r>
  <r>
    <n v="1477074"/>
    <n v="317904"/>
    <x v="52"/>
    <x v="5"/>
    <n v="31.67"/>
    <x v="0"/>
    <x v="0"/>
    <x v="0"/>
    <s v="Not given"/>
    <n v="25"/>
    <n v="15"/>
    <n v="2.7027027027027029E-2"/>
    <n v="3.3557046979865771E-3"/>
  </r>
  <r>
    <n v="1478051"/>
    <n v="139639"/>
    <x v="23"/>
    <x v="1"/>
    <n v="24.3"/>
    <x v="0"/>
    <x v="0"/>
    <x v="0"/>
    <n v="3"/>
    <n v="29"/>
    <n v="23"/>
    <n v="2.7027027027027029E-2"/>
    <n v="2.1276595744680851E-3"/>
  </r>
  <r>
    <n v="1477071"/>
    <n v="78939"/>
    <x v="44"/>
    <x v="1"/>
    <n v="29.05"/>
    <x v="0"/>
    <x v="0"/>
    <x v="0"/>
    <n v="5"/>
    <n v="33"/>
    <n v="29"/>
    <n v="2.3809523809523808E-2"/>
    <n v="2.1276595744680851E-3"/>
  </r>
  <r>
    <n v="1478368"/>
    <n v="64153"/>
    <x v="95"/>
    <x v="3"/>
    <n v="12.13"/>
    <x v="1"/>
    <x v="1"/>
    <x v="1"/>
    <n v="5"/>
    <n v="31"/>
    <n v="33"/>
    <n v="8.3333333333333329E-2"/>
    <n v="1.7123287671232876E-3"/>
  </r>
  <r>
    <n v="1476859"/>
    <n v="62667"/>
    <x v="97"/>
    <x v="3"/>
    <n v="12.23"/>
    <x v="0"/>
    <x v="0"/>
    <x v="0"/>
    <n v="4"/>
    <n v="26"/>
    <n v="24"/>
    <n v="0.14285714285714285"/>
    <n v="1.7123287671232876E-3"/>
  </r>
  <r>
    <n v="1478393"/>
    <n v="80795"/>
    <x v="5"/>
    <x v="4"/>
    <n v="16.440000000000001"/>
    <x v="0"/>
    <x v="0"/>
    <x v="0"/>
    <n v="5"/>
    <n v="23"/>
    <n v="24"/>
    <n v="3.7037037037037035E-2"/>
    <n v="1.3698630136986301E-2"/>
  </r>
  <r>
    <n v="1477345"/>
    <n v="339144"/>
    <x v="6"/>
    <x v="5"/>
    <n v="5.05"/>
    <x v="0"/>
    <x v="0"/>
    <x v="0"/>
    <s v="Not given"/>
    <n v="29"/>
    <n v="19"/>
    <n v="7.575757575757576E-3"/>
    <n v="3.3557046979865771E-3"/>
  </r>
  <r>
    <n v="1476707"/>
    <n v="144133"/>
    <x v="14"/>
    <x v="3"/>
    <n v="22.75"/>
    <x v="1"/>
    <x v="1"/>
    <x v="1"/>
    <n v="4"/>
    <n v="21"/>
    <n v="27"/>
    <n v="4.5662100456621002E-3"/>
    <n v="1.7123287671232876E-3"/>
  </r>
  <r>
    <n v="1477064"/>
    <n v="134058"/>
    <x v="6"/>
    <x v="5"/>
    <n v="16.98"/>
    <x v="0"/>
    <x v="0"/>
    <x v="0"/>
    <s v="Not given"/>
    <n v="32"/>
    <n v="30"/>
    <n v="7.575757575757576E-3"/>
    <n v="3.3557046979865771E-3"/>
  </r>
  <r>
    <n v="1477543"/>
    <n v="59105"/>
    <x v="23"/>
    <x v="1"/>
    <n v="12.13"/>
    <x v="0"/>
    <x v="0"/>
    <x v="0"/>
    <n v="5"/>
    <n v="27"/>
    <n v="20"/>
    <n v="2.7027027027027029E-2"/>
    <n v="2.1276595744680851E-3"/>
  </r>
  <r>
    <n v="1476680"/>
    <n v="44472"/>
    <x v="1"/>
    <x v="1"/>
    <n v="12.08"/>
    <x v="0"/>
    <x v="0"/>
    <x v="0"/>
    <n v="3"/>
    <n v="35"/>
    <n v="15"/>
    <n v="3.4482758620689655E-2"/>
    <n v="2.1276595744680851E-3"/>
  </r>
  <r>
    <n v="1476816"/>
    <n v="344079"/>
    <x v="123"/>
    <x v="6"/>
    <n v="12.23"/>
    <x v="0"/>
    <x v="0"/>
    <x v="0"/>
    <n v="4"/>
    <n v="29"/>
    <n v="24"/>
    <n v="0.33333333333333331"/>
    <n v="2.1739130434782608E-2"/>
  </r>
  <r>
    <n v="1477589"/>
    <n v="214028"/>
    <x v="61"/>
    <x v="12"/>
    <n v="29.05"/>
    <x v="0"/>
    <x v="0"/>
    <x v="0"/>
    <n v="4"/>
    <n v="24"/>
    <n v="24"/>
    <n v="0.1111111111111111"/>
    <n v="8.3333333333333329E-2"/>
  </r>
  <r>
    <n v="1477899"/>
    <n v="165485"/>
    <x v="28"/>
    <x v="5"/>
    <n v="8.68"/>
    <x v="0"/>
    <x v="0"/>
    <x v="0"/>
    <s v="Not given"/>
    <n v="20"/>
    <n v="19"/>
    <n v="1.4705882352941176E-2"/>
    <n v="3.3557046979865771E-3"/>
  </r>
  <r>
    <n v="1478043"/>
    <n v="264707"/>
    <x v="6"/>
    <x v="5"/>
    <n v="29.2"/>
    <x v="0"/>
    <x v="0"/>
    <x v="0"/>
    <n v="5"/>
    <n v="29"/>
    <n v="23"/>
    <n v="7.575757575757576E-3"/>
    <n v="3.3557046979865771E-3"/>
  </r>
  <r>
    <n v="1476665"/>
    <n v="41246"/>
    <x v="14"/>
    <x v="3"/>
    <n v="24.2"/>
    <x v="0"/>
    <x v="0"/>
    <x v="0"/>
    <s v="Not given"/>
    <n v="25"/>
    <n v="24"/>
    <n v="4.5662100456621002E-3"/>
    <n v="1.7123287671232876E-3"/>
  </r>
  <r>
    <n v="1477298"/>
    <n v="361728"/>
    <x v="6"/>
    <x v="5"/>
    <n v="29.05"/>
    <x v="0"/>
    <x v="0"/>
    <x v="0"/>
    <n v="4"/>
    <n v="32"/>
    <n v="19"/>
    <n v="7.575757575757576E-3"/>
    <n v="3.3557046979865771E-3"/>
  </r>
  <r>
    <n v="1476793"/>
    <n v="77339"/>
    <x v="52"/>
    <x v="5"/>
    <n v="9.17"/>
    <x v="0"/>
    <x v="0"/>
    <x v="0"/>
    <n v="4"/>
    <n v="27"/>
    <n v="25"/>
    <n v="2.7027027027027029E-2"/>
    <n v="3.3557046979865771E-3"/>
  </r>
  <r>
    <n v="1477396"/>
    <n v="140998"/>
    <x v="61"/>
    <x v="12"/>
    <n v="13"/>
    <x v="0"/>
    <x v="0"/>
    <x v="0"/>
    <n v="5"/>
    <n v="26"/>
    <n v="24"/>
    <n v="0.1111111111111111"/>
    <n v="8.3333333333333329E-2"/>
  </r>
  <r>
    <n v="1477477"/>
    <n v="78560"/>
    <x v="6"/>
    <x v="5"/>
    <n v="11.69"/>
    <x v="0"/>
    <x v="0"/>
    <x v="0"/>
    <n v="4"/>
    <n v="35"/>
    <n v="16"/>
    <n v="7.575757575757576E-3"/>
    <n v="3.3557046979865771E-3"/>
  </r>
  <r>
    <n v="1476963"/>
    <n v="296805"/>
    <x v="3"/>
    <x v="3"/>
    <n v="13"/>
    <x v="1"/>
    <x v="1"/>
    <x v="1"/>
    <n v="4"/>
    <n v="33"/>
    <n v="29"/>
    <n v="1.0416666666666666E-2"/>
    <n v="1.7123287671232876E-3"/>
  </r>
  <r>
    <n v="1477733"/>
    <n v="376499"/>
    <x v="166"/>
    <x v="3"/>
    <n v="29.25"/>
    <x v="0"/>
    <x v="0"/>
    <x v="0"/>
    <n v="4"/>
    <n v="21"/>
    <n v="21"/>
    <n v="1"/>
    <n v="1.7123287671232876E-3"/>
  </r>
  <r>
    <n v="1477627"/>
    <n v="359699"/>
    <x v="16"/>
    <x v="7"/>
    <n v="7.03"/>
    <x v="1"/>
    <x v="1"/>
    <x v="1"/>
    <n v="5"/>
    <n v="32"/>
    <n v="24"/>
    <n v="1.8181818181818181E-2"/>
    <n v="4.6511627906976744E-3"/>
  </r>
  <r>
    <n v="1477718"/>
    <n v="42755"/>
    <x v="17"/>
    <x v="1"/>
    <n v="16.11"/>
    <x v="0"/>
    <x v="0"/>
    <x v="0"/>
    <n v="5"/>
    <n v="22"/>
    <n v="26"/>
    <n v="8.4033613445378148E-3"/>
    <n v="2.1276595744680851E-3"/>
  </r>
  <r>
    <n v="1477167"/>
    <n v="76907"/>
    <x v="48"/>
    <x v="7"/>
    <n v="14.8"/>
    <x v="1"/>
    <x v="1"/>
    <x v="1"/>
    <n v="4"/>
    <n v="23"/>
    <n v="25"/>
    <n v="2.1739130434782608E-2"/>
    <n v="4.6511627906976744E-3"/>
  </r>
  <r>
    <n v="1477766"/>
    <n v="186473"/>
    <x v="17"/>
    <x v="1"/>
    <n v="19.45"/>
    <x v="1"/>
    <x v="1"/>
    <x v="1"/>
    <s v="Not given"/>
    <n v="22"/>
    <n v="27"/>
    <n v="8.4033613445378148E-3"/>
    <n v="2.1276595744680851E-3"/>
  </r>
  <r>
    <n v="1477386"/>
    <n v="221394"/>
    <x v="6"/>
    <x v="5"/>
    <n v="8.83"/>
    <x v="1"/>
    <x v="1"/>
    <x v="1"/>
    <s v="Not given"/>
    <n v="31"/>
    <n v="25"/>
    <n v="7.575757575757576E-3"/>
    <n v="3.3557046979865771E-3"/>
  </r>
  <r>
    <n v="1478176"/>
    <n v="240982"/>
    <x v="52"/>
    <x v="5"/>
    <n v="29.1"/>
    <x v="0"/>
    <x v="0"/>
    <x v="0"/>
    <n v="5"/>
    <n v="28"/>
    <n v="16"/>
    <n v="2.7027027027027029E-2"/>
    <n v="3.3557046979865771E-3"/>
  </r>
  <r>
    <n v="1476818"/>
    <n v="195927"/>
    <x v="61"/>
    <x v="12"/>
    <n v="29.1"/>
    <x v="0"/>
    <x v="0"/>
    <x v="0"/>
    <s v="Not given"/>
    <n v="28"/>
    <n v="19"/>
    <n v="0.1111111111111111"/>
    <n v="8.3333333333333329E-2"/>
  </r>
  <r>
    <n v="1477435"/>
    <n v="154030"/>
    <x v="79"/>
    <x v="1"/>
    <n v="29.49"/>
    <x v="0"/>
    <x v="0"/>
    <x v="0"/>
    <n v="4"/>
    <n v="22"/>
    <n v="23"/>
    <n v="0.16666666666666666"/>
    <n v="2.1276595744680851E-3"/>
  </r>
  <r>
    <n v="1478086"/>
    <n v="81333"/>
    <x v="14"/>
    <x v="3"/>
    <n v="9.07"/>
    <x v="0"/>
    <x v="0"/>
    <x v="0"/>
    <s v="Not given"/>
    <n v="24"/>
    <n v="16"/>
    <n v="4.5662100456621002E-3"/>
    <n v="1.7123287671232876E-3"/>
  </r>
  <r>
    <n v="1477465"/>
    <n v="361220"/>
    <x v="143"/>
    <x v="5"/>
    <n v="21.93"/>
    <x v="0"/>
    <x v="0"/>
    <x v="0"/>
    <n v="5"/>
    <n v="20"/>
    <n v="28"/>
    <n v="0.33333333333333331"/>
    <n v="3.3557046979865771E-3"/>
  </r>
  <r>
    <n v="1477412"/>
    <n v="146489"/>
    <x v="167"/>
    <x v="5"/>
    <n v="16.05"/>
    <x v="0"/>
    <x v="0"/>
    <x v="0"/>
    <s v="Not given"/>
    <n v="33"/>
    <n v="15"/>
    <n v="1"/>
    <n v="3.3557046979865771E-3"/>
  </r>
  <r>
    <n v="1476550"/>
    <n v="101347"/>
    <x v="106"/>
    <x v="1"/>
    <n v="16.98"/>
    <x v="0"/>
    <x v="0"/>
    <x v="0"/>
    <n v="5"/>
    <n v="26"/>
    <n v="27"/>
    <n v="0.25"/>
    <n v="2.1276595744680851E-3"/>
  </r>
  <r>
    <n v="1477361"/>
    <n v="115419"/>
    <x v="14"/>
    <x v="3"/>
    <n v="12.13"/>
    <x v="1"/>
    <x v="1"/>
    <x v="1"/>
    <s v="Not given"/>
    <n v="34"/>
    <n v="26"/>
    <n v="4.5662100456621002E-3"/>
    <n v="1.7123287671232876E-3"/>
  </r>
  <r>
    <n v="1477131"/>
    <n v="270525"/>
    <x v="86"/>
    <x v="3"/>
    <n v="12.13"/>
    <x v="0"/>
    <x v="0"/>
    <x v="0"/>
    <n v="4"/>
    <n v="29"/>
    <n v="24"/>
    <n v="5.5555555555555552E-2"/>
    <n v="1.7123287671232876E-3"/>
  </r>
  <r>
    <n v="1477745"/>
    <n v="59017"/>
    <x v="27"/>
    <x v="1"/>
    <n v="12.66"/>
    <x v="1"/>
    <x v="1"/>
    <x v="1"/>
    <s v="Not given"/>
    <n v="29"/>
    <n v="29"/>
    <n v="2.0408163265306121E-2"/>
    <n v="2.1276595744680851E-3"/>
  </r>
  <r>
    <n v="1477683"/>
    <n v="279715"/>
    <x v="16"/>
    <x v="7"/>
    <n v="21.34"/>
    <x v="0"/>
    <x v="0"/>
    <x v="0"/>
    <s v="Not given"/>
    <n v="23"/>
    <n v="17"/>
    <n v="1.8181818181818181E-2"/>
    <n v="4.6511627906976744E-3"/>
  </r>
  <r>
    <n v="1476592"/>
    <n v="67844"/>
    <x v="86"/>
    <x v="3"/>
    <n v="14.94"/>
    <x v="0"/>
    <x v="0"/>
    <x v="0"/>
    <s v="Not given"/>
    <n v="27"/>
    <n v="22"/>
    <n v="5.5555555555555552E-2"/>
    <n v="1.7123287671232876E-3"/>
  </r>
  <r>
    <n v="1477687"/>
    <n v="72757"/>
    <x v="38"/>
    <x v="6"/>
    <n v="12.13"/>
    <x v="0"/>
    <x v="0"/>
    <x v="0"/>
    <n v="5"/>
    <n v="21"/>
    <n v="19"/>
    <n v="0.04"/>
    <n v="2.1739130434782608E-2"/>
  </r>
  <r>
    <n v="1476857"/>
    <n v="220186"/>
    <x v="3"/>
    <x v="3"/>
    <n v="12.23"/>
    <x v="1"/>
    <x v="1"/>
    <x v="1"/>
    <n v="5"/>
    <n v="33"/>
    <n v="26"/>
    <n v="1.0416666666666666E-2"/>
    <n v="1.7123287671232876E-3"/>
  </r>
  <r>
    <n v="1478325"/>
    <n v="399373"/>
    <x v="14"/>
    <x v="3"/>
    <n v="29.1"/>
    <x v="1"/>
    <x v="1"/>
    <x v="1"/>
    <n v="4"/>
    <n v="29"/>
    <n v="24"/>
    <n v="4.5662100456621002E-3"/>
    <n v="1.7123287671232876E-3"/>
  </r>
  <r>
    <n v="1477744"/>
    <n v="58675"/>
    <x v="64"/>
    <x v="9"/>
    <n v="17.079999999999998"/>
    <x v="0"/>
    <x v="0"/>
    <x v="0"/>
    <s v="Not given"/>
    <n v="23"/>
    <n v="16"/>
    <n v="0.25"/>
    <n v="5.2631578947368418E-2"/>
  </r>
  <r>
    <n v="1478025"/>
    <n v="99312"/>
    <x v="12"/>
    <x v="6"/>
    <n v="14.02"/>
    <x v="1"/>
    <x v="1"/>
    <x v="1"/>
    <n v="3"/>
    <n v="30"/>
    <n v="29"/>
    <n v="0.2"/>
    <n v="2.1739130434782608E-2"/>
  </r>
  <r>
    <n v="1478171"/>
    <n v="316402"/>
    <x v="6"/>
    <x v="3"/>
    <n v="14.5"/>
    <x v="0"/>
    <x v="0"/>
    <x v="0"/>
    <n v="5"/>
    <n v="25"/>
    <n v="22"/>
    <n v="7.575757575757576E-3"/>
    <n v="1.7123287671232876E-3"/>
  </r>
  <r>
    <n v="1477268"/>
    <n v="375585"/>
    <x v="27"/>
    <x v="1"/>
    <n v="6.69"/>
    <x v="0"/>
    <x v="0"/>
    <x v="0"/>
    <n v="5"/>
    <n v="22"/>
    <n v="28"/>
    <n v="2.0408163265306121E-2"/>
    <n v="2.1276595744680851E-3"/>
  </r>
  <r>
    <n v="1476780"/>
    <n v="319773"/>
    <x v="22"/>
    <x v="5"/>
    <n v="12.13"/>
    <x v="0"/>
    <x v="0"/>
    <x v="0"/>
    <n v="5"/>
    <n v="34"/>
    <n v="26"/>
    <n v="0.2"/>
    <n v="3.3557046979865771E-3"/>
  </r>
  <r>
    <n v="1476594"/>
    <n v="94480"/>
    <x v="27"/>
    <x v="1"/>
    <n v="12.17"/>
    <x v="0"/>
    <x v="0"/>
    <x v="0"/>
    <n v="5"/>
    <n v="22"/>
    <n v="16"/>
    <n v="2.0408163265306121E-2"/>
    <n v="2.1276595744680851E-3"/>
  </r>
  <r>
    <n v="1477830"/>
    <n v="61212"/>
    <x v="5"/>
    <x v="4"/>
    <n v="15.77"/>
    <x v="0"/>
    <x v="0"/>
    <x v="0"/>
    <n v="5"/>
    <n v="25"/>
    <n v="29"/>
    <n v="3.7037037037037035E-2"/>
    <n v="1.3698630136986301E-2"/>
  </r>
  <r>
    <n v="1477725"/>
    <n v="105754"/>
    <x v="58"/>
    <x v="1"/>
    <n v="12.18"/>
    <x v="0"/>
    <x v="0"/>
    <x v="0"/>
    <n v="4"/>
    <n v="26"/>
    <n v="25"/>
    <n v="3.3333333333333333E-2"/>
    <n v="2.1276595744680851E-3"/>
  </r>
  <r>
    <n v="1476922"/>
    <n v="66373"/>
    <x v="59"/>
    <x v="11"/>
    <n v="12.18"/>
    <x v="0"/>
    <x v="0"/>
    <x v="0"/>
    <n v="3"/>
    <n v="24"/>
    <n v="29"/>
    <n v="0.1"/>
    <n v="5.5555555555555552E-2"/>
  </r>
  <r>
    <n v="1478266"/>
    <n v="297413"/>
    <x v="6"/>
    <x v="5"/>
    <n v="16.100000000000001"/>
    <x v="0"/>
    <x v="0"/>
    <x v="0"/>
    <s v="Not given"/>
    <n v="20"/>
    <n v="15"/>
    <n v="7.575757575757576E-3"/>
    <n v="3.3557046979865771E-3"/>
  </r>
  <r>
    <n v="1478377"/>
    <n v="399584"/>
    <x v="6"/>
    <x v="5"/>
    <n v="6.4"/>
    <x v="0"/>
    <x v="0"/>
    <x v="0"/>
    <s v="Not given"/>
    <n v="23"/>
    <n v="20"/>
    <n v="7.575757575757576E-3"/>
    <n v="3.3557046979865771E-3"/>
  </r>
  <r>
    <n v="1476880"/>
    <n v="216258"/>
    <x v="58"/>
    <x v="1"/>
    <n v="9.41"/>
    <x v="0"/>
    <x v="0"/>
    <x v="0"/>
    <n v="5"/>
    <n v="26"/>
    <n v="20"/>
    <n v="3.3333333333333333E-2"/>
    <n v="2.1276595744680851E-3"/>
  </r>
  <r>
    <n v="1476721"/>
    <n v="131645"/>
    <x v="6"/>
    <x v="5"/>
    <n v="12.08"/>
    <x v="0"/>
    <x v="0"/>
    <x v="0"/>
    <s v="Not given"/>
    <n v="23"/>
    <n v="23"/>
    <n v="7.575757575757576E-3"/>
    <n v="3.3557046979865771E-3"/>
  </r>
  <r>
    <n v="1477793"/>
    <n v="318451"/>
    <x v="17"/>
    <x v="1"/>
    <n v="8.5399999999999991"/>
    <x v="1"/>
    <x v="1"/>
    <x v="1"/>
    <n v="4"/>
    <n v="22"/>
    <n v="26"/>
    <n v="8.4033613445378148E-3"/>
    <n v="2.1276595744680851E-3"/>
  </r>
  <r>
    <n v="1478322"/>
    <n v="57943"/>
    <x v="32"/>
    <x v="7"/>
    <n v="24.25"/>
    <x v="1"/>
    <x v="1"/>
    <x v="1"/>
    <n v="5"/>
    <n v="25"/>
    <n v="25"/>
    <n v="1.6949152542372881E-2"/>
    <n v="4.6511627906976744E-3"/>
  </r>
  <r>
    <n v="1477065"/>
    <n v="43636"/>
    <x v="6"/>
    <x v="3"/>
    <n v="7.28"/>
    <x v="1"/>
    <x v="1"/>
    <x v="1"/>
    <n v="5"/>
    <n v="20"/>
    <n v="29"/>
    <n v="7.575757575757576E-3"/>
    <n v="1.7123287671232876E-3"/>
  </r>
  <r>
    <n v="1477670"/>
    <n v="235818"/>
    <x v="14"/>
    <x v="3"/>
    <n v="6.01"/>
    <x v="1"/>
    <x v="1"/>
    <x v="1"/>
    <n v="5"/>
    <n v="23"/>
    <n v="30"/>
    <n v="4.5662100456621002E-3"/>
    <n v="1.7123287671232876E-3"/>
  </r>
  <r>
    <n v="1476674"/>
    <n v="318689"/>
    <x v="151"/>
    <x v="5"/>
    <n v="16.100000000000001"/>
    <x v="1"/>
    <x v="1"/>
    <x v="1"/>
    <s v="Not given"/>
    <n v="24"/>
    <n v="29"/>
    <n v="0.5"/>
    <n v="3.3557046979865771E-3"/>
  </r>
  <r>
    <n v="1478212"/>
    <n v="57878"/>
    <x v="92"/>
    <x v="2"/>
    <n v="11.59"/>
    <x v="0"/>
    <x v="0"/>
    <x v="0"/>
    <s v="Not given"/>
    <n v="33"/>
    <n v="22"/>
    <n v="0.125"/>
    <n v="1.2987012987012988E-2"/>
  </r>
  <r>
    <n v="1477632"/>
    <n v="76942"/>
    <x v="97"/>
    <x v="3"/>
    <n v="29.15"/>
    <x v="1"/>
    <x v="1"/>
    <x v="1"/>
    <s v="Not given"/>
    <n v="20"/>
    <n v="26"/>
    <n v="0.14285714285714285"/>
    <n v="1.7123287671232876E-3"/>
  </r>
  <r>
    <n v="1478083"/>
    <n v="91817"/>
    <x v="13"/>
    <x v="3"/>
    <n v="5.77"/>
    <x v="0"/>
    <x v="0"/>
    <x v="0"/>
    <n v="4"/>
    <n v="21"/>
    <n v="20"/>
    <n v="0.16666666666666666"/>
    <n v="1.7123287671232876E-3"/>
  </r>
  <r>
    <n v="1477484"/>
    <n v="143984"/>
    <x v="3"/>
    <x v="3"/>
    <n v="6.79"/>
    <x v="0"/>
    <x v="0"/>
    <x v="0"/>
    <n v="3"/>
    <n v="28"/>
    <n v="27"/>
    <n v="1.0416666666666666E-2"/>
    <n v="1.7123287671232876E-3"/>
  </r>
  <r>
    <n v="1477710"/>
    <n v="376578"/>
    <x v="14"/>
    <x v="3"/>
    <n v="5.92"/>
    <x v="1"/>
    <x v="1"/>
    <x v="1"/>
    <n v="5"/>
    <n v="34"/>
    <n v="24"/>
    <n v="4.5662100456621002E-3"/>
    <n v="1.7123287671232876E-3"/>
  </r>
  <r>
    <n v="1477307"/>
    <n v="141732"/>
    <x v="124"/>
    <x v="0"/>
    <n v="5.77"/>
    <x v="0"/>
    <x v="0"/>
    <x v="0"/>
    <n v="5"/>
    <n v="21"/>
    <n v="17"/>
    <n v="0.16666666666666666"/>
    <n v="7.6923076923076927E-2"/>
  </r>
  <r>
    <n v="1478062"/>
    <n v="109107"/>
    <x v="95"/>
    <x v="3"/>
    <n v="15.72"/>
    <x v="0"/>
    <x v="0"/>
    <x v="0"/>
    <n v="4"/>
    <n v="31"/>
    <n v="30"/>
    <n v="8.3333333333333329E-2"/>
    <n v="1.7123287671232876E-3"/>
  </r>
  <r>
    <n v="1476865"/>
    <n v="297232"/>
    <x v="11"/>
    <x v="2"/>
    <n v="31.38"/>
    <x v="0"/>
    <x v="0"/>
    <x v="0"/>
    <n v="5"/>
    <n v="24"/>
    <n v="18"/>
    <n v="7.6923076923076927E-2"/>
    <n v="1.2987012987012988E-2"/>
  </r>
  <r>
    <n v="1476621"/>
    <n v="282699"/>
    <x v="16"/>
    <x v="7"/>
    <n v="19.350000000000001"/>
    <x v="0"/>
    <x v="0"/>
    <x v="0"/>
    <s v="Not given"/>
    <n v="30"/>
    <n v="24"/>
    <n v="1.8181818181818181E-2"/>
    <n v="4.6511627906976744E-3"/>
  </r>
  <r>
    <n v="1476957"/>
    <n v="54630"/>
    <x v="133"/>
    <x v="13"/>
    <n v="12.08"/>
    <x v="0"/>
    <x v="0"/>
    <x v="0"/>
    <s v="Not given"/>
    <n v="31"/>
    <n v="19"/>
    <n v="0.25"/>
    <n v="0.14285714285714285"/>
  </r>
  <r>
    <n v="1477611"/>
    <n v="130820"/>
    <x v="44"/>
    <x v="1"/>
    <n v="15.13"/>
    <x v="1"/>
    <x v="1"/>
    <x v="1"/>
    <s v="Not given"/>
    <n v="21"/>
    <n v="30"/>
    <n v="2.3809523809523808E-2"/>
    <n v="2.1276595744680851E-3"/>
  </r>
  <r>
    <n v="1477775"/>
    <n v="142461"/>
    <x v="14"/>
    <x v="3"/>
    <n v="29.25"/>
    <x v="0"/>
    <x v="0"/>
    <x v="0"/>
    <n v="4"/>
    <n v="25"/>
    <n v="19"/>
    <n v="4.5662100456621002E-3"/>
    <n v="1.7123287671232876E-3"/>
  </r>
  <r>
    <n v="1478007"/>
    <n v="113238"/>
    <x v="61"/>
    <x v="12"/>
    <n v="24.25"/>
    <x v="0"/>
    <x v="0"/>
    <x v="0"/>
    <s v="Not given"/>
    <n v="28"/>
    <n v="18"/>
    <n v="0.1111111111111111"/>
    <n v="8.3333333333333329E-2"/>
  </r>
  <r>
    <n v="1477629"/>
    <n v="198936"/>
    <x v="63"/>
    <x v="3"/>
    <n v="12.13"/>
    <x v="0"/>
    <x v="0"/>
    <x v="0"/>
    <s v="Not given"/>
    <n v="23"/>
    <n v="15"/>
    <n v="0.25"/>
    <n v="1.7123287671232876E-3"/>
  </r>
  <r>
    <n v="1476737"/>
    <n v="94766"/>
    <x v="44"/>
    <x v="1"/>
    <n v="12.23"/>
    <x v="1"/>
    <x v="1"/>
    <x v="1"/>
    <n v="5"/>
    <n v="31"/>
    <n v="29"/>
    <n v="2.3809523809523808E-2"/>
    <n v="2.1276595744680851E-3"/>
  </r>
  <r>
    <n v="1477868"/>
    <n v="27609"/>
    <x v="41"/>
    <x v="1"/>
    <n v="15.81"/>
    <x v="0"/>
    <x v="0"/>
    <x v="0"/>
    <s v="Not given"/>
    <n v="21"/>
    <n v="25"/>
    <n v="2.2727272727272728E-2"/>
    <n v="2.1276595744680851E-3"/>
  </r>
  <r>
    <n v="1478185"/>
    <n v="97079"/>
    <x v="47"/>
    <x v="1"/>
    <n v="5.77"/>
    <x v="0"/>
    <x v="0"/>
    <x v="0"/>
    <s v="Not given"/>
    <n v="22"/>
    <n v="22"/>
    <n v="0.2"/>
    <n v="2.1276595744680851E-3"/>
  </r>
  <r>
    <n v="1477567"/>
    <n v="175290"/>
    <x v="6"/>
    <x v="5"/>
    <n v="9.17"/>
    <x v="0"/>
    <x v="0"/>
    <x v="0"/>
    <s v="Not given"/>
    <n v="30"/>
    <n v="30"/>
    <n v="7.575757575757576E-3"/>
    <n v="3.3557046979865771E-3"/>
  </r>
  <r>
    <n v="1478251"/>
    <n v="99621"/>
    <x v="38"/>
    <x v="6"/>
    <n v="12.47"/>
    <x v="0"/>
    <x v="0"/>
    <x v="0"/>
    <n v="5"/>
    <n v="34"/>
    <n v="20"/>
    <n v="0.04"/>
    <n v="2.1739130434782608E-2"/>
  </r>
  <r>
    <n v="1478079"/>
    <n v="54608"/>
    <x v="5"/>
    <x v="4"/>
    <n v="25.22"/>
    <x v="0"/>
    <x v="0"/>
    <x v="0"/>
    <n v="5"/>
    <n v="30"/>
    <n v="26"/>
    <n v="3.7037037037037035E-2"/>
    <n v="1.3698630136986301E-2"/>
  </r>
  <r>
    <n v="1478144"/>
    <n v="155124"/>
    <x v="6"/>
    <x v="5"/>
    <n v="33.03"/>
    <x v="0"/>
    <x v="0"/>
    <x v="0"/>
    <n v="5"/>
    <n v="30"/>
    <n v="16"/>
    <n v="7.575757575757576E-3"/>
    <n v="3.3557046979865771E-3"/>
  </r>
  <r>
    <n v="1476615"/>
    <n v="338599"/>
    <x v="16"/>
    <x v="7"/>
    <n v="29.44"/>
    <x v="1"/>
    <x v="1"/>
    <x v="1"/>
    <n v="4"/>
    <n v="29"/>
    <n v="32"/>
    <n v="1.8181818181818181E-2"/>
    <n v="4.6511627906976744E-3"/>
  </r>
  <r>
    <n v="1478419"/>
    <n v="118776"/>
    <x v="41"/>
    <x v="1"/>
    <n v="15.96"/>
    <x v="0"/>
    <x v="0"/>
    <x v="0"/>
    <n v="5"/>
    <n v="31"/>
    <n v="20"/>
    <n v="2.2727272727272728E-2"/>
    <n v="2.1276595744680851E-3"/>
  </r>
  <r>
    <n v="1476920"/>
    <n v="36118"/>
    <x v="32"/>
    <x v="7"/>
    <n v="12.13"/>
    <x v="0"/>
    <x v="0"/>
    <x v="0"/>
    <n v="4"/>
    <n v="20"/>
    <n v="19"/>
    <n v="1.6949152542372881E-2"/>
    <n v="4.6511627906976744E-3"/>
  </r>
  <r>
    <n v="1477786"/>
    <n v="145389"/>
    <x v="16"/>
    <x v="7"/>
    <n v="4.75"/>
    <x v="0"/>
    <x v="0"/>
    <x v="0"/>
    <n v="3"/>
    <n v="23"/>
    <n v="25"/>
    <n v="1.8181818181818181E-2"/>
    <n v="4.6511627906976744E-3"/>
  </r>
  <r>
    <n v="1476924"/>
    <n v="153048"/>
    <x v="14"/>
    <x v="3"/>
    <n v="21.83"/>
    <x v="0"/>
    <x v="0"/>
    <x v="0"/>
    <s v="Not given"/>
    <n v="28"/>
    <n v="23"/>
    <n v="4.5662100456621002E-3"/>
    <n v="1.7123287671232876E-3"/>
  </r>
  <r>
    <n v="1476547"/>
    <n v="83095"/>
    <x v="54"/>
    <x v="3"/>
    <n v="6.84"/>
    <x v="0"/>
    <x v="0"/>
    <x v="0"/>
    <n v="5"/>
    <n v="22"/>
    <n v="24"/>
    <n v="3.7037037037037035E-2"/>
    <n v="1.7123287671232876E-3"/>
  </r>
  <r>
    <n v="1477561"/>
    <n v="183704"/>
    <x v="6"/>
    <x v="5"/>
    <n v="6.74"/>
    <x v="0"/>
    <x v="0"/>
    <x v="0"/>
    <s v="Not given"/>
    <n v="30"/>
    <n v="25"/>
    <n v="7.575757575757576E-3"/>
    <n v="3.3557046979865771E-3"/>
  </r>
  <r>
    <n v="1477422"/>
    <n v="64401"/>
    <x v="6"/>
    <x v="5"/>
    <n v="16.54"/>
    <x v="1"/>
    <x v="1"/>
    <x v="1"/>
    <n v="5"/>
    <n v="32"/>
    <n v="24"/>
    <n v="7.575757575757576E-3"/>
    <n v="3.3557046979865771E-3"/>
  </r>
  <r>
    <n v="1477436"/>
    <n v="88853"/>
    <x v="16"/>
    <x v="7"/>
    <n v="29.29"/>
    <x v="0"/>
    <x v="0"/>
    <x v="0"/>
    <n v="4"/>
    <n v="27"/>
    <n v="21"/>
    <n v="1.8181818181818181E-2"/>
    <n v="4.6511627906976744E-3"/>
  </r>
  <r>
    <n v="1478353"/>
    <n v="369809"/>
    <x v="58"/>
    <x v="1"/>
    <n v="12.23"/>
    <x v="1"/>
    <x v="1"/>
    <x v="1"/>
    <n v="3"/>
    <n v="32"/>
    <n v="24"/>
    <n v="3.3333333333333333E-2"/>
    <n v="2.1276595744680851E-3"/>
  </r>
  <r>
    <n v="1477086"/>
    <n v="164529"/>
    <x v="17"/>
    <x v="1"/>
    <n v="17.079999999999998"/>
    <x v="1"/>
    <x v="1"/>
    <x v="1"/>
    <n v="5"/>
    <n v="35"/>
    <n v="29"/>
    <n v="8.4033613445378148E-3"/>
    <n v="2.1276595744680851E-3"/>
  </r>
  <r>
    <n v="1477688"/>
    <n v="101285"/>
    <x v="17"/>
    <x v="1"/>
    <n v="12.13"/>
    <x v="0"/>
    <x v="0"/>
    <x v="0"/>
    <n v="4"/>
    <n v="35"/>
    <n v="28"/>
    <n v="8.4033613445378148E-3"/>
    <n v="2.1276595744680851E-3"/>
  </r>
  <r>
    <n v="1477011"/>
    <n v="309983"/>
    <x v="74"/>
    <x v="3"/>
    <n v="12.61"/>
    <x v="1"/>
    <x v="1"/>
    <x v="1"/>
    <s v="Not given"/>
    <n v="34"/>
    <n v="24"/>
    <n v="8.3333333333333329E-2"/>
    <n v="1.7123287671232876E-3"/>
  </r>
  <r>
    <n v="1477695"/>
    <n v="302131"/>
    <x v="52"/>
    <x v="5"/>
    <n v="24.2"/>
    <x v="0"/>
    <x v="0"/>
    <x v="0"/>
    <s v="Not given"/>
    <n v="33"/>
    <n v="28"/>
    <n v="2.7027027027027029E-2"/>
    <n v="3.3557046979865771E-3"/>
  </r>
  <r>
    <n v="1476608"/>
    <n v="297674"/>
    <x v="95"/>
    <x v="3"/>
    <n v="7.81"/>
    <x v="0"/>
    <x v="0"/>
    <x v="0"/>
    <n v="3"/>
    <n v="33"/>
    <n v="24"/>
    <n v="8.3333333333333329E-2"/>
    <n v="1.7123287671232876E-3"/>
  </r>
  <r>
    <n v="1478375"/>
    <n v="214028"/>
    <x v="61"/>
    <x v="12"/>
    <n v="22.85"/>
    <x v="0"/>
    <x v="0"/>
    <x v="0"/>
    <n v="5"/>
    <n v="28"/>
    <n v="30"/>
    <n v="0.1111111111111111"/>
    <n v="8.3333333333333329E-2"/>
  </r>
  <r>
    <n v="1476965"/>
    <n v="276192"/>
    <x v="73"/>
    <x v="3"/>
    <n v="24.2"/>
    <x v="0"/>
    <x v="0"/>
    <x v="0"/>
    <n v="4"/>
    <n v="21"/>
    <n v="19"/>
    <n v="0.2"/>
    <n v="1.7123287671232876E-3"/>
  </r>
  <r>
    <n v="1476757"/>
    <n v="115610"/>
    <x v="139"/>
    <x v="8"/>
    <n v="14.12"/>
    <x v="0"/>
    <x v="0"/>
    <x v="0"/>
    <s v="Not given"/>
    <n v="31"/>
    <n v="27"/>
    <n v="0.25"/>
    <n v="2.0408163265306121E-2"/>
  </r>
  <r>
    <n v="1476611"/>
    <n v="300003"/>
    <x v="160"/>
    <x v="7"/>
    <n v="12.23"/>
    <x v="0"/>
    <x v="0"/>
    <x v="0"/>
    <s v="Not given"/>
    <n v="24"/>
    <n v="28"/>
    <n v="0.25"/>
    <n v="4.6511627906976744E-3"/>
  </r>
  <r>
    <n v="1477055"/>
    <n v="77544"/>
    <x v="54"/>
    <x v="3"/>
    <n v="14.12"/>
    <x v="0"/>
    <x v="0"/>
    <x v="0"/>
    <n v="4"/>
    <n v="26"/>
    <n v="19"/>
    <n v="3.7037037037037035E-2"/>
    <n v="1.7123287671232876E-3"/>
  </r>
  <r>
    <n v="1477949"/>
    <n v="385023"/>
    <x v="52"/>
    <x v="5"/>
    <n v="24.35"/>
    <x v="0"/>
    <x v="0"/>
    <x v="0"/>
    <n v="3"/>
    <n v="30"/>
    <n v="28"/>
    <n v="2.7027027027027029E-2"/>
    <n v="3.3557046979865771E-3"/>
  </r>
  <r>
    <n v="1477406"/>
    <n v="154022"/>
    <x v="41"/>
    <x v="1"/>
    <n v="16.739999999999998"/>
    <x v="0"/>
    <x v="0"/>
    <x v="0"/>
    <n v="4"/>
    <n v="22"/>
    <n v="20"/>
    <n v="2.2727272727272728E-2"/>
    <n v="2.1276595744680851E-3"/>
  </r>
  <r>
    <n v="1478118"/>
    <n v="101285"/>
    <x v="17"/>
    <x v="1"/>
    <n v="9.85"/>
    <x v="0"/>
    <x v="0"/>
    <x v="0"/>
    <n v="3"/>
    <n v="24"/>
    <n v="15"/>
    <n v="8.4033613445378148E-3"/>
    <n v="2.1276595744680851E-3"/>
  </r>
  <r>
    <n v="1477352"/>
    <n v="100148"/>
    <x v="15"/>
    <x v="1"/>
    <n v="9.31"/>
    <x v="0"/>
    <x v="0"/>
    <x v="0"/>
    <n v="5"/>
    <n v="31"/>
    <n v="22"/>
    <n v="6.25E-2"/>
    <n v="2.1276595744680851E-3"/>
  </r>
  <r>
    <n v="1478276"/>
    <n v="352827"/>
    <x v="14"/>
    <x v="3"/>
    <n v="17.03"/>
    <x v="0"/>
    <x v="0"/>
    <x v="0"/>
    <s v="Not given"/>
    <n v="21"/>
    <n v="28"/>
    <n v="4.5662100456621002E-3"/>
    <n v="1.7123287671232876E-3"/>
  </r>
  <r>
    <n v="1477837"/>
    <n v="93133"/>
    <x v="44"/>
    <x v="1"/>
    <n v="12.08"/>
    <x v="0"/>
    <x v="0"/>
    <x v="0"/>
    <s v="Not given"/>
    <n v="21"/>
    <n v="19"/>
    <n v="2.3809523809523808E-2"/>
    <n v="2.1276595744680851E-3"/>
  </r>
  <r>
    <n v="1476781"/>
    <n v="333449"/>
    <x v="14"/>
    <x v="3"/>
    <n v="12.13"/>
    <x v="1"/>
    <x v="1"/>
    <x v="1"/>
    <s v="Not given"/>
    <n v="22"/>
    <n v="25"/>
    <n v="4.5662100456621002E-3"/>
    <n v="1.7123287671232876E-3"/>
  </r>
  <r>
    <n v="1476879"/>
    <n v="259341"/>
    <x v="3"/>
    <x v="3"/>
    <n v="8.39"/>
    <x v="0"/>
    <x v="0"/>
    <x v="0"/>
    <n v="4"/>
    <n v="26"/>
    <n v="17"/>
    <n v="1.0416666666666666E-2"/>
    <n v="1.7123287671232876E-3"/>
  </r>
  <r>
    <n v="1477383"/>
    <n v="174796"/>
    <x v="51"/>
    <x v="7"/>
    <n v="6.64"/>
    <x v="0"/>
    <x v="0"/>
    <x v="0"/>
    <s v="Not given"/>
    <n v="35"/>
    <n v="19"/>
    <n v="0.1111111111111111"/>
    <n v="4.6511627906976744E-3"/>
  </r>
  <r>
    <n v="1477534"/>
    <n v="155124"/>
    <x v="6"/>
    <x v="5"/>
    <n v="9.2200000000000006"/>
    <x v="0"/>
    <x v="0"/>
    <x v="0"/>
    <s v="Not given"/>
    <n v="30"/>
    <n v="19"/>
    <n v="7.575757575757576E-3"/>
    <n v="3.3557046979865771E-3"/>
  </r>
  <r>
    <n v="1477111"/>
    <n v="127149"/>
    <x v="83"/>
    <x v="3"/>
    <n v="31.33"/>
    <x v="0"/>
    <x v="0"/>
    <x v="0"/>
    <n v="4"/>
    <n v="26"/>
    <n v="19"/>
    <n v="6.6666666666666666E-2"/>
    <n v="1.7123287671232876E-3"/>
  </r>
  <r>
    <n v="1477818"/>
    <n v="144352"/>
    <x v="14"/>
    <x v="3"/>
    <n v="22.36"/>
    <x v="0"/>
    <x v="0"/>
    <x v="0"/>
    <n v="4"/>
    <n v="27"/>
    <n v="27"/>
    <n v="4.5662100456621002E-3"/>
    <n v="1.7123287671232876E-3"/>
  </r>
  <r>
    <n v="1477249"/>
    <n v="351561"/>
    <x v="24"/>
    <x v="4"/>
    <n v="20.13"/>
    <x v="1"/>
    <x v="1"/>
    <x v="1"/>
    <s v="Not given"/>
    <n v="24"/>
    <n v="31"/>
    <n v="6.25E-2"/>
    <n v="1.3698630136986301E-2"/>
  </r>
  <r>
    <n v="1477095"/>
    <n v="196355"/>
    <x v="14"/>
    <x v="3"/>
    <n v="13.1"/>
    <x v="1"/>
    <x v="1"/>
    <x v="1"/>
    <s v="Not given"/>
    <n v="20"/>
    <n v="28"/>
    <n v="4.5662100456621002E-3"/>
    <n v="1.7123287671232876E-3"/>
  </r>
  <r>
    <n v="1477379"/>
    <n v="145962"/>
    <x v="53"/>
    <x v="7"/>
    <n v="22.31"/>
    <x v="1"/>
    <x v="1"/>
    <x v="1"/>
    <n v="3"/>
    <n v="27"/>
    <n v="31"/>
    <n v="0.25"/>
    <n v="4.6511627906976744E-3"/>
  </r>
  <r>
    <n v="1477128"/>
    <n v="354016"/>
    <x v="81"/>
    <x v="3"/>
    <n v="14.94"/>
    <x v="0"/>
    <x v="0"/>
    <x v="0"/>
    <s v="Not given"/>
    <n v="28"/>
    <n v="28"/>
    <n v="0.14285714285714285"/>
    <n v="1.7123287671232876E-3"/>
  </r>
  <r>
    <n v="1478125"/>
    <n v="49104"/>
    <x v="14"/>
    <x v="3"/>
    <n v="16.149999999999999"/>
    <x v="1"/>
    <x v="1"/>
    <x v="1"/>
    <n v="4"/>
    <n v="20"/>
    <n v="26"/>
    <n v="4.5662100456621002E-3"/>
    <n v="1.7123287671232876E-3"/>
  </r>
  <r>
    <n v="1477707"/>
    <n v="133330"/>
    <x v="3"/>
    <x v="3"/>
    <n v="25.27"/>
    <x v="0"/>
    <x v="0"/>
    <x v="0"/>
    <n v="5"/>
    <n v="29"/>
    <n v="28"/>
    <n v="1.0416666666666666E-2"/>
    <n v="1.7123287671232876E-3"/>
  </r>
  <r>
    <n v="1478191"/>
    <n v="390232"/>
    <x v="105"/>
    <x v="3"/>
    <n v="9.6999999999999993"/>
    <x v="0"/>
    <x v="0"/>
    <x v="0"/>
    <s v="Not given"/>
    <n v="35"/>
    <n v="22"/>
    <n v="0.33333333333333331"/>
    <n v="1.7123287671232876E-3"/>
  </r>
  <r>
    <n v="1476614"/>
    <n v="138462"/>
    <x v="31"/>
    <x v="2"/>
    <n v="29.1"/>
    <x v="1"/>
    <x v="1"/>
    <x v="1"/>
    <n v="5"/>
    <n v="21"/>
    <n v="29"/>
    <n v="4.3478260869565216E-2"/>
    <n v="1.2987012987012988E-2"/>
  </r>
  <r>
    <n v="1477105"/>
    <n v="67844"/>
    <x v="86"/>
    <x v="3"/>
    <n v="9.17"/>
    <x v="1"/>
    <x v="1"/>
    <x v="1"/>
    <n v="5"/>
    <n v="26"/>
    <n v="28"/>
    <n v="5.5555555555555552E-2"/>
    <n v="1.7123287671232876E-3"/>
  </r>
  <r>
    <n v="1477124"/>
    <n v="270789"/>
    <x v="75"/>
    <x v="7"/>
    <n v="9.51"/>
    <x v="0"/>
    <x v="0"/>
    <x v="0"/>
    <s v="Not given"/>
    <n v="31"/>
    <n v="23"/>
    <n v="7.6923076923076927E-2"/>
    <n v="4.6511627906976744E-3"/>
  </r>
  <r>
    <n v="1476980"/>
    <n v="117810"/>
    <x v="58"/>
    <x v="1"/>
    <n v="6.02"/>
    <x v="0"/>
    <x v="0"/>
    <x v="0"/>
    <n v="5"/>
    <n v="28"/>
    <n v="20"/>
    <n v="3.3333333333333333E-2"/>
    <n v="2.1276595744680851E-3"/>
  </r>
  <r>
    <n v="1477162"/>
    <n v="42755"/>
    <x v="3"/>
    <x v="3"/>
    <n v="15.72"/>
    <x v="0"/>
    <x v="0"/>
    <x v="0"/>
    <n v="4"/>
    <n v="25"/>
    <n v="19"/>
    <n v="1.0416666666666666E-2"/>
    <n v="1.7123287671232876E-3"/>
  </r>
  <r>
    <n v="1476754"/>
    <n v="229946"/>
    <x v="59"/>
    <x v="11"/>
    <n v="21.25"/>
    <x v="0"/>
    <x v="0"/>
    <x v="0"/>
    <s v="Not given"/>
    <n v="25"/>
    <n v="20"/>
    <n v="0.1"/>
    <n v="5.5555555555555552E-2"/>
  </r>
  <r>
    <n v="1477260"/>
    <n v="229946"/>
    <x v="31"/>
    <x v="2"/>
    <n v="29.1"/>
    <x v="0"/>
    <x v="0"/>
    <x v="0"/>
    <n v="4"/>
    <n v="27"/>
    <n v="25"/>
    <n v="4.3478260869565216E-2"/>
    <n v="1.2987012987012988E-2"/>
  </r>
  <r>
    <n v="1478297"/>
    <n v="180618"/>
    <x v="54"/>
    <x v="3"/>
    <n v="24.2"/>
    <x v="0"/>
    <x v="0"/>
    <x v="0"/>
    <n v="5"/>
    <n v="27"/>
    <n v="24"/>
    <n v="3.7037037037037035E-2"/>
    <n v="1.7123287671232876E-3"/>
  </r>
  <r>
    <n v="1476792"/>
    <n v="346280"/>
    <x v="104"/>
    <x v="4"/>
    <n v="9.17"/>
    <x v="1"/>
    <x v="1"/>
    <x v="1"/>
    <s v="Not given"/>
    <n v="24"/>
    <n v="29"/>
    <n v="0.2"/>
    <n v="1.3698630136986301E-2"/>
  </r>
  <r>
    <n v="1477554"/>
    <n v="72726"/>
    <x v="14"/>
    <x v="3"/>
    <n v="11.69"/>
    <x v="0"/>
    <x v="0"/>
    <x v="0"/>
    <s v="Not given"/>
    <n v="31"/>
    <n v="28"/>
    <n v="4.5662100456621002E-3"/>
    <n v="1.7123287671232876E-3"/>
  </r>
  <r>
    <n v="1477820"/>
    <n v="41746"/>
    <x v="154"/>
    <x v="3"/>
    <n v="25.22"/>
    <x v="0"/>
    <x v="0"/>
    <x v="0"/>
    <n v="4"/>
    <n v="33"/>
    <n v="18"/>
    <n v="0.33333333333333331"/>
    <n v="1.7123287671232876E-3"/>
  </r>
  <r>
    <n v="1478291"/>
    <n v="385134"/>
    <x v="32"/>
    <x v="7"/>
    <n v="31.87"/>
    <x v="0"/>
    <x v="0"/>
    <x v="0"/>
    <n v="5"/>
    <n v="27"/>
    <n v="18"/>
    <n v="1.6949152542372881E-2"/>
    <n v="4.6511627906976744E-3"/>
  </r>
  <r>
    <n v="1477628"/>
    <n v="83287"/>
    <x v="1"/>
    <x v="1"/>
    <n v="9.2200000000000006"/>
    <x v="0"/>
    <x v="0"/>
    <x v="0"/>
    <s v="Not given"/>
    <n v="28"/>
    <n v="15"/>
    <n v="3.4482758620689655E-2"/>
    <n v="2.1276595744680851E-3"/>
  </r>
  <r>
    <n v="1478038"/>
    <n v="45164"/>
    <x v="14"/>
    <x v="3"/>
    <n v="12.18"/>
    <x v="0"/>
    <x v="0"/>
    <x v="0"/>
    <s v="Not given"/>
    <n v="31"/>
    <n v="28"/>
    <n v="4.5662100456621002E-3"/>
    <n v="1.7123287671232876E-3"/>
  </r>
  <r>
    <n v="1478356"/>
    <n v="62540"/>
    <x v="17"/>
    <x v="1"/>
    <n v="16.440000000000001"/>
    <x v="0"/>
    <x v="0"/>
    <x v="0"/>
    <s v="Not given"/>
    <n v="22"/>
    <n v="18"/>
    <n v="8.4033613445378148E-3"/>
    <n v="2.1276595744680851E-3"/>
  </r>
  <r>
    <n v="1477952"/>
    <n v="371117"/>
    <x v="14"/>
    <x v="3"/>
    <n v="13.1"/>
    <x v="0"/>
    <x v="0"/>
    <x v="0"/>
    <n v="4"/>
    <n v="30"/>
    <n v="29"/>
    <n v="4.5662100456621002E-3"/>
    <n v="1.7123287671232876E-3"/>
  </r>
  <r>
    <n v="1476992"/>
    <n v="85782"/>
    <x v="22"/>
    <x v="5"/>
    <n v="12.13"/>
    <x v="0"/>
    <x v="0"/>
    <x v="0"/>
    <s v="Not given"/>
    <n v="27"/>
    <n v="15"/>
    <n v="0.2"/>
    <n v="3.3557046979865771E-3"/>
  </r>
  <r>
    <n v="1478040"/>
    <n v="47280"/>
    <x v="94"/>
    <x v="1"/>
    <n v="12.13"/>
    <x v="1"/>
    <x v="1"/>
    <x v="1"/>
    <n v="5"/>
    <n v="22"/>
    <n v="26"/>
    <n v="4.1666666666666664E-2"/>
    <n v="2.1276595744680851E-3"/>
  </r>
  <r>
    <n v="1477905"/>
    <n v="164626"/>
    <x v="6"/>
    <x v="5"/>
    <n v="15.57"/>
    <x v="0"/>
    <x v="0"/>
    <x v="0"/>
    <n v="4"/>
    <n v="20"/>
    <n v="24"/>
    <n v="7.575757575757576E-3"/>
    <n v="3.3557046979865771E-3"/>
  </r>
  <r>
    <n v="1477658"/>
    <n v="80795"/>
    <x v="5"/>
    <x v="4"/>
    <n v="14.02"/>
    <x v="1"/>
    <x v="1"/>
    <x v="1"/>
    <s v="Not given"/>
    <n v="20"/>
    <n v="25"/>
    <n v="3.7037037037037035E-2"/>
    <n v="1.3698630136986301E-2"/>
  </r>
  <r>
    <n v="1477918"/>
    <n v="62912"/>
    <x v="57"/>
    <x v="1"/>
    <n v="24.25"/>
    <x v="1"/>
    <x v="1"/>
    <x v="1"/>
    <s v="Not given"/>
    <n v="23"/>
    <n v="30"/>
    <n v="5.5555555555555552E-2"/>
    <n v="2.1276595744680851E-3"/>
  </r>
  <r>
    <n v="1477562"/>
    <n v="93113"/>
    <x v="55"/>
    <x v="3"/>
    <n v="6.69"/>
    <x v="0"/>
    <x v="0"/>
    <x v="0"/>
    <n v="4"/>
    <n v="30"/>
    <n v="20"/>
    <n v="0.33333333333333331"/>
    <n v="1.7123287671232876E-3"/>
  </r>
  <r>
    <n v="1476847"/>
    <n v="114085"/>
    <x v="6"/>
    <x v="5"/>
    <n v="24.3"/>
    <x v="0"/>
    <x v="0"/>
    <x v="0"/>
    <n v="4"/>
    <n v="29"/>
    <n v="15"/>
    <n v="7.575757575757576E-3"/>
    <n v="3.3557046979865771E-3"/>
  </r>
  <r>
    <n v="1477081"/>
    <n v="222734"/>
    <x v="14"/>
    <x v="3"/>
    <n v="24.25"/>
    <x v="1"/>
    <x v="1"/>
    <x v="1"/>
    <s v="Not given"/>
    <n v="23"/>
    <n v="30"/>
    <n v="4.5662100456621002E-3"/>
    <n v="1.7123287671232876E-3"/>
  </r>
  <r>
    <n v="1476604"/>
    <n v="126798"/>
    <x v="20"/>
    <x v="8"/>
    <n v="19.45"/>
    <x v="1"/>
    <x v="1"/>
    <x v="1"/>
    <n v="4"/>
    <n v="23"/>
    <n v="29"/>
    <n v="5.5555555555555552E-2"/>
    <n v="2.0408163265306121E-2"/>
  </r>
  <r>
    <n v="1478016"/>
    <n v="154471"/>
    <x v="57"/>
    <x v="1"/>
    <n v="9.65"/>
    <x v="0"/>
    <x v="0"/>
    <x v="0"/>
    <n v="5"/>
    <n v="24"/>
    <n v="16"/>
    <n v="5.5555555555555552E-2"/>
    <n v="2.1276595744680851E-3"/>
  </r>
  <r>
    <n v="1477087"/>
    <n v="206039"/>
    <x v="14"/>
    <x v="3"/>
    <n v="12.66"/>
    <x v="0"/>
    <x v="0"/>
    <x v="0"/>
    <n v="5"/>
    <n v="25"/>
    <n v="15"/>
    <n v="4.5662100456621002E-3"/>
    <n v="1.7123287671232876E-3"/>
  </r>
  <r>
    <n v="1476706"/>
    <n v="327651"/>
    <x v="168"/>
    <x v="7"/>
    <n v="5.72"/>
    <x v="1"/>
    <x v="1"/>
    <x v="1"/>
    <n v="5"/>
    <n v="31"/>
    <n v="26"/>
    <n v="1"/>
    <n v="4.6511627906976744E-3"/>
  </r>
  <r>
    <n v="1477906"/>
    <n v="66012"/>
    <x v="94"/>
    <x v="1"/>
    <n v="19.02"/>
    <x v="0"/>
    <x v="0"/>
    <x v="0"/>
    <n v="5"/>
    <n v="27"/>
    <n v="29"/>
    <n v="4.1666666666666664E-2"/>
    <n v="2.1276595744680851E-3"/>
  </r>
  <r>
    <n v="1478381"/>
    <n v="111909"/>
    <x v="120"/>
    <x v="8"/>
    <n v="16.059999999999999"/>
    <x v="0"/>
    <x v="0"/>
    <x v="0"/>
    <s v="Not given"/>
    <n v="28"/>
    <n v="21"/>
    <n v="0.33333333333333331"/>
    <n v="2.0408163265306121E-2"/>
  </r>
  <r>
    <n v="1478142"/>
    <n v="114085"/>
    <x v="79"/>
    <x v="1"/>
    <n v="29.15"/>
    <x v="0"/>
    <x v="0"/>
    <x v="0"/>
    <n v="3"/>
    <n v="33"/>
    <n v="28"/>
    <n v="0.16666666666666666"/>
    <n v="2.1276595744680851E-3"/>
  </r>
  <r>
    <n v="1477654"/>
    <n v="301032"/>
    <x v="3"/>
    <x v="3"/>
    <n v="12.13"/>
    <x v="0"/>
    <x v="0"/>
    <x v="0"/>
    <n v="5"/>
    <n v="25"/>
    <n v="29"/>
    <n v="1.0416666666666666E-2"/>
    <n v="1.7123287671232876E-3"/>
  </r>
  <r>
    <n v="1477965"/>
    <n v="384411"/>
    <x v="14"/>
    <x v="3"/>
    <n v="19.45"/>
    <x v="1"/>
    <x v="1"/>
    <x v="1"/>
    <n v="3"/>
    <n v="24"/>
    <n v="29"/>
    <n v="4.5662100456621002E-3"/>
    <n v="1.7123287671232876E-3"/>
  </r>
  <r>
    <n v="1476960"/>
    <n v="45577"/>
    <x v="28"/>
    <x v="5"/>
    <n v="21.83"/>
    <x v="1"/>
    <x v="1"/>
    <x v="1"/>
    <s v="Not given"/>
    <n v="23"/>
    <n v="32"/>
    <n v="1.4705882352941176E-2"/>
    <n v="3.3557046979865771E-3"/>
  </r>
  <r>
    <n v="1478134"/>
    <n v="82041"/>
    <x v="94"/>
    <x v="1"/>
    <n v="21.83"/>
    <x v="1"/>
    <x v="1"/>
    <x v="1"/>
    <s v="Not given"/>
    <n v="34"/>
    <n v="30"/>
    <n v="4.1666666666666664E-2"/>
    <n v="2.1276595744680851E-3"/>
  </r>
  <r>
    <n v="1477588"/>
    <n v="286386"/>
    <x v="26"/>
    <x v="3"/>
    <n v="29.05"/>
    <x v="0"/>
    <x v="0"/>
    <x v="0"/>
    <n v="3"/>
    <n v="26"/>
    <n v="21"/>
    <n v="0.2"/>
    <n v="1.7123287671232876E-3"/>
  </r>
  <r>
    <n v="1477897"/>
    <n v="79507"/>
    <x v="6"/>
    <x v="5"/>
    <n v="12.56"/>
    <x v="1"/>
    <x v="1"/>
    <x v="1"/>
    <s v="Not given"/>
    <n v="31"/>
    <n v="32"/>
    <n v="7.575757575757576E-3"/>
    <n v="3.3557046979865771E-3"/>
  </r>
  <r>
    <n v="1477217"/>
    <n v="139639"/>
    <x v="23"/>
    <x v="1"/>
    <n v="29.15"/>
    <x v="1"/>
    <x v="1"/>
    <x v="1"/>
    <s v="Not given"/>
    <n v="32"/>
    <n v="32"/>
    <n v="2.7027027027027029E-2"/>
    <n v="2.1276595744680851E-3"/>
  </r>
  <r>
    <n v="1476772"/>
    <n v="149984"/>
    <x v="15"/>
    <x v="1"/>
    <n v="12.13"/>
    <x v="1"/>
    <x v="1"/>
    <x v="1"/>
    <n v="5"/>
    <n v="29"/>
    <n v="26"/>
    <n v="6.25E-2"/>
    <n v="2.1276595744680851E-3"/>
  </r>
  <r>
    <n v="1478167"/>
    <n v="88078"/>
    <x v="16"/>
    <x v="7"/>
    <n v="12.23"/>
    <x v="1"/>
    <x v="1"/>
    <x v="1"/>
    <s v="Not given"/>
    <n v="20"/>
    <n v="25"/>
    <n v="1.8181818181818181E-2"/>
    <n v="4.6511627906976744E-3"/>
  </r>
  <r>
    <n v="1477101"/>
    <n v="81828"/>
    <x v="6"/>
    <x v="3"/>
    <n v="14.55"/>
    <x v="0"/>
    <x v="0"/>
    <x v="0"/>
    <n v="5"/>
    <n v="21"/>
    <n v="30"/>
    <n v="7.575757575757576E-3"/>
    <n v="1.7123287671232876E-3"/>
  </r>
  <r>
    <n v="1477665"/>
    <n v="231061"/>
    <x v="48"/>
    <x v="7"/>
    <n v="34.19"/>
    <x v="1"/>
    <x v="1"/>
    <x v="1"/>
    <s v="Not given"/>
    <n v="21"/>
    <n v="31"/>
    <n v="2.1739130434782608E-2"/>
    <n v="4.6511627906976744E-3"/>
  </r>
  <r>
    <n v="1477103"/>
    <n v="342515"/>
    <x v="18"/>
    <x v="3"/>
    <n v="19.45"/>
    <x v="0"/>
    <x v="0"/>
    <x v="0"/>
    <n v="5"/>
    <n v="22"/>
    <n v="23"/>
    <n v="3.4482758620689655E-2"/>
    <n v="1.7123287671232876E-3"/>
  </r>
  <r>
    <n v="1477880"/>
    <n v="114410"/>
    <x v="6"/>
    <x v="5"/>
    <n v="14.6"/>
    <x v="0"/>
    <x v="0"/>
    <x v="0"/>
    <n v="5"/>
    <n v="21"/>
    <n v="23"/>
    <n v="7.575757575757576E-3"/>
    <n v="3.3557046979865771E-3"/>
  </r>
  <r>
    <n v="1477346"/>
    <n v="235620"/>
    <x v="14"/>
    <x v="3"/>
    <n v="5.53"/>
    <x v="1"/>
    <x v="1"/>
    <x v="1"/>
    <n v="4"/>
    <n v="28"/>
    <n v="26"/>
    <n v="4.5662100456621002E-3"/>
    <n v="1.7123287671232876E-3"/>
  </r>
  <r>
    <n v="1477157"/>
    <n v="92006"/>
    <x v="41"/>
    <x v="1"/>
    <n v="10.82"/>
    <x v="0"/>
    <x v="0"/>
    <x v="0"/>
    <s v="Not given"/>
    <n v="25"/>
    <n v="24"/>
    <n v="2.2727272727272728E-2"/>
    <n v="2.1276595744680851E-3"/>
  </r>
  <r>
    <n v="1477886"/>
    <n v="241310"/>
    <x v="17"/>
    <x v="1"/>
    <n v="32.93"/>
    <x v="1"/>
    <x v="1"/>
    <x v="1"/>
    <n v="3"/>
    <n v="34"/>
    <n v="31"/>
    <n v="8.4033613445378148E-3"/>
    <n v="2.1276595744680851E-3"/>
  </r>
  <r>
    <n v="1477442"/>
    <n v="184325"/>
    <x v="144"/>
    <x v="1"/>
    <n v="19.45"/>
    <x v="0"/>
    <x v="0"/>
    <x v="0"/>
    <n v="5"/>
    <n v="23"/>
    <n v="23"/>
    <n v="0.33333333333333331"/>
    <n v="2.1276595744680851E-3"/>
  </r>
  <r>
    <n v="1477434"/>
    <n v="77857"/>
    <x v="14"/>
    <x v="3"/>
    <n v="29.15"/>
    <x v="0"/>
    <x v="0"/>
    <x v="0"/>
    <n v="5"/>
    <n v="20"/>
    <n v="21"/>
    <n v="4.5662100456621002E-3"/>
    <n v="1.7123287671232876E-3"/>
  </r>
  <r>
    <n v="1477303"/>
    <n v="92768"/>
    <x v="23"/>
    <x v="1"/>
    <n v="19.350000000000001"/>
    <x v="1"/>
    <x v="1"/>
    <x v="1"/>
    <s v="Not given"/>
    <n v="28"/>
    <n v="24"/>
    <n v="2.7027027027027029E-2"/>
    <n v="2.1276595744680851E-3"/>
  </r>
  <r>
    <n v="1477423"/>
    <n v="80466"/>
    <x v="102"/>
    <x v="3"/>
    <n v="14.6"/>
    <x v="0"/>
    <x v="0"/>
    <x v="0"/>
    <n v="5"/>
    <n v="32"/>
    <n v="24"/>
    <n v="6.6666666666666666E-2"/>
    <n v="1.7123287671232876E-3"/>
  </r>
  <r>
    <n v="1478424"/>
    <n v="304052"/>
    <x v="28"/>
    <x v="5"/>
    <n v="11.59"/>
    <x v="1"/>
    <x v="1"/>
    <x v="1"/>
    <n v="5"/>
    <n v="35"/>
    <n v="29"/>
    <n v="1.4705882352941176E-2"/>
    <n v="3.3557046979865771E-3"/>
  </r>
  <r>
    <n v="1476571"/>
    <n v="334758"/>
    <x v="101"/>
    <x v="3"/>
    <n v="29.15"/>
    <x v="0"/>
    <x v="0"/>
    <x v="0"/>
    <n v="4"/>
    <n v="26"/>
    <n v="17"/>
    <n v="9.0909090909090912E-2"/>
    <n v="1.7123287671232876E-3"/>
  </r>
  <r>
    <n v="1477034"/>
    <n v="259341"/>
    <x v="102"/>
    <x v="3"/>
    <n v="29.05"/>
    <x v="0"/>
    <x v="0"/>
    <x v="0"/>
    <s v="Not given"/>
    <n v="26"/>
    <n v="28"/>
    <n v="6.6666666666666666E-2"/>
    <n v="1.7123287671232876E-3"/>
  </r>
  <r>
    <n v="1477673"/>
    <n v="132906"/>
    <x v="23"/>
    <x v="1"/>
    <n v="22.46"/>
    <x v="1"/>
    <x v="1"/>
    <x v="1"/>
    <s v="Not given"/>
    <n v="21"/>
    <n v="29"/>
    <n v="2.7027027027027029E-2"/>
    <n v="2.1276595744680851E-3"/>
  </r>
  <r>
    <n v="1478061"/>
    <n v="64151"/>
    <x v="38"/>
    <x v="6"/>
    <n v="16.010000000000002"/>
    <x v="1"/>
    <x v="1"/>
    <x v="1"/>
    <s v="Not given"/>
    <n v="28"/>
    <n v="33"/>
    <n v="0.04"/>
    <n v="2.1739130434782608E-2"/>
  </r>
  <r>
    <n v="1476901"/>
    <n v="391860"/>
    <x v="13"/>
    <x v="3"/>
    <n v="11.59"/>
    <x v="0"/>
    <x v="0"/>
    <x v="0"/>
    <n v="5"/>
    <n v="26"/>
    <n v="23"/>
    <n v="0.16666666666666666"/>
    <n v="1.7123287671232876E-3"/>
  </r>
  <r>
    <n v="1478113"/>
    <n v="74048"/>
    <x v="85"/>
    <x v="8"/>
    <n v="25.22"/>
    <x v="1"/>
    <x v="1"/>
    <x v="1"/>
    <n v="4"/>
    <n v="32"/>
    <n v="25"/>
    <n v="5.5555555555555552E-2"/>
    <n v="2.0408163265306121E-2"/>
  </r>
  <r>
    <n v="1477986"/>
    <n v="115213"/>
    <x v="119"/>
    <x v="4"/>
    <n v="22.75"/>
    <x v="0"/>
    <x v="0"/>
    <x v="0"/>
    <n v="5"/>
    <n v="29"/>
    <n v="28"/>
    <n v="0.2"/>
    <n v="1.3698630136986301E-2"/>
  </r>
  <r>
    <n v="1477770"/>
    <n v="59742"/>
    <x v="102"/>
    <x v="3"/>
    <n v="7.33"/>
    <x v="1"/>
    <x v="1"/>
    <x v="1"/>
    <s v="Not given"/>
    <n v="31"/>
    <n v="30"/>
    <n v="6.6666666666666666E-2"/>
    <n v="1.7123287671232876E-3"/>
  </r>
  <r>
    <n v="1478420"/>
    <n v="104355"/>
    <x v="58"/>
    <x v="1"/>
    <n v="15.81"/>
    <x v="0"/>
    <x v="0"/>
    <x v="0"/>
    <n v="5"/>
    <n v="25"/>
    <n v="15"/>
    <n v="3.3333333333333333E-2"/>
    <n v="2.1276595744680851E-3"/>
  </r>
  <r>
    <n v="1477252"/>
    <n v="96262"/>
    <x v="2"/>
    <x v="2"/>
    <n v="8.1"/>
    <x v="0"/>
    <x v="0"/>
    <x v="0"/>
    <s v="Not given"/>
    <n v="20"/>
    <n v="16"/>
    <n v="6.25E-2"/>
    <n v="1.2987012987012988E-2"/>
  </r>
  <r>
    <n v="1476883"/>
    <n v="354948"/>
    <x v="42"/>
    <x v="3"/>
    <n v="16.010000000000002"/>
    <x v="0"/>
    <x v="0"/>
    <x v="0"/>
    <n v="5"/>
    <n v="20"/>
    <n v="18"/>
    <n v="6.6666666666666666E-2"/>
    <n v="1.7123287671232876E-3"/>
  </r>
  <r>
    <n v="1478442"/>
    <n v="378035"/>
    <x v="18"/>
    <x v="3"/>
    <n v="29.73"/>
    <x v="0"/>
    <x v="0"/>
    <x v="0"/>
    <n v="5"/>
    <n v="21"/>
    <n v="25"/>
    <n v="3.4482758620689655E-2"/>
    <n v="1.7123287671232876E-3"/>
  </r>
  <r>
    <n v="1477898"/>
    <n v="68248"/>
    <x v="102"/>
    <x v="3"/>
    <n v="10.43"/>
    <x v="1"/>
    <x v="1"/>
    <x v="1"/>
    <n v="5"/>
    <n v="35"/>
    <n v="29"/>
    <n v="6.6666666666666666E-2"/>
    <n v="1.7123287671232876E-3"/>
  </r>
  <r>
    <n v="1477476"/>
    <n v="276192"/>
    <x v="73"/>
    <x v="3"/>
    <n v="32.93"/>
    <x v="0"/>
    <x v="0"/>
    <x v="0"/>
    <n v="4"/>
    <n v="30"/>
    <n v="18"/>
    <n v="0.2"/>
    <n v="1.7123287671232876E-3"/>
  </r>
  <r>
    <n v="1477520"/>
    <n v="178158"/>
    <x v="31"/>
    <x v="2"/>
    <n v="31.33"/>
    <x v="0"/>
    <x v="0"/>
    <x v="0"/>
    <n v="4"/>
    <n v="35"/>
    <n v="21"/>
    <n v="4.3478260869565216E-2"/>
    <n v="1.2987012987012988E-2"/>
  </r>
  <r>
    <n v="1477652"/>
    <n v="99393"/>
    <x v="28"/>
    <x v="5"/>
    <n v="10.14"/>
    <x v="1"/>
    <x v="1"/>
    <x v="1"/>
    <s v="Not given"/>
    <n v="24"/>
    <n v="28"/>
    <n v="1.4705882352941176E-2"/>
    <n v="3.3557046979865771E-3"/>
  </r>
  <r>
    <n v="1478205"/>
    <n v="65361"/>
    <x v="169"/>
    <x v="5"/>
    <n v="13.05"/>
    <x v="0"/>
    <x v="0"/>
    <x v="0"/>
    <s v="Not given"/>
    <n v="32"/>
    <n v="16"/>
    <n v="1"/>
    <n v="3.3557046979865771E-3"/>
  </r>
  <r>
    <n v="1477751"/>
    <n v="385134"/>
    <x v="32"/>
    <x v="7"/>
    <n v="16.2"/>
    <x v="0"/>
    <x v="0"/>
    <x v="0"/>
    <n v="5"/>
    <n v="29"/>
    <n v="18"/>
    <n v="1.6949152542372881E-2"/>
    <n v="4.6511627906976744E-3"/>
  </r>
  <r>
    <n v="1477021"/>
    <n v="231453"/>
    <x v="39"/>
    <x v="6"/>
    <n v="14.46"/>
    <x v="0"/>
    <x v="0"/>
    <x v="0"/>
    <s v="Not given"/>
    <n v="20"/>
    <n v="29"/>
    <n v="0.14285714285714285"/>
    <n v="2.1739130434782608E-2"/>
  </r>
  <r>
    <n v="1476959"/>
    <n v="65007"/>
    <x v="115"/>
    <x v="5"/>
    <n v="19.5"/>
    <x v="1"/>
    <x v="1"/>
    <x v="1"/>
    <n v="5"/>
    <n v="22"/>
    <n v="33"/>
    <n v="0.2"/>
    <n v="3.3557046979865771E-3"/>
  </r>
  <r>
    <n v="1476687"/>
    <n v="61722"/>
    <x v="17"/>
    <x v="1"/>
    <n v="14.5"/>
    <x v="0"/>
    <x v="0"/>
    <x v="0"/>
    <s v="Not given"/>
    <n v="28"/>
    <n v="28"/>
    <n v="8.4033613445378148E-3"/>
    <n v="2.1276595744680851E-3"/>
  </r>
  <r>
    <n v="1477798"/>
    <n v="378035"/>
    <x v="18"/>
    <x v="3"/>
    <n v="13"/>
    <x v="0"/>
    <x v="0"/>
    <x v="0"/>
    <n v="4"/>
    <n v="29"/>
    <n v="27"/>
    <n v="3.4482758620689655E-2"/>
    <n v="1.7123287671232876E-3"/>
  </r>
  <r>
    <n v="1476938"/>
    <n v="164776"/>
    <x v="27"/>
    <x v="1"/>
    <n v="25.27"/>
    <x v="1"/>
    <x v="1"/>
    <x v="1"/>
    <s v="Not given"/>
    <n v="33"/>
    <n v="30"/>
    <n v="2.0408163265306121E-2"/>
    <n v="2.1276595744680851E-3"/>
  </r>
  <r>
    <n v="1477022"/>
    <n v="61588"/>
    <x v="17"/>
    <x v="1"/>
    <n v="12.08"/>
    <x v="0"/>
    <x v="0"/>
    <x v="0"/>
    <n v="4"/>
    <n v="33"/>
    <n v="22"/>
    <n v="8.4033613445378148E-3"/>
    <n v="2.1276595744680851E-3"/>
  </r>
  <r>
    <n v="1477077"/>
    <n v="40808"/>
    <x v="14"/>
    <x v="3"/>
    <n v="12.18"/>
    <x v="0"/>
    <x v="0"/>
    <x v="0"/>
    <n v="4"/>
    <n v="27"/>
    <n v="23"/>
    <n v="4.5662100456621002E-3"/>
    <n v="1.7123287671232876E-3"/>
  </r>
  <r>
    <n v="1478361"/>
    <n v="371117"/>
    <x v="14"/>
    <x v="3"/>
    <n v="29.1"/>
    <x v="0"/>
    <x v="0"/>
    <x v="0"/>
    <n v="5"/>
    <n v="26"/>
    <n v="24"/>
    <n v="4.5662100456621002E-3"/>
    <n v="1.7123287671232876E-3"/>
  </r>
  <r>
    <n v="1477407"/>
    <n v="123535"/>
    <x v="16"/>
    <x v="7"/>
    <n v="12.61"/>
    <x v="0"/>
    <x v="0"/>
    <x v="0"/>
    <n v="5"/>
    <n v="31"/>
    <n v="22"/>
    <n v="1.8181818181818181E-2"/>
    <n v="4.6511627906976744E-3"/>
  </r>
  <r>
    <n v="1477207"/>
    <n v="58088"/>
    <x v="23"/>
    <x v="1"/>
    <n v="12.18"/>
    <x v="1"/>
    <x v="1"/>
    <x v="1"/>
    <s v="Not given"/>
    <n v="24"/>
    <n v="26"/>
    <n v="2.7027027027027029E-2"/>
    <n v="2.1276595744680851E-3"/>
  </r>
  <r>
    <n v="1477122"/>
    <n v="97806"/>
    <x v="14"/>
    <x v="3"/>
    <n v="8.6300000000000008"/>
    <x v="0"/>
    <x v="0"/>
    <x v="0"/>
    <s v="Not given"/>
    <n v="33"/>
    <n v="19"/>
    <n v="4.5662100456621002E-3"/>
    <n v="1.7123287671232876E-3"/>
  </r>
  <r>
    <n v="1477199"/>
    <n v="154471"/>
    <x v="57"/>
    <x v="1"/>
    <n v="9.02"/>
    <x v="1"/>
    <x v="1"/>
    <x v="1"/>
    <n v="3"/>
    <n v="25"/>
    <n v="33"/>
    <n v="5.5555555555555552E-2"/>
    <n v="2.1276595744680851E-3"/>
  </r>
  <r>
    <n v="1478060"/>
    <n v="97346"/>
    <x v="45"/>
    <x v="5"/>
    <n v="9.51"/>
    <x v="0"/>
    <x v="0"/>
    <x v="0"/>
    <s v="Not given"/>
    <n v="22"/>
    <n v="26"/>
    <n v="7.1428571428571425E-2"/>
    <n v="3.3557046979865771E-3"/>
  </r>
  <r>
    <n v="1478074"/>
    <n v="41638"/>
    <x v="3"/>
    <x v="3"/>
    <n v="29.05"/>
    <x v="0"/>
    <x v="0"/>
    <x v="0"/>
    <n v="5"/>
    <n v="30"/>
    <n v="29"/>
    <n v="1.0416666666666666E-2"/>
    <n v="1.7123287671232876E-3"/>
  </r>
  <r>
    <n v="1477614"/>
    <n v="255697"/>
    <x v="29"/>
    <x v="1"/>
    <n v="14.02"/>
    <x v="0"/>
    <x v="0"/>
    <x v="0"/>
    <s v="Not given"/>
    <n v="30"/>
    <n v="29"/>
    <n v="9.0909090909090912E-2"/>
    <n v="2.1276595744680851E-3"/>
  </r>
  <r>
    <n v="1477181"/>
    <n v="302790"/>
    <x v="143"/>
    <x v="5"/>
    <n v="29.05"/>
    <x v="1"/>
    <x v="1"/>
    <x v="1"/>
    <s v="Not given"/>
    <n v="33"/>
    <n v="32"/>
    <n v="0.33333333333333331"/>
    <n v="3.3557046979865771E-3"/>
  </r>
  <r>
    <n v="1477454"/>
    <n v="210544"/>
    <x v="164"/>
    <x v="12"/>
    <n v="16.059999999999999"/>
    <x v="0"/>
    <x v="0"/>
    <x v="0"/>
    <n v="5"/>
    <n v="21"/>
    <n v="17"/>
    <n v="0.5"/>
    <n v="8.3333333333333329E-2"/>
  </r>
  <r>
    <n v="1476870"/>
    <n v="94524"/>
    <x v="6"/>
    <x v="5"/>
    <n v="24.3"/>
    <x v="0"/>
    <x v="0"/>
    <x v="0"/>
    <n v="5"/>
    <n v="28"/>
    <n v="25"/>
    <n v="7.575757575757576E-3"/>
    <n v="3.3557046979865771E-3"/>
  </r>
  <r>
    <n v="1477759"/>
    <n v="68551"/>
    <x v="41"/>
    <x v="1"/>
    <n v="12.13"/>
    <x v="0"/>
    <x v="0"/>
    <x v="0"/>
    <s v="Not given"/>
    <n v="21"/>
    <n v="29"/>
    <n v="2.2727272727272728E-2"/>
    <n v="2.1276595744680851E-3"/>
  </r>
  <r>
    <n v="1477606"/>
    <n v="39406"/>
    <x v="32"/>
    <x v="7"/>
    <n v="9.27"/>
    <x v="1"/>
    <x v="1"/>
    <x v="1"/>
    <n v="4"/>
    <n v="32"/>
    <n v="29"/>
    <n v="1.6949152542372881E-2"/>
    <n v="4.6511627906976744E-3"/>
  </r>
  <r>
    <n v="1478302"/>
    <n v="318665"/>
    <x v="41"/>
    <x v="1"/>
    <n v="4.9000000000000004"/>
    <x v="1"/>
    <x v="1"/>
    <x v="1"/>
    <n v="4"/>
    <n v="29"/>
    <n v="32"/>
    <n v="2.2727272727272728E-2"/>
    <n v="2.1276595744680851E-3"/>
  </r>
  <r>
    <n v="1476574"/>
    <n v="376993"/>
    <x v="170"/>
    <x v="5"/>
    <n v="31.43"/>
    <x v="0"/>
    <x v="0"/>
    <x v="0"/>
    <s v="Not given"/>
    <n v="25"/>
    <n v="29"/>
    <n v="1"/>
    <n v="3.3557046979865771E-3"/>
  </r>
  <r>
    <n v="1478306"/>
    <n v="358158"/>
    <x v="28"/>
    <x v="5"/>
    <n v="9.1199999999999992"/>
    <x v="0"/>
    <x v="0"/>
    <x v="0"/>
    <s v="Not given"/>
    <n v="23"/>
    <n v="21"/>
    <n v="1.4705882352941176E-2"/>
    <n v="3.3557046979865771E-3"/>
  </r>
  <r>
    <n v="1476565"/>
    <n v="41991"/>
    <x v="41"/>
    <x v="1"/>
    <n v="15.33"/>
    <x v="0"/>
    <x v="0"/>
    <x v="0"/>
    <n v="5"/>
    <n v="32"/>
    <n v="29"/>
    <n v="2.2727272727272728E-2"/>
    <n v="2.1276595744680851E-3"/>
  </r>
  <r>
    <n v="1478200"/>
    <n v="164016"/>
    <x v="3"/>
    <x v="3"/>
    <n v="12.13"/>
    <x v="0"/>
    <x v="0"/>
    <x v="0"/>
    <n v="5"/>
    <n v="28"/>
    <n v="23"/>
    <n v="1.0416666666666666E-2"/>
    <n v="1.7123287671232876E-3"/>
  </r>
  <r>
    <n v="1478264"/>
    <n v="70564"/>
    <x v="38"/>
    <x v="6"/>
    <n v="16.149999999999999"/>
    <x v="1"/>
    <x v="1"/>
    <x v="1"/>
    <n v="5"/>
    <n v="22"/>
    <n v="24"/>
    <n v="0.04"/>
    <n v="2.1739130434782608E-2"/>
  </r>
  <r>
    <n v="1477228"/>
    <n v="52574"/>
    <x v="38"/>
    <x v="6"/>
    <n v="6.74"/>
    <x v="0"/>
    <x v="0"/>
    <x v="0"/>
    <s v="Not given"/>
    <n v="25"/>
    <n v="22"/>
    <n v="0.04"/>
    <n v="2.1739130434782608E-2"/>
  </r>
  <r>
    <n v="1478057"/>
    <n v="75548"/>
    <x v="28"/>
    <x v="5"/>
    <n v="7.38"/>
    <x v="0"/>
    <x v="0"/>
    <x v="0"/>
    <s v="Not given"/>
    <n v="26"/>
    <n v="20"/>
    <n v="1.4705882352941176E-2"/>
    <n v="3.3557046979865771E-3"/>
  </r>
  <r>
    <n v="1478256"/>
    <n v="147468"/>
    <x v="5"/>
    <x v="4"/>
    <n v="6.69"/>
    <x v="0"/>
    <x v="0"/>
    <x v="0"/>
    <n v="5"/>
    <n v="22"/>
    <n v="18"/>
    <n v="3.7037037037037035E-2"/>
    <n v="1.3698630136986301E-2"/>
  </r>
  <r>
    <n v="1478259"/>
    <n v="68446"/>
    <x v="36"/>
    <x v="10"/>
    <n v="12.47"/>
    <x v="0"/>
    <x v="0"/>
    <x v="0"/>
    <s v="Not given"/>
    <n v="29"/>
    <n v="28"/>
    <n v="7.1428571428571425E-2"/>
    <n v="5.8823529411764705E-2"/>
  </r>
  <r>
    <n v="1477483"/>
    <n v="142681"/>
    <x v="45"/>
    <x v="5"/>
    <n v="6.79"/>
    <x v="1"/>
    <x v="1"/>
    <x v="1"/>
    <n v="4"/>
    <n v="32"/>
    <n v="29"/>
    <n v="7.1428571428571425E-2"/>
    <n v="3.3557046979865771E-3"/>
  </r>
  <r>
    <n v="1477257"/>
    <n v="400950"/>
    <x v="23"/>
    <x v="1"/>
    <n v="12.13"/>
    <x v="1"/>
    <x v="1"/>
    <x v="1"/>
    <n v="5"/>
    <n v="34"/>
    <n v="28"/>
    <n v="2.7027027027027029E-2"/>
    <n v="2.1276595744680851E-3"/>
  </r>
  <r>
    <n v="1477056"/>
    <n v="298824"/>
    <x v="14"/>
    <x v="3"/>
    <n v="12.18"/>
    <x v="0"/>
    <x v="0"/>
    <x v="0"/>
    <s v="Not given"/>
    <n v="23"/>
    <n v="18"/>
    <n v="4.5662100456621002E-3"/>
    <n v="1.7123287671232876E-3"/>
  </r>
  <r>
    <n v="1477402"/>
    <n v="377481"/>
    <x v="21"/>
    <x v="5"/>
    <n v="24.25"/>
    <x v="1"/>
    <x v="1"/>
    <x v="1"/>
    <s v="Not given"/>
    <n v="31"/>
    <n v="30"/>
    <n v="8.3333333333333329E-2"/>
    <n v="3.3557046979865771E-3"/>
  </r>
  <r>
    <n v="1476760"/>
    <n v="180776"/>
    <x v="11"/>
    <x v="2"/>
    <n v="22.75"/>
    <x v="0"/>
    <x v="0"/>
    <x v="0"/>
    <s v="Not given"/>
    <n v="29"/>
    <n v="18"/>
    <n v="7.6923076923076927E-2"/>
    <n v="1.2987012987012988E-2"/>
  </r>
  <r>
    <n v="1477030"/>
    <n v="240982"/>
    <x v="52"/>
    <x v="5"/>
    <n v="24.3"/>
    <x v="1"/>
    <x v="1"/>
    <x v="1"/>
    <n v="3"/>
    <n v="29"/>
    <n v="31"/>
    <n v="2.7027027027027029E-2"/>
    <n v="3.3557046979865771E-3"/>
  </r>
  <r>
    <n v="1476850"/>
    <n v="85091"/>
    <x v="6"/>
    <x v="5"/>
    <n v="13.05"/>
    <x v="1"/>
    <x v="1"/>
    <x v="1"/>
    <n v="5"/>
    <n v="23"/>
    <n v="31"/>
    <n v="7.575757575757576E-3"/>
    <n v="3.3557046979865771E-3"/>
  </r>
  <r>
    <n v="1477356"/>
    <n v="354923"/>
    <x v="60"/>
    <x v="7"/>
    <n v="15.57"/>
    <x v="1"/>
    <x v="1"/>
    <x v="1"/>
    <n v="4"/>
    <n v="34"/>
    <n v="31"/>
    <n v="0.16666666666666666"/>
    <n v="4.6511627906976744E-3"/>
  </r>
  <r>
    <n v="1477990"/>
    <n v="59673"/>
    <x v="52"/>
    <x v="5"/>
    <n v="12.95"/>
    <x v="0"/>
    <x v="0"/>
    <x v="0"/>
    <n v="4"/>
    <n v="30"/>
    <n v="25"/>
    <n v="2.7027027027027029E-2"/>
    <n v="3.3557046979865771E-3"/>
  </r>
  <r>
    <n v="1477448"/>
    <n v="142574"/>
    <x v="15"/>
    <x v="1"/>
    <n v="22.75"/>
    <x v="0"/>
    <x v="0"/>
    <x v="0"/>
    <n v="5"/>
    <n v="30"/>
    <n v="22"/>
    <n v="6.25E-2"/>
    <n v="2.1276595744680851E-3"/>
  </r>
  <r>
    <n v="1477784"/>
    <n v="146555"/>
    <x v="58"/>
    <x v="1"/>
    <n v="24.3"/>
    <x v="0"/>
    <x v="0"/>
    <x v="0"/>
    <n v="5"/>
    <n v="28"/>
    <n v="20"/>
    <n v="3.3333333333333333E-2"/>
    <n v="2.1276595744680851E-3"/>
  </r>
  <r>
    <n v="1478425"/>
    <n v="373152"/>
    <x v="28"/>
    <x v="5"/>
    <n v="14.02"/>
    <x v="1"/>
    <x v="1"/>
    <x v="1"/>
    <s v="Not given"/>
    <n v="28"/>
    <n v="32"/>
    <n v="1.4705882352941176E-2"/>
    <n v="3.3557046979865771E-3"/>
  </r>
  <r>
    <n v="1477031"/>
    <n v="201471"/>
    <x v="105"/>
    <x v="3"/>
    <n v="24.2"/>
    <x v="0"/>
    <x v="0"/>
    <x v="0"/>
    <s v="Not given"/>
    <n v="33"/>
    <n v="27"/>
    <n v="0.33333333333333331"/>
    <n v="1.7123287671232876E-3"/>
  </r>
  <r>
    <n v="1477969"/>
    <n v="69516"/>
    <x v="171"/>
    <x v="7"/>
    <n v="6.74"/>
    <x v="0"/>
    <x v="0"/>
    <x v="0"/>
    <s v="Not given"/>
    <n v="32"/>
    <n v="24"/>
    <n v="1"/>
    <n v="4.6511627906976744E-3"/>
  </r>
  <r>
    <n v="1476595"/>
    <n v="385150"/>
    <x v="17"/>
    <x v="1"/>
    <n v="14.02"/>
    <x v="0"/>
    <x v="0"/>
    <x v="0"/>
    <s v="Not given"/>
    <n v="35"/>
    <n v="16"/>
    <n v="8.4033613445378148E-3"/>
    <n v="2.1276595744680851E-3"/>
  </r>
  <r>
    <n v="1478070"/>
    <n v="129206"/>
    <x v="32"/>
    <x v="7"/>
    <n v="14.07"/>
    <x v="0"/>
    <x v="0"/>
    <x v="0"/>
    <n v="3"/>
    <n v="20"/>
    <n v="15"/>
    <n v="1.6949152542372881E-2"/>
    <n v="4.6511627906976744E-3"/>
  </r>
  <r>
    <n v="1477501"/>
    <n v="151191"/>
    <x v="16"/>
    <x v="7"/>
    <n v="12.18"/>
    <x v="0"/>
    <x v="0"/>
    <x v="0"/>
    <n v="5"/>
    <n v="34"/>
    <n v="24"/>
    <n v="1.8181818181818181E-2"/>
    <n v="4.6511627906976744E-3"/>
  </r>
  <r>
    <n v="1476727"/>
    <n v="49086"/>
    <x v="38"/>
    <x v="6"/>
    <n v="12.95"/>
    <x v="1"/>
    <x v="1"/>
    <x v="1"/>
    <n v="3"/>
    <n v="22"/>
    <n v="33"/>
    <n v="0.04"/>
    <n v="2.1739130434782608E-2"/>
  </r>
  <r>
    <n v="1477016"/>
    <n v="78067"/>
    <x v="28"/>
    <x v="5"/>
    <n v="15.37"/>
    <x v="0"/>
    <x v="0"/>
    <x v="0"/>
    <s v="Not given"/>
    <n v="29"/>
    <n v="23"/>
    <n v="1.4705882352941176E-2"/>
    <n v="3.3557046979865771E-3"/>
  </r>
  <r>
    <n v="1477511"/>
    <n v="261665"/>
    <x v="32"/>
    <x v="7"/>
    <n v="7.67"/>
    <x v="0"/>
    <x v="0"/>
    <x v="0"/>
    <n v="5"/>
    <n v="24"/>
    <n v="15"/>
    <n v="1.6949152542372881E-2"/>
    <n v="4.6511627906976744E-3"/>
  </r>
  <r>
    <n v="1477067"/>
    <n v="370656"/>
    <x v="75"/>
    <x v="7"/>
    <n v="8.3000000000000007"/>
    <x v="0"/>
    <x v="0"/>
    <x v="0"/>
    <s v="Not given"/>
    <n v="24"/>
    <n v="20"/>
    <n v="7.6923076923076927E-2"/>
    <n v="4.6511627906976744E-3"/>
  </r>
  <r>
    <n v="1477068"/>
    <n v="108046"/>
    <x v="52"/>
    <x v="5"/>
    <n v="12.18"/>
    <x v="0"/>
    <x v="0"/>
    <x v="0"/>
    <s v="Not given"/>
    <n v="33"/>
    <n v="20"/>
    <n v="2.7027027027027029E-2"/>
    <n v="3.3557046979865771E-3"/>
  </r>
  <r>
    <n v="1477551"/>
    <n v="277898"/>
    <x v="3"/>
    <x v="3"/>
    <n v="29.44"/>
    <x v="0"/>
    <x v="0"/>
    <x v="0"/>
    <n v="4"/>
    <n v="33"/>
    <n v="27"/>
    <n v="1.0416666666666666E-2"/>
    <n v="1.7123287671232876E-3"/>
  </r>
  <r>
    <n v="1478415"/>
    <n v="105665"/>
    <x v="41"/>
    <x v="1"/>
    <n v="12.56"/>
    <x v="1"/>
    <x v="1"/>
    <x v="1"/>
    <s v="Not given"/>
    <n v="32"/>
    <n v="27"/>
    <n v="2.2727272727272728E-2"/>
    <n v="2.1276595744680851E-3"/>
  </r>
  <r>
    <n v="1478129"/>
    <n v="52256"/>
    <x v="48"/>
    <x v="7"/>
    <n v="12.18"/>
    <x v="0"/>
    <x v="0"/>
    <x v="0"/>
    <s v="Not given"/>
    <n v="30"/>
    <n v="15"/>
    <n v="2.1739130434782608E-2"/>
    <n v="4.6511627906976744E-3"/>
  </r>
  <r>
    <n v="1477096"/>
    <n v="158578"/>
    <x v="51"/>
    <x v="7"/>
    <n v="14.12"/>
    <x v="1"/>
    <x v="1"/>
    <x v="1"/>
    <n v="3"/>
    <n v="24"/>
    <n v="31"/>
    <n v="0.1111111111111111"/>
    <n v="4.6511627906976744E-3"/>
  </r>
  <r>
    <n v="1477891"/>
    <n v="142461"/>
    <x v="14"/>
    <x v="3"/>
    <n v="25.22"/>
    <x v="0"/>
    <x v="0"/>
    <x v="0"/>
    <s v="Not given"/>
    <n v="28"/>
    <n v="26"/>
    <n v="4.5662100456621002E-3"/>
    <n v="1.7123287671232876E-3"/>
  </r>
  <r>
    <n v="1477881"/>
    <n v="63361"/>
    <x v="33"/>
    <x v="3"/>
    <n v="13.05"/>
    <x v="0"/>
    <x v="0"/>
    <x v="0"/>
    <s v="Not given"/>
    <n v="31"/>
    <n v="16"/>
    <n v="0.1111111111111111"/>
    <n v="1.7123287671232876E-3"/>
  </r>
  <r>
    <n v="1478197"/>
    <n v="41205"/>
    <x v="14"/>
    <x v="3"/>
    <n v="12.08"/>
    <x v="0"/>
    <x v="0"/>
    <x v="0"/>
    <n v="5"/>
    <n v="28"/>
    <n v="23"/>
    <n v="4.5662100456621002E-3"/>
    <n v="1.7123287671232876E-3"/>
  </r>
  <r>
    <n v="1477082"/>
    <n v="107909"/>
    <x v="85"/>
    <x v="8"/>
    <n v="24.2"/>
    <x v="1"/>
    <x v="1"/>
    <x v="1"/>
    <n v="4"/>
    <n v="34"/>
    <n v="24"/>
    <n v="5.5555555555555552E-2"/>
    <n v="2.0408163265306121E-2"/>
  </r>
  <r>
    <n v="1477781"/>
    <n v="183520"/>
    <x v="5"/>
    <x v="4"/>
    <n v="12.47"/>
    <x v="0"/>
    <x v="0"/>
    <x v="0"/>
    <n v="5"/>
    <n v="32"/>
    <n v="26"/>
    <n v="3.7037037037037035E-2"/>
    <n v="1.3698630136986301E-2"/>
  </r>
  <r>
    <n v="1476570"/>
    <n v="148459"/>
    <x v="24"/>
    <x v="4"/>
    <n v="5.87"/>
    <x v="1"/>
    <x v="1"/>
    <x v="1"/>
    <s v="Not given"/>
    <n v="26"/>
    <n v="30"/>
    <n v="6.25E-2"/>
    <n v="1.3698630136986301E-2"/>
  </r>
  <r>
    <n v="1476677"/>
    <n v="302790"/>
    <x v="172"/>
    <x v="5"/>
    <n v="15.47"/>
    <x v="0"/>
    <x v="0"/>
    <x v="0"/>
    <s v="Not given"/>
    <n v="22"/>
    <n v="30"/>
    <n v="1"/>
    <n v="3.3557046979865771E-3"/>
  </r>
  <r>
    <n v="1478397"/>
    <n v="121706"/>
    <x v="3"/>
    <x v="3"/>
    <n v="24.3"/>
    <x v="0"/>
    <x v="0"/>
    <x v="0"/>
    <n v="5"/>
    <n v="22"/>
    <n v="15"/>
    <n v="1.0416666666666666E-2"/>
    <n v="1.7123287671232876E-3"/>
  </r>
  <r>
    <n v="1477608"/>
    <n v="125123"/>
    <x v="161"/>
    <x v="11"/>
    <n v="15.96"/>
    <x v="0"/>
    <x v="0"/>
    <x v="0"/>
    <n v="4"/>
    <n v="25"/>
    <n v="22"/>
    <n v="0.5"/>
    <n v="5.5555555555555552E-2"/>
  </r>
  <r>
    <n v="1478241"/>
    <n v="60052"/>
    <x v="32"/>
    <x v="7"/>
    <n v="24.2"/>
    <x v="0"/>
    <x v="0"/>
    <x v="0"/>
    <n v="5"/>
    <n v="31"/>
    <n v="19"/>
    <n v="1.6949152542372881E-2"/>
    <n v="4.6511627906976744E-3"/>
  </r>
  <r>
    <n v="1477216"/>
    <n v="259341"/>
    <x v="58"/>
    <x v="1"/>
    <n v="29.35"/>
    <x v="1"/>
    <x v="1"/>
    <x v="1"/>
    <s v="Not given"/>
    <n v="31"/>
    <n v="30"/>
    <n v="3.3333333333333333E-2"/>
    <n v="2.1276595744680851E-3"/>
  </r>
  <r>
    <n v="1478379"/>
    <n v="142753"/>
    <x v="14"/>
    <x v="3"/>
    <n v="8.6300000000000008"/>
    <x v="1"/>
    <x v="1"/>
    <x v="1"/>
    <s v="Not given"/>
    <n v="31"/>
    <n v="32"/>
    <n v="4.5662100456621002E-3"/>
    <n v="1.7123287671232876E-3"/>
  </r>
  <r>
    <n v="1478237"/>
    <n v="81110"/>
    <x v="48"/>
    <x v="7"/>
    <n v="16.440000000000001"/>
    <x v="1"/>
    <x v="1"/>
    <x v="1"/>
    <s v="Not given"/>
    <n v="23"/>
    <n v="29"/>
    <n v="2.1739130434782608E-2"/>
    <n v="4.6511627906976744E-3"/>
  </r>
  <r>
    <n v="1477732"/>
    <n v="399729"/>
    <x v="14"/>
    <x v="3"/>
    <n v="24.25"/>
    <x v="0"/>
    <x v="0"/>
    <x v="0"/>
    <n v="4"/>
    <n v="20"/>
    <n v="29"/>
    <n v="4.5662100456621002E-3"/>
    <n v="1.7123287671232876E-3"/>
  </r>
  <r>
    <n v="1476842"/>
    <n v="103970"/>
    <x v="32"/>
    <x v="7"/>
    <n v="14.12"/>
    <x v="0"/>
    <x v="0"/>
    <x v="0"/>
    <s v="Not given"/>
    <n v="35"/>
    <n v="23"/>
    <n v="1.6949152542372881E-2"/>
    <n v="4.6511627906976744E-3"/>
  </r>
  <r>
    <n v="1476984"/>
    <n v="286386"/>
    <x v="26"/>
    <x v="3"/>
    <n v="7.91"/>
    <x v="1"/>
    <x v="1"/>
    <x v="1"/>
    <s v="Not given"/>
    <n v="29"/>
    <n v="26"/>
    <n v="0.2"/>
    <n v="1.7123287671232876E-3"/>
  </r>
  <r>
    <n v="1476783"/>
    <n v="96254"/>
    <x v="48"/>
    <x v="7"/>
    <n v="19.399999999999999"/>
    <x v="0"/>
    <x v="0"/>
    <x v="0"/>
    <s v="Not given"/>
    <n v="35"/>
    <n v="26"/>
    <n v="2.1739130434782608E-2"/>
    <n v="4.6511627906976744E-3"/>
  </r>
  <r>
    <n v="1476989"/>
    <n v="64401"/>
    <x v="6"/>
    <x v="5"/>
    <n v="21.34"/>
    <x v="1"/>
    <x v="1"/>
    <x v="1"/>
    <n v="5"/>
    <n v="22"/>
    <n v="24"/>
    <n v="7.575757575757576E-3"/>
    <n v="3.3557046979865771E-3"/>
  </r>
  <r>
    <n v="1477213"/>
    <n v="53156"/>
    <x v="6"/>
    <x v="5"/>
    <n v="13.19"/>
    <x v="0"/>
    <x v="0"/>
    <x v="0"/>
    <s v="Not given"/>
    <n v="26"/>
    <n v="29"/>
    <n v="7.575757575757576E-3"/>
    <n v="3.3557046979865771E-3"/>
  </r>
  <r>
    <n v="1477607"/>
    <n v="386995"/>
    <x v="48"/>
    <x v="7"/>
    <n v="9.75"/>
    <x v="0"/>
    <x v="0"/>
    <x v="0"/>
    <s v="Not given"/>
    <n v="29"/>
    <n v="25"/>
    <n v="2.1739130434782608E-2"/>
    <n v="4.6511627906976744E-3"/>
  </r>
  <r>
    <n v="1477863"/>
    <n v="128216"/>
    <x v="14"/>
    <x v="3"/>
    <n v="8.1999999999999993"/>
    <x v="1"/>
    <x v="1"/>
    <x v="1"/>
    <n v="4"/>
    <n v="33"/>
    <n v="26"/>
    <n v="4.5662100456621002E-3"/>
    <n v="1.7123287671232876E-3"/>
  </r>
  <r>
    <n v="1478360"/>
    <n v="375043"/>
    <x v="5"/>
    <x v="4"/>
    <n v="24.2"/>
    <x v="0"/>
    <x v="0"/>
    <x v="0"/>
    <s v="Not given"/>
    <n v="24"/>
    <n v="29"/>
    <n v="3.7037037037037035E-2"/>
    <n v="1.3698630136986301E-2"/>
  </r>
  <r>
    <n v="1477134"/>
    <n v="361654"/>
    <x v="6"/>
    <x v="5"/>
    <n v="13.53"/>
    <x v="0"/>
    <x v="0"/>
    <x v="0"/>
    <n v="5"/>
    <n v="22"/>
    <n v="24"/>
    <n v="7.575757575757576E-3"/>
    <n v="3.3557046979865771E-3"/>
  </r>
  <r>
    <n v="1478390"/>
    <n v="38612"/>
    <x v="75"/>
    <x v="7"/>
    <n v="12.13"/>
    <x v="1"/>
    <x v="1"/>
    <x v="1"/>
    <s v="Not given"/>
    <n v="31"/>
    <n v="33"/>
    <n v="7.6923076923076927E-2"/>
    <n v="4.6511627906976744E-3"/>
  </r>
  <r>
    <n v="1476794"/>
    <n v="73274"/>
    <x v="74"/>
    <x v="3"/>
    <n v="9.56"/>
    <x v="0"/>
    <x v="0"/>
    <x v="0"/>
    <s v="Not given"/>
    <n v="27"/>
    <n v="20"/>
    <n v="8.3333333333333329E-2"/>
    <n v="1.7123287671232876E-3"/>
  </r>
  <r>
    <n v="1478116"/>
    <n v="378482"/>
    <x v="18"/>
    <x v="3"/>
    <n v="5.72"/>
    <x v="1"/>
    <x v="1"/>
    <x v="1"/>
    <s v="Not given"/>
    <n v="22"/>
    <n v="24"/>
    <n v="3.4482758620689655E-2"/>
    <n v="1.7123287671232876E-3"/>
  </r>
  <r>
    <n v="1478344"/>
    <n v="55334"/>
    <x v="94"/>
    <x v="1"/>
    <n v="9.4600000000000009"/>
    <x v="0"/>
    <x v="0"/>
    <x v="0"/>
    <n v="5"/>
    <n v="32"/>
    <n v="20"/>
    <n v="4.1666666666666664E-2"/>
    <n v="2.1276595744680851E-3"/>
  </r>
  <r>
    <n v="1477796"/>
    <n v="40745"/>
    <x v="28"/>
    <x v="5"/>
    <n v="15.91"/>
    <x v="1"/>
    <x v="1"/>
    <x v="1"/>
    <s v="Not given"/>
    <n v="32"/>
    <n v="28"/>
    <n v="1.4705882352941176E-2"/>
    <n v="3.3557046979865771E-3"/>
  </r>
  <r>
    <n v="1478243"/>
    <n v="159626"/>
    <x v="17"/>
    <x v="1"/>
    <n v="29.1"/>
    <x v="0"/>
    <x v="0"/>
    <x v="0"/>
    <n v="4"/>
    <n v="21"/>
    <n v="15"/>
    <n v="8.4033613445378148E-3"/>
    <n v="2.1276595744680851E-3"/>
  </r>
  <r>
    <n v="1477069"/>
    <n v="377260"/>
    <x v="3"/>
    <x v="3"/>
    <n v="12.18"/>
    <x v="0"/>
    <x v="0"/>
    <x v="0"/>
    <n v="5"/>
    <n v="35"/>
    <n v="27"/>
    <n v="1.0416666666666666E-2"/>
    <n v="1.7123287671232876E-3"/>
  </r>
  <r>
    <n v="1476953"/>
    <n v="252342"/>
    <x v="42"/>
    <x v="3"/>
    <n v="20.13"/>
    <x v="0"/>
    <x v="0"/>
    <x v="0"/>
    <n v="4"/>
    <n v="29"/>
    <n v="19"/>
    <n v="6.6666666666666666E-2"/>
    <n v="1.7123287671232876E-3"/>
  </r>
  <r>
    <n v="1477700"/>
    <n v="60039"/>
    <x v="17"/>
    <x v="1"/>
    <n v="33.369999999999997"/>
    <x v="1"/>
    <x v="1"/>
    <x v="1"/>
    <n v="3"/>
    <n v="30"/>
    <n v="27"/>
    <n v="8.4033613445378148E-3"/>
    <n v="2.1276595744680851E-3"/>
  </r>
  <r>
    <n v="1478106"/>
    <n v="129206"/>
    <x v="14"/>
    <x v="3"/>
    <n v="29.15"/>
    <x v="1"/>
    <x v="1"/>
    <x v="1"/>
    <s v="Not given"/>
    <n v="34"/>
    <n v="28"/>
    <n v="4.5662100456621002E-3"/>
    <n v="1.7123287671232876E-3"/>
  </r>
  <r>
    <n v="1477625"/>
    <n v="106860"/>
    <x v="94"/>
    <x v="1"/>
    <n v="17.03"/>
    <x v="1"/>
    <x v="1"/>
    <x v="1"/>
    <s v="Not given"/>
    <n v="35"/>
    <n v="30"/>
    <n v="4.1666666666666664E-2"/>
    <n v="2.1276595744680851E-3"/>
  </r>
  <r>
    <n v="1478213"/>
    <n v="122092"/>
    <x v="48"/>
    <x v="7"/>
    <n v="22.31"/>
    <x v="0"/>
    <x v="0"/>
    <x v="0"/>
    <n v="3"/>
    <n v="23"/>
    <n v="29"/>
    <n v="2.1739130434782608E-2"/>
    <n v="4.6511627906976744E-3"/>
  </r>
  <r>
    <n v="1476779"/>
    <n v="378820"/>
    <x v="29"/>
    <x v="1"/>
    <n v="31.33"/>
    <x v="0"/>
    <x v="0"/>
    <x v="0"/>
    <n v="5"/>
    <n v="35"/>
    <n v="20"/>
    <n v="9.0909090909090912E-2"/>
    <n v="2.1276595744680851E-3"/>
  </r>
  <r>
    <n v="1478207"/>
    <n v="62161"/>
    <x v="5"/>
    <x v="4"/>
    <n v="24.2"/>
    <x v="0"/>
    <x v="0"/>
    <x v="0"/>
    <n v="4"/>
    <n v="28"/>
    <n v="26"/>
    <n v="3.7037037037037035E-2"/>
    <n v="1.3698630136986301E-2"/>
  </r>
  <r>
    <n v="1477075"/>
    <n v="52832"/>
    <x v="85"/>
    <x v="8"/>
    <n v="31.43"/>
    <x v="1"/>
    <x v="1"/>
    <x v="1"/>
    <n v="3"/>
    <n v="26"/>
    <n v="29"/>
    <n v="5.5555555555555552E-2"/>
    <n v="2.0408163265306121E-2"/>
  </r>
  <r>
    <n v="1477145"/>
    <n v="207281"/>
    <x v="14"/>
    <x v="3"/>
    <n v="29.3"/>
    <x v="1"/>
    <x v="1"/>
    <x v="1"/>
    <n v="5"/>
    <n v="33"/>
    <n v="32"/>
    <n v="4.5662100456621002E-3"/>
    <n v="1.7123287671232876E-3"/>
  </r>
  <r>
    <n v="1478153"/>
    <n v="300208"/>
    <x v="51"/>
    <x v="7"/>
    <n v="6.02"/>
    <x v="0"/>
    <x v="0"/>
    <x v="0"/>
    <n v="5"/>
    <n v="33"/>
    <n v="24"/>
    <n v="0.1111111111111111"/>
    <n v="4.6511627906976744E-3"/>
  </r>
  <r>
    <n v="1477689"/>
    <n v="203442"/>
    <x v="109"/>
    <x v="1"/>
    <n v="19.600000000000001"/>
    <x v="1"/>
    <x v="1"/>
    <x v="1"/>
    <s v="Not given"/>
    <n v="23"/>
    <n v="26"/>
    <n v="0.33333333333333331"/>
    <n v="2.1276595744680851E-3"/>
  </r>
  <r>
    <n v="1477742"/>
    <n v="338599"/>
    <x v="3"/>
    <x v="3"/>
    <n v="6.84"/>
    <x v="0"/>
    <x v="0"/>
    <x v="0"/>
    <n v="3"/>
    <n v="24"/>
    <n v="26"/>
    <n v="1.0416666666666666E-2"/>
    <n v="1.7123287671232876E-3"/>
  </r>
  <r>
    <n v="1477391"/>
    <n v="60835"/>
    <x v="16"/>
    <x v="7"/>
    <n v="16.489999999999998"/>
    <x v="0"/>
    <x v="0"/>
    <x v="0"/>
    <n v="3"/>
    <n v="34"/>
    <n v="20"/>
    <n v="1.8181818181818181E-2"/>
    <n v="4.6511627906976744E-3"/>
  </r>
  <r>
    <n v="1476993"/>
    <n v="301825"/>
    <x v="32"/>
    <x v="7"/>
    <n v="12.23"/>
    <x v="0"/>
    <x v="0"/>
    <x v="0"/>
    <s v="Not given"/>
    <n v="32"/>
    <n v="19"/>
    <n v="1.6949152542372881E-2"/>
    <n v="4.6511627906976744E-3"/>
  </r>
  <r>
    <n v="1476705"/>
    <n v="260680"/>
    <x v="20"/>
    <x v="8"/>
    <n v="5.77"/>
    <x v="0"/>
    <x v="0"/>
    <x v="0"/>
    <n v="3"/>
    <n v="20"/>
    <n v="16"/>
    <n v="5.5555555555555552E-2"/>
    <n v="2.0408163265306121E-2"/>
  </r>
  <r>
    <n v="1477694"/>
    <n v="192317"/>
    <x v="14"/>
    <x v="3"/>
    <n v="24.3"/>
    <x v="0"/>
    <x v="0"/>
    <x v="0"/>
    <n v="4"/>
    <n v="25"/>
    <n v="15"/>
    <n v="4.5662100456621002E-3"/>
    <n v="1.7123287671232876E-3"/>
  </r>
  <r>
    <n v="1477933"/>
    <n v="284256"/>
    <x v="11"/>
    <x v="2"/>
    <n v="12.37"/>
    <x v="0"/>
    <x v="0"/>
    <x v="0"/>
    <s v="Not given"/>
    <n v="29"/>
    <n v="25"/>
    <n v="7.6923076923076927E-2"/>
    <n v="1.2987012987012988E-2"/>
  </r>
  <r>
    <n v="1477062"/>
    <n v="396432"/>
    <x v="17"/>
    <x v="1"/>
    <n v="19.399999999999999"/>
    <x v="0"/>
    <x v="0"/>
    <x v="0"/>
    <n v="5"/>
    <n v="26"/>
    <n v="17"/>
    <n v="8.4033613445378148E-3"/>
    <n v="2.1276595744680851E-3"/>
  </r>
  <r>
    <n v="1477771"/>
    <n v="232035"/>
    <x v="85"/>
    <x v="8"/>
    <n v="12.23"/>
    <x v="1"/>
    <x v="1"/>
    <x v="1"/>
    <n v="5"/>
    <n v="24"/>
    <n v="32"/>
    <n v="5.5555555555555552E-2"/>
    <n v="2.0408163265306121E-2"/>
  </r>
  <r>
    <n v="1477144"/>
    <n v="62667"/>
    <x v="59"/>
    <x v="11"/>
    <n v="29.1"/>
    <x v="0"/>
    <x v="0"/>
    <x v="0"/>
    <n v="5"/>
    <n v="31"/>
    <n v="27"/>
    <n v="0.1"/>
    <n v="5.5555555555555552E-2"/>
  </r>
  <r>
    <n v="1477149"/>
    <n v="102710"/>
    <x v="173"/>
    <x v="3"/>
    <n v="12.13"/>
    <x v="1"/>
    <x v="1"/>
    <x v="1"/>
    <n v="4"/>
    <n v="26"/>
    <n v="30"/>
    <n v="1"/>
    <n v="1.7123287671232876E-3"/>
  </r>
  <r>
    <n v="1478182"/>
    <n v="135970"/>
    <x v="58"/>
    <x v="1"/>
    <n v="25.27"/>
    <x v="1"/>
    <x v="1"/>
    <x v="1"/>
    <n v="5"/>
    <n v="31"/>
    <n v="30"/>
    <n v="3.3333333333333333E-2"/>
    <n v="2.1276595744680851E-3"/>
  </r>
  <r>
    <n v="1478405"/>
    <n v="58675"/>
    <x v="14"/>
    <x v="3"/>
    <n v="11.59"/>
    <x v="1"/>
    <x v="1"/>
    <x v="1"/>
    <n v="3"/>
    <n v="23"/>
    <n v="25"/>
    <n v="4.5662100456621002E-3"/>
    <n v="1.7123287671232876E-3"/>
  </r>
  <r>
    <n v="1478094"/>
    <n v="102010"/>
    <x v="27"/>
    <x v="1"/>
    <n v="13.48"/>
    <x v="1"/>
    <x v="1"/>
    <x v="1"/>
    <s v="Not given"/>
    <n v="27"/>
    <n v="32"/>
    <n v="2.0408163265306121E-2"/>
    <n v="2.1276595744680851E-3"/>
  </r>
  <r>
    <n v="1477857"/>
    <n v="363202"/>
    <x v="74"/>
    <x v="3"/>
    <n v="25.27"/>
    <x v="0"/>
    <x v="0"/>
    <x v="0"/>
    <n v="5"/>
    <n v="20"/>
    <n v="29"/>
    <n v="8.3333333333333329E-2"/>
    <n v="1.7123287671232876E-3"/>
  </r>
  <r>
    <n v="1476840"/>
    <n v="143866"/>
    <x v="38"/>
    <x v="6"/>
    <n v="20.71"/>
    <x v="0"/>
    <x v="0"/>
    <x v="0"/>
    <s v="Not given"/>
    <n v="35"/>
    <n v="16"/>
    <n v="0.04"/>
    <n v="2.1739130434782608E-2"/>
  </r>
  <r>
    <n v="1477641"/>
    <n v="128224"/>
    <x v="17"/>
    <x v="1"/>
    <n v="24.2"/>
    <x v="0"/>
    <x v="0"/>
    <x v="0"/>
    <n v="4"/>
    <n v="29"/>
    <n v="18"/>
    <n v="8.4033613445378148E-3"/>
    <n v="2.1276595744680851E-3"/>
  </r>
  <r>
    <n v="1476690"/>
    <n v="124875"/>
    <x v="75"/>
    <x v="7"/>
    <n v="24.2"/>
    <x v="0"/>
    <x v="0"/>
    <x v="0"/>
    <n v="4"/>
    <n v="20"/>
    <n v="18"/>
    <n v="7.6923076923076927E-2"/>
    <n v="4.6511627906976744E-3"/>
  </r>
  <r>
    <n v="1476593"/>
    <n v="175703"/>
    <x v="6"/>
    <x v="5"/>
    <n v="20.61"/>
    <x v="0"/>
    <x v="0"/>
    <x v="0"/>
    <s v="Not given"/>
    <n v="34"/>
    <n v="30"/>
    <n v="7.575757575757576E-3"/>
    <n v="3.3557046979865771E-3"/>
  </r>
  <r>
    <n v="1477343"/>
    <n v="101957"/>
    <x v="174"/>
    <x v="1"/>
    <n v="13.05"/>
    <x v="0"/>
    <x v="0"/>
    <x v="0"/>
    <s v="Not given"/>
    <n v="32"/>
    <n v="27"/>
    <n v="1"/>
    <n v="2.1276595744680851E-3"/>
  </r>
  <r>
    <n v="1476881"/>
    <n v="57263"/>
    <x v="44"/>
    <x v="1"/>
    <n v="15.76"/>
    <x v="1"/>
    <x v="1"/>
    <x v="1"/>
    <s v="Not given"/>
    <n v="27"/>
    <n v="28"/>
    <n v="2.3809523809523808E-2"/>
    <n v="2.1276595744680851E-3"/>
  </r>
  <r>
    <n v="1476913"/>
    <n v="145216"/>
    <x v="160"/>
    <x v="7"/>
    <n v="7.66"/>
    <x v="1"/>
    <x v="1"/>
    <x v="1"/>
    <n v="5"/>
    <n v="33"/>
    <n v="31"/>
    <n v="0.25"/>
    <n v="4.6511627906976744E-3"/>
  </r>
  <r>
    <n v="1478119"/>
    <n v="276192"/>
    <x v="94"/>
    <x v="1"/>
    <n v="10.86"/>
    <x v="1"/>
    <x v="1"/>
    <x v="1"/>
    <n v="4"/>
    <n v="28"/>
    <n v="28"/>
    <n v="4.1666666666666664E-2"/>
    <n v="2.1276595744680851E-3"/>
  </r>
  <r>
    <n v="1476976"/>
    <n v="300552"/>
    <x v="14"/>
    <x v="3"/>
    <n v="22.26"/>
    <x v="1"/>
    <x v="1"/>
    <x v="1"/>
    <n v="5"/>
    <n v="33"/>
    <n v="32"/>
    <n v="4.5662100456621002E-3"/>
    <n v="1.7123287671232876E-3"/>
  </r>
  <r>
    <n v="1476575"/>
    <n v="141912"/>
    <x v="83"/>
    <x v="3"/>
    <n v="31.38"/>
    <x v="0"/>
    <x v="0"/>
    <x v="0"/>
    <s v="Not given"/>
    <n v="31"/>
    <n v="23"/>
    <n v="6.6666666666666666E-2"/>
    <n v="1.7123287671232876E-3"/>
  </r>
  <r>
    <n v="1478105"/>
    <n v="143721"/>
    <x v="103"/>
    <x v="8"/>
    <n v="29.05"/>
    <x v="0"/>
    <x v="0"/>
    <x v="0"/>
    <n v="5"/>
    <n v="26"/>
    <n v="17"/>
    <n v="0.33333333333333331"/>
    <n v="2.0408163265306121E-2"/>
  </r>
  <r>
    <n v="1476945"/>
    <n v="49034"/>
    <x v="86"/>
    <x v="3"/>
    <n v="7.81"/>
    <x v="0"/>
    <x v="0"/>
    <x v="0"/>
    <n v="5"/>
    <n v="24"/>
    <n v="21"/>
    <n v="5.5555555555555552E-2"/>
    <n v="1.7123287671232876E-3"/>
  </r>
  <r>
    <n v="1476853"/>
    <n v="139626"/>
    <x v="71"/>
    <x v="11"/>
    <n v="16.98"/>
    <x v="1"/>
    <x v="1"/>
    <x v="1"/>
    <s v="Not given"/>
    <n v="35"/>
    <n v="29"/>
    <n v="0.16666666666666666"/>
    <n v="5.5555555555555552E-2"/>
  </r>
  <r>
    <n v="1477259"/>
    <n v="145952"/>
    <x v="17"/>
    <x v="1"/>
    <n v="29.15"/>
    <x v="0"/>
    <x v="0"/>
    <x v="0"/>
    <n v="4"/>
    <n v="31"/>
    <n v="19"/>
    <n v="8.4033613445378148E-3"/>
    <n v="2.1276595744680851E-3"/>
  </r>
  <r>
    <n v="1477141"/>
    <n v="66331"/>
    <x v="14"/>
    <x v="3"/>
    <n v="24.3"/>
    <x v="0"/>
    <x v="0"/>
    <x v="0"/>
    <n v="5"/>
    <n v="21"/>
    <n v="24"/>
    <n v="4.5662100456621002E-3"/>
    <n v="1.7123287671232876E-3"/>
  </r>
  <r>
    <n v="1477556"/>
    <n v="168420"/>
    <x v="43"/>
    <x v="3"/>
    <n v="13.1"/>
    <x v="0"/>
    <x v="0"/>
    <x v="0"/>
    <s v="Not given"/>
    <n v="32"/>
    <n v="19"/>
    <n v="0.25"/>
    <n v="1.7123287671232876E-3"/>
  </r>
  <r>
    <n v="1478254"/>
    <n v="239985"/>
    <x v="26"/>
    <x v="3"/>
    <n v="25.22"/>
    <x v="0"/>
    <x v="0"/>
    <x v="0"/>
    <n v="5"/>
    <n v="27"/>
    <n v="21"/>
    <n v="0.2"/>
    <n v="1.7123287671232876E-3"/>
  </r>
  <r>
    <n v="1478365"/>
    <n v="60039"/>
    <x v="85"/>
    <x v="8"/>
    <n v="32.93"/>
    <x v="0"/>
    <x v="0"/>
    <x v="0"/>
    <n v="4"/>
    <n v="25"/>
    <n v="17"/>
    <n v="5.5555555555555552E-2"/>
    <n v="2.0408163265306121E-2"/>
  </r>
  <r>
    <n v="1477380"/>
    <n v="108659"/>
    <x v="52"/>
    <x v="5"/>
    <n v="25.27"/>
    <x v="1"/>
    <x v="1"/>
    <x v="1"/>
    <n v="4"/>
    <n v="23"/>
    <n v="31"/>
    <n v="2.7027027027027029E-2"/>
    <n v="3.3557046979865771E-3"/>
  </r>
  <r>
    <n v="1477548"/>
    <n v="79255"/>
    <x v="6"/>
    <x v="5"/>
    <n v="12.95"/>
    <x v="1"/>
    <x v="1"/>
    <x v="1"/>
    <n v="4"/>
    <n v="29"/>
    <n v="24"/>
    <n v="7.575757575757576E-3"/>
    <n v="3.3557046979865771E-3"/>
  </r>
  <r>
    <n v="1478444"/>
    <n v="355090"/>
    <x v="14"/>
    <x v="3"/>
    <n v="31.43"/>
    <x v="0"/>
    <x v="0"/>
    <x v="0"/>
    <n v="3"/>
    <n v="22"/>
    <n v="24"/>
    <n v="4.5662100456621002E-3"/>
    <n v="1.7123287671232876E-3"/>
  </r>
  <r>
    <n v="1477716"/>
    <n v="317515"/>
    <x v="2"/>
    <x v="2"/>
    <n v="15.62"/>
    <x v="0"/>
    <x v="0"/>
    <x v="0"/>
    <s v="Not given"/>
    <n v="29"/>
    <n v="19"/>
    <n v="6.25E-2"/>
    <n v="1.2987012987012988E-2"/>
  </r>
  <r>
    <n v="1476668"/>
    <n v="114476"/>
    <x v="134"/>
    <x v="5"/>
    <n v="5.87"/>
    <x v="0"/>
    <x v="0"/>
    <x v="0"/>
    <s v="Not given"/>
    <n v="31"/>
    <n v="18"/>
    <n v="0.5"/>
    <n v="3.3557046979865771E-3"/>
  </r>
  <r>
    <n v="1477106"/>
    <n v="103852"/>
    <x v="102"/>
    <x v="3"/>
    <n v="8.83"/>
    <x v="0"/>
    <x v="0"/>
    <x v="0"/>
    <n v="5"/>
    <n v="31"/>
    <n v="19"/>
    <n v="6.6666666666666666E-2"/>
    <n v="1.7123287671232876E-3"/>
  </r>
  <r>
    <n v="1477526"/>
    <n v="344079"/>
    <x v="123"/>
    <x v="6"/>
    <n v="24.2"/>
    <x v="0"/>
    <x v="0"/>
    <x v="0"/>
    <s v="Not given"/>
    <n v="20"/>
    <n v="16"/>
    <n v="0.33333333333333331"/>
    <n v="2.1739130434782608E-2"/>
  </r>
  <r>
    <n v="1477664"/>
    <n v="47440"/>
    <x v="3"/>
    <x v="3"/>
    <n v="29.3"/>
    <x v="0"/>
    <x v="0"/>
    <x v="0"/>
    <n v="4"/>
    <n v="28"/>
    <n v="16"/>
    <n v="1.0416666666666666E-2"/>
    <n v="1.7123287671232876E-3"/>
  </r>
  <r>
    <n v="1477917"/>
    <n v="71249"/>
    <x v="58"/>
    <x v="1"/>
    <n v="24.3"/>
    <x v="0"/>
    <x v="0"/>
    <x v="0"/>
    <n v="4"/>
    <n v="35"/>
    <n v="30"/>
    <n v="3.3333333333333333E-2"/>
    <n v="2.1276595744680851E-3"/>
  </r>
  <r>
    <n v="1477381"/>
    <n v="316223"/>
    <x v="86"/>
    <x v="3"/>
    <n v="25.22"/>
    <x v="1"/>
    <x v="1"/>
    <x v="1"/>
    <n v="4"/>
    <n v="25"/>
    <n v="28"/>
    <n v="5.5555555555555552E-2"/>
    <n v="1.7123287671232876E-3"/>
  </r>
  <r>
    <n v="1476745"/>
    <n v="377771"/>
    <x v="3"/>
    <x v="3"/>
    <n v="12.61"/>
    <x v="0"/>
    <x v="0"/>
    <x v="0"/>
    <n v="3"/>
    <n v="30"/>
    <n v="30"/>
    <n v="1.0416666666666666E-2"/>
    <n v="1.7123287671232876E-3"/>
  </r>
  <r>
    <n v="1477885"/>
    <n v="178158"/>
    <x v="31"/>
    <x v="2"/>
    <n v="29.1"/>
    <x v="1"/>
    <x v="1"/>
    <x v="1"/>
    <n v="4"/>
    <n v="22"/>
    <n v="32"/>
    <n v="4.3478260869565216E-2"/>
    <n v="1.2987012987012988E-2"/>
  </r>
  <r>
    <n v="1476724"/>
    <n v="130956"/>
    <x v="17"/>
    <x v="1"/>
    <n v="21.83"/>
    <x v="1"/>
    <x v="1"/>
    <x v="1"/>
    <n v="3"/>
    <n v="21"/>
    <n v="26"/>
    <n v="8.4033613445378148E-3"/>
    <n v="2.1276595744680851E-3"/>
  </r>
  <r>
    <n v="1477387"/>
    <n v="141732"/>
    <x v="3"/>
    <x v="3"/>
    <n v="9.27"/>
    <x v="0"/>
    <x v="0"/>
    <x v="0"/>
    <s v="Not given"/>
    <n v="29"/>
    <n v="16"/>
    <n v="1.0416666666666666E-2"/>
    <n v="1.7123287671232876E-3"/>
  </r>
  <r>
    <n v="1476750"/>
    <n v="94152"/>
    <x v="11"/>
    <x v="2"/>
    <n v="15.37"/>
    <x v="0"/>
    <x v="0"/>
    <x v="0"/>
    <n v="3"/>
    <n v="35"/>
    <n v="30"/>
    <n v="7.6923076923076927E-2"/>
    <n v="1.2987012987012988E-2"/>
  </r>
  <r>
    <n v="1478285"/>
    <n v="113817"/>
    <x v="3"/>
    <x v="3"/>
    <n v="12.18"/>
    <x v="0"/>
    <x v="0"/>
    <x v="0"/>
    <n v="4"/>
    <n v="32"/>
    <n v="22"/>
    <n v="1.0416666666666666E-2"/>
    <n v="1.7123287671232876E-3"/>
  </r>
  <r>
    <n v="1477910"/>
    <n v="39702"/>
    <x v="175"/>
    <x v="5"/>
    <n v="12.08"/>
    <x v="1"/>
    <x v="1"/>
    <x v="1"/>
    <n v="4"/>
    <n v="20"/>
    <n v="31"/>
    <n v="1"/>
    <n v="3.3557046979865771E-3"/>
  </r>
  <r>
    <n v="1478364"/>
    <n v="273690"/>
    <x v="160"/>
    <x v="7"/>
    <n v="32.93"/>
    <x v="0"/>
    <x v="0"/>
    <x v="0"/>
    <s v="Not given"/>
    <n v="32"/>
    <n v="28"/>
    <n v="0.25"/>
    <n v="4.6511627906976744E-3"/>
  </r>
  <r>
    <n v="1477480"/>
    <n v="75722"/>
    <x v="68"/>
    <x v="1"/>
    <n v="22.31"/>
    <x v="0"/>
    <x v="0"/>
    <x v="0"/>
    <n v="5"/>
    <n v="29"/>
    <n v="17"/>
    <n v="0.2"/>
    <n v="2.1276595744680851E-3"/>
  </r>
  <r>
    <n v="1477050"/>
    <n v="337230"/>
    <x v="14"/>
    <x v="3"/>
    <n v="15.18"/>
    <x v="1"/>
    <x v="1"/>
    <x v="1"/>
    <s v="Not given"/>
    <n v="34"/>
    <n v="30"/>
    <n v="4.5662100456621002E-3"/>
    <n v="1.7123287671232876E-3"/>
  </r>
  <r>
    <n v="1478090"/>
    <n v="62359"/>
    <x v="1"/>
    <x v="1"/>
    <n v="16.010000000000002"/>
    <x v="1"/>
    <x v="1"/>
    <x v="1"/>
    <n v="5"/>
    <n v="23"/>
    <n v="27"/>
    <n v="3.4482758620689655E-2"/>
    <n v="2.1276595744680851E-3"/>
  </r>
  <r>
    <n v="1477633"/>
    <n v="378753"/>
    <x v="14"/>
    <x v="3"/>
    <n v="29.1"/>
    <x v="0"/>
    <x v="0"/>
    <x v="0"/>
    <n v="5"/>
    <n v="29"/>
    <n v="17"/>
    <n v="4.5662100456621002E-3"/>
    <n v="1.7123287671232876E-3"/>
  </r>
  <r>
    <n v="1478095"/>
    <n v="183520"/>
    <x v="17"/>
    <x v="1"/>
    <n v="12.18"/>
    <x v="0"/>
    <x v="0"/>
    <x v="0"/>
    <n v="4"/>
    <n v="30"/>
    <n v="17"/>
    <n v="8.4033613445378148E-3"/>
    <n v="2.1276595744680851E-3"/>
  </r>
  <r>
    <n v="1478096"/>
    <n v="146211"/>
    <x v="57"/>
    <x v="1"/>
    <n v="12.08"/>
    <x v="1"/>
    <x v="1"/>
    <x v="1"/>
    <s v="Not given"/>
    <n v="25"/>
    <n v="33"/>
    <n v="5.5555555555555552E-2"/>
    <n v="2.1276595744680851E-3"/>
  </r>
  <r>
    <n v="1478166"/>
    <n v="177250"/>
    <x v="16"/>
    <x v="7"/>
    <n v="12.13"/>
    <x v="0"/>
    <x v="0"/>
    <x v="0"/>
    <s v="Not given"/>
    <n v="31"/>
    <n v="27"/>
    <n v="1.8181818181818181E-2"/>
    <n v="4.6511627906976744E-3"/>
  </r>
  <r>
    <n v="1478013"/>
    <n v="283884"/>
    <x v="42"/>
    <x v="3"/>
    <n v="12.56"/>
    <x v="0"/>
    <x v="0"/>
    <x v="0"/>
    <n v="5"/>
    <n v="26"/>
    <n v="28"/>
    <n v="6.6666666666666666E-2"/>
    <n v="1.7123287671232876E-3"/>
  </r>
  <r>
    <n v="1478369"/>
    <n v="243341"/>
    <x v="29"/>
    <x v="1"/>
    <n v="22.36"/>
    <x v="0"/>
    <x v="0"/>
    <x v="0"/>
    <n v="5"/>
    <n v="31"/>
    <n v="30"/>
    <n v="9.0909090909090912E-2"/>
    <n v="2.1276595744680851E-3"/>
  </r>
  <r>
    <n v="1476970"/>
    <n v="275689"/>
    <x v="44"/>
    <x v="1"/>
    <n v="33.369999999999997"/>
    <x v="0"/>
    <x v="0"/>
    <x v="0"/>
    <n v="4"/>
    <n v="32"/>
    <n v="21"/>
    <n v="2.3809523809523808E-2"/>
    <n v="2.1276595744680851E-3"/>
  </r>
  <r>
    <n v="1476612"/>
    <n v="115610"/>
    <x v="73"/>
    <x v="3"/>
    <n v="12.18"/>
    <x v="0"/>
    <x v="0"/>
    <x v="0"/>
    <s v="Not given"/>
    <n v="24"/>
    <n v="17"/>
    <n v="0.2"/>
    <n v="1.7123287671232876E-3"/>
  </r>
  <r>
    <n v="1478234"/>
    <n v="102620"/>
    <x v="59"/>
    <x v="11"/>
    <n v="12.23"/>
    <x v="0"/>
    <x v="0"/>
    <x v="0"/>
    <n v="4"/>
    <n v="35"/>
    <n v="23"/>
    <n v="0.1"/>
    <n v="5.5555555555555552E-2"/>
  </r>
  <r>
    <n v="1477114"/>
    <n v="47594"/>
    <x v="92"/>
    <x v="2"/>
    <n v="12.18"/>
    <x v="1"/>
    <x v="1"/>
    <x v="1"/>
    <n v="5"/>
    <n v="24"/>
    <n v="30"/>
    <n v="0.125"/>
    <n v="1.2987012987012988E-2"/>
  </r>
  <r>
    <n v="1477644"/>
    <n v="82041"/>
    <x v="45"/>
    <x v="5"/>
    <n v="5.77"/>
    <x v="0"/>
    <x v="0"/>
    <x v="0"/>
    <n v="3"/>
    <n v="24"/>
    <n v="19"/>
    <n v="7.1428571428571425E-2"/>
    <n v="3.3557046979865771E-3"/>
  </r>
  <r>
    <n v="1476634"/>
    <n v="82092"/>
    <x v="23"/>
    <x v="1"/>
    <n v="16.3"/>
    <x v="0"/>
    <x v="0"/>
    <x v="0"/>
    <s v="Not given"/>
    <n v="21"/>
    <n v="29"/>
    <n v="2.7027027027027029E-2"/>
    <n v="2.1276595744680851E-3"/>
  </r>
  <r>
    <n v="1477186"/>
    <n v="291891"/>
    <x v="24"/>
    <x v="4"/>
    <n v="11.64"/>
    <x v="0"/>
    <x v="0"/>
    <x v="0"/>
    <n v="4"/>
    <n v="34"/>
    <n v="18"/>
    <n v="6.25E-2"/>
    <n v="1.3698630136986301E-2"/>
  </r>
  <r>
    <n v="1477939"/>
    <n v="41040"/>
    <x v="6"/>
    <x v="5"/>
    <n v="15.91"/>
    <x v="0"/>
    <x v="0"/>
    <x v="0"/>
    <s v="Not given"/>
    <n v="26"/>
    <n v="20"/>
    <n v="7.575757575757576E-3"/>
    <n v="3.3557046979865771E-3"/>
  </r>
  <r>
    <n v="1477610"/>
    <n v="35643"/>
    <x v="87"/>
    <x v="7"/>
    <n v="16.489999999999998"/>
    <x v="0"/>
    <x v="0"/>
    <x v="0"/>
    <n v="5"/>
    <n v="26"/>
    <n v="25"/>
    <n v="0.1111111111111111"/>
    <n v="4.6511627906976744E-3"/>
  </r>
  <r>
    <n v="1476843"/>
    <n v="361846"/>
    <x v="176"/>
    <x v="3"/>
    <n v="14.12"/>
    <x v="1"/>
    <x v="1"/>
    <x v="1"/>
    <n v="3"/>
    <n v="21"/>
    <n v="33"/>
    <n v="1"/>
    <n v="1.7123287671232876E-3"/>
  </r>
  <r>
    <n v="1476983"/>
    <n v="55689"/>
    <x v="52"/>
    <x v="5"/>
    <n v="7.95"/>
    <x v="1"/>
    <x v="1"/>
    <x v="1"/>
    <s v="Not given"/>
    <n v="20"/>
    <n v="26"/>
    <n v="2.7027027027027029E-2"/>
    <n v="3.3557046979865771E-3"/>
  </r>
  <r>
    <n v="1478418"/>
    <n v="95049"/>
    <x v="44"/>
    <x v="1"/>
    <n v="9.6999999999999993"/>
    <x v="0"/>
    <x v="0"/>
    <x v="0"/>
    <s v="Not given"/>
    <n v="21"/>
    <n v="19"/>
    <n v="2.3809523809523808E-2"/>
    <n v="2.1276595744680851E-3"/>
  </r>
  <r>
    <n v="1477941"/>
    <n v="64830"/>
    <x v="33"/>
    <x v="3"/>
    <n v="15.52"/>
    <x v="0"/>
    <x v="0"/>
    <x v="0"/>
    <n v="3"/>
    <n v="28"/>
    <n v="30"/>
    <n v="0.1111111111111111"/>
    <n v="1.7123287671232876E-3"/>
  </r>
  <r>
    <n v="1478123"/>
    <n v="149268"/>
    <x v="48"/>
    <x v="7"/>
    <n v="16.2"/>
    <x v="0"/>
    <x v="0"/>
    <x v="0"/>
    <s v="Not given"/>
    <n v="29"/>
    <n v="18"/>
    <n v="2.1739130434782608E-2"/>
    <n v="4.6511627906976744E-3"/>
  </r>
  <r>
    <n v="1477966"/>
    <n v="318451"/>
    <x v="17"/>
    <x v="1"/>
    <n v="24.3"/>
    <x v="0"/>
    <x v="0"/>
    <x v="0"/>
    <s v="Not given"/>
    <n v="29"/>
    <n v="15"/>
    <n v="8.4033613445378148E-3"/>
    <n v="2.1276595744680851E-3"/>
  </r>
  <r>
    <n v="1478154"/>
    <n v="383688"/>
    <x v="60"/>
    <x v="7"/>
    <n v="12.61"/>
    <x v="0"/>
    <x v="0"/>
    <x v="0"/>
    <n v="5"/>
    <n v="20"/>
    <n v="20"/>
    <n v="0.16666666666666666"/>
    <n v="4.6511627906976744E-3"/>
  </r>
  <r>
    <n v="1477855"/>
    <n v="5139"/>
    <x v="23"/>
    <x v="1"/>
    <n v="22.26"/>
    <x v="0"/>
    <x v="0"/>
    <x v="0"/>
    <n v="5"/>
    <n v="28"/>
    <n v="22"/>
    <n v="2.7027027027027029E-2"/>
    <n v="2.1276595744680851E-3"/>
  </r>
  <r>
    <n v="1478261"/>
    <n v="106940"/>
    <x v="28"/>
    <x v="5"/>
    <n v="9.07"/>
    <x v="1"/>
    <x v="1"/>
    <x v="1"/>
    <n v="4"/>
    <n v="23"/>
    <n v="30"/>
    <n v="1.4705882352941176E-2"/>
    <n v="3.3557046979865771E-3"/>
  </r>
  <r>
    <n v="1477121"/>
    <n v="274232"/>
    <x v="44"/>
    <x v="1"/>
    <n v="7.86"/>
    <x v="1"/>
    <x v="1"/>
    <x v="1"/>
    <n v="5"/>
    <n v="20"/>
    <n v="27"/>
    <n v="2.3809523809523808E-2"/>
    <n v="2.1276595744680851E-3"/>
  </r>
  <r>
    <n v="1477927"/>
    <n v="351329"/>
    <x v="28"/>
    <x v="5"/>
    <n v="12.23"/>
    <x v="1"/>
    <x v="1"/>
    <x v="1"/>
    <s v="Not given"/>
    <n v="27"/>
    <n v="26"/>
    <n v="1.4705882352941176E-2"/>
    <n v="3.3557046979865771E-3"/>
  </r>
  <r>
    <n v="1477871"/>
    <n v="124875"/>
    <x v="14"/>
    <x v="3"/>
    <n v="21.39"/>
    <x v="0"/>
    <x v="0"/>
    <x v="0"/>
    <n v="3"/>
    <n v="33"/>
    <n v="22"/>
    <n v="4.5662100456621002E-3"/>
    <n v="1.7123287671232876E-3"/>
  </r>
  <r>
    <n v="1476644"/>
    <n v="142461"/>
    <x v="14"/>
    <x v="3"/>
    <n v="16.93"/>
    <x v="0"/>
    <x v="0"/>
    <x v="0"/>
    <n v="5"/>
    <n v="35"/>
    <n v="28"/>
    <n v="4.5662100456621002E-3"/>
    <n v="1.7123287671232876E-3"/>
  </r>
  <r>
    <n v="1477415"/>
    <n v="58800"/>
    <x v="39"/>
    <x v="6"/>
    <n v="14.41"/>
    <x v="0"/>
    <x v="0"/>
    <x v="0"/>
    <n v="5"/>
    <n v="33"/>
    <n v="26"/>
    <n v="0.14285714285714285"/>
    <n v="2.1739130434782608E-2"/>
  </r>
  <r>
    <n v="1477397"/>
    <n v="117810"/>
    <x v="58"/>
    <x v="1"/>
    <n v="8.0500000000000007"/>
    <x v="0"/>
    <x v="0"/>
    <x v="0"/>
    <s v="Not given"/>
    <n v="31"/>
    <n v="25"/>
    <n v="3.3333333333333333E-2"/>
    <n v="2.1276595744680851E-3"/>
  </r>
  <r>
    <n v="1476723"/>
    <n v="136807"/>
    <x v="16"/>
    <x v="7"/>
    <n v="19.350000000000001"/>
    <x v="1"/>
    <x v="1"/>
    <x v="1"/>
    <n v="5"/>
    <n v="35"/>
    <n v="28"/>
    <n v="1.8181818181818181E-2"/>
    <n v="4.6511627906976744E-3"/>
  </r>
  <r>
    <n v="1478258"/>
    <n v="222734"/>
    <x v="14"/>
    <x v="3"/>
    <n v="16.98"/>
    <x v="0"/>
    <x v="0"/>
    <x v="0"/>
    <n v="3"/>
    <n v="23"/>
    <n v="23"/>
    <n v="4.5662100456621002E-3"/>
    <n v="1.7123287671232876E-3"/>
  </r>
  <r>
    <n v="1477222"/>
    <n v="348096"/>
    <x v="6"/>
    <x v="5"/>
    <n v="11.64"/>
    <x v="0"/>
    <x v="0"/>
    <x v="0"/>
    <n v="4"/>
    <n v="23"/>
    <n v="24"/>
    <n v="7.575757575757576E-3"/>
    <n v="3.3557046979865771E-3"/>
  </r>
  <r>
    <n v="1477335"/>
    <n v="84457"/>
    <x v="44"/>
    <x v="1"/>
    <n v="29.15"/>
    <x v="0"/>
    <x v="0"/>
    <x v="0"/>
    <s v="Not given"/>
    <n v="27"/>
    <n v="15"/>
    <n v="2.3809523809523808E-2"/>
    <n v="2.1276595744680851E-3"/>
  </r>
  <r>
    <n v="1476790"/>
    <n v="141732"/>
    <x v="124"/>
    <x v="0"/>
    <n v="12.18"/>
    <x v="1"/>
    <x v="1"/>
    <x v="1"/>
    <n v="5"/>
    <n v="20"/>
    <n v="26"/>
    <n v="0.16666666666666666"/>
    <n v="7.6923076923076927E-2"/>
  </r>
  <r>
    <n v="1477330"/>
    <n v="198802"/>
    <x v="34"/>
    <x v="3"/>
    <n v="24.25"/>
    <x v="0"/>
    <x v="0"/>
    <x v="0"/>
    <n v="3"/>
    <n v="28"/>
    <n v="20"/>
    <n v="0.33333333333333331"/>
    <n v="1.7123287671232876E-3"/>
  </r>
  <r>
    <n v="1477639"/>
    <n v="211035"/>
    <x v="17"/>
    <x v="1"/>
    <n v="19.45"/>
    <x v="1"/>
    <x v="1"/>
    <x v="1"/>
    <s v="Not given"/>
    <n v="28"/>
    <n v="28"/>
    <n v="8.4033613445378148E-3"/>
    <n v="2.1276595744680851E-3"/>
  </r>
  <r>
    <n v="1478124"/>
    <n v="328331"/>
    <x v="74"/>
    <x v="3"/>
    <n v="16.11"/>
    <x v="1"/>
    <x v="1"/>
    <x v="1"/>
    <n v="5"/>
    <n v="25"/>
    <n v="24"/>
    <n v="8.3333333333333329E-2"/>
    <n v="1.7123287671232876E-3"/>
  </r>
  <r>
    <n v="1477076"/>
    <n v="68834"/>
    <x v="23"/>
    <x v="1"/>
    <n v="31.43"/>
    <x v="0"/>
    <x v="0"/>
    <x v="0"/>
    <n v="5"/>
    <n v="29"/>
    <n v="30"/>
    <n v="2.7027027027027029E-2"/>
    <n v="2.1276595744680851E-3"/>
  </r>
  <r>
    <n v="1476939"/>
    <n v="111894"/>
    <x v="6"/>
    <x v="5"/>
    <n v="25.27"/>
    <x v="0"/>
    <x v="0"/>
    <x v="0"/>
    <s v="Not given"/>
    <n v="25"/>
    <n v="29"/>
    <n v="7.575757575757576E-3"/>
    <n v="3.3557046979865771E-3"/>
  </r>
  <r>
    <n v="1476661"/>
    <n v="42755"/>
    <x v="17"/>
    <x v="1"/>
    <n v="12.13"/>
    <x v="0"/>
    <x v="0"/>
    <x v="0"/>
    <n v="3"/>
    <n v="24"/>
    <n v="23"/>
    <n v="8.4033613445378148E-3"/>
    <n v="2.1276595744680851E-3"/>
  </r>
  <r>
    <n v="1478268"/>
    <n v="306119"/>
    <x v="51"/>
    <x v="7"/>
    <n v="20.86"/>
    <x v="0"/>
    <x v="0"/>
    <x v="0"/>
    <n v="4"/>
    <n v="35"/>
    <n v="26"/>
    <n v="0.1111111111111111"/>
    <n v="4.6511627906976744E-3"/>
  </r>
  <r>
    <n v="1477253"/>
    <n v="111125"/>
    <x v="17"/>
    <x v="1"/>
    <n v="8.5399999999999991"/>
    <x v="0"/>
    <x v="0"/>
    <x v="0"/>
    <n v="5"/>
    <n v="34"/>
    <n v="29"/>
    <n v="8.4033613445378148E-3"/>
    <n v="2.1276595744680851E-3"/>
  </r>
  <r>
    <n v="1477778"/>
    <n v="100889"/>
    <x v="32"/>
    <x v="7"/>
    <n v="31.43"/>
    <x v="0"/>
    <x v="0"/>
    <x v="0"/>
    <n v="4"/>
    <n v="30"/>
    <n v="23"/>
    <n v="1.6949152542372881E-2"/>
    <n v="4.6511627906976744E-3"/>
  </r>
  <r>
    <n v="1476923"/>
    <n v="50199"/>
    <x v="102"/>
    <x v="3"/>
    <n v="19.399999999999999"/>
    <x v="1"/>
    <x v="1"/>
    <x v="1"/>
    <n v="4"/>
    <n v="35"/>
    <n v="26"/>
    <n v="6.6666666666666666E-2"/>
    <n v="1.7123287671232876E-3"/>
  </r>
  <r>
    <n v="1477362"/>
    <n v="172758"/>
    <x v="14"/>
    <x v="3"/>
    <n v="12.23"/>
    <x v="1"/>
    <x v="1"/>
    <x v="1"/>
    <n v="4"/>
    <n v="31"/>
    <n v="24"/>
    <n v="4.5662100456621002E-3"/>
    <n v="1.7123287671232876E-3"/>
  </r>
  <r>
    <n v="1477404"/>
    <n v="96254"/>
    <x v="57"/>
    <x v="1"/>
    <n v="6.69"/>
    <x v="0"/>
    <x v="0"/>
    <x v="0"/>
    <n v="4"/>
    <n v="28"/>
    <n v="17"/>
    <n v="5.5555555555555552E-2"/>
    <n v="2.1276595744680851E-3"/>
  </r>
  <r>
    <n v="1477000"/>
    <n v="328731"/>
    <x v="3"/>
    <x v="3"/>
    <n v="29.59"/>
    <x v="0"/>
    <x v="0"/>
    <x v="0"/>
    <n v="5"/>
    <n v="23"/>
    <n v="25"/>
    <n v="1.0416666666666666E-2"/>
    <n v="1.7123287671232876E-3"/>
  </r>
  <r>
    <n v="1478148"/>
    <n v="261371"/>
    <x v="14"/>
    <x v="3"/>
    <n v="22.31"/>
    <x v="0"/>
    <x v="0"/>
    <x v="0"/>
    <s v="Not given"/>
    <n v="35"/>
    <n v="28"/>
    <n v="4.5662100456621002E-3"/>
    <n v="1.7123287671232876E-3"/>
  </r>
  <r>
    <n v="1477377"/>
    <n v="198802"/>
    <x v="34"/>
    <x v="3"/>
    <n v="12.56"/>
    <x v="0"/>
    <x v="0"/>
    <x v="0"/>
    <s v="Not given"/>
    <n v="35"/>
    <n v="19"/>
    <n v="0.33333333333333331"/>
    <n v="1.7123287671232876E-3"/>
  </r>
  <r>
    <n v="1478039"/>
    <n v="292343"/>
    <x v="65"/>
    <x v="10"/>
    <n v="12.23"/>
    <x v="1"/>
    <x v="1"/>
    <x v="1"/>
    <s v="Not given"/>
    <n v="32"/>
    <n v="33"/>
    <n v="0.33333333333333331"/>
    <n v="5.8823529411764705E-2"/>
  </r>
  <r>
    <n v="1478320"/>
    <n v="85091"/>
    <x v="6"/>
    <x v="5"/>
    <n v="13.53"/>
    <x v="1"/>
    <x v="1"/>
    <x v="1"/>
    <n v="3"/>
    <n v="20"/>
    <n v="31"/>
    <n v="7.575757575757576E-3"/>
    <n v="3.3557046979865771E-3"/>
  </r>
  <r>
    <n v="1478304"/>
    <n v="321492"/>
    <x v="177"/>
    <x v="3"/>
    <n v="8.1"/>
    <x v="1"/>
    <x v="1"/>
    <x v="1"/>
    <n v="5"/>
    <n v="28"/>
    <n v="28"/>
    <n v="1"/>
    <n v="1.7123287671232876E-3"/>
  </r>
  <r>
    <n v="1477194"/>
    <n v="62540"/>
    <x v="17"/>
    <x v="1"/>
    <n v="5.92"/>
    <x v="1"/>
    <x v="1"/>
    <x v="1"/>
    <s v="Not given"/>
    <n v="27"/>
    <n v="31"/>
    <n v="8.4033613445378148E-3"/>
    <n v="2.1276595744680851E-3"/>
  </r>
  <r>
    <n v="1477132"/>
    <n v="110792"/>
    <x v="17"/>
    <x v="1"/>
    <n v="12.13"/>
    <x v="0"/>
    <x v="0"/>
    <x v="0"/>
    <n v="5"/>
    <n v="28"/>
    <n v="15"/>
    <n v="8.4033613445378148E-3"/>
    <n v="2.1276595744680851E-3"/>
  </r>
  <r>
    <n v="1477466"/>
    <n v="222734"/>
    <x v="14"/>
    <x v="3"/>
    <n v="13.97"/>
    <x v="0"/>
    <x v="0"/>
    <x v="0"/>
    <n v="5"/>
    <n v="35"/>
    <n v="27"/>
    <n v="4.5662100456621002E-3"/>
    <n v="1.7123287671232876E-3"/>
  </r>
  <r>
    <n v="1476700"/>
    <n v="127036"/>
    <x v="14"/>
    <x v="3"/>
    <n v="12.23"/>
    <x v="0"/>
    <x v="0"/>
    <x v="0"/>
    <s v="Not given"/>
    <n v="27"/>
    <n v="18"/>
    <n v="4.5662100456621002E-3"/>
    <n v="1.7123287671232876E-3"/>
  </r>
  <r>
    <n v="1478011"/>
    <n v="96877"/>
    <x v="101"/>
    <x v="3"/>
    <n v="16.98"/>
    <x v="0"/>
    <x v="0"/>
    <x v="0"/>
    <n v="5"/>
    <n v="30"/>
    <n v="19"/>
    <n v="9.0909090909090912E-2"/>
    <n v="1.7123287671232876E-3"/>
  </r>
  <r>
    <n v="1476748"/>
    <n v="109906"/>
    <x v="6"/>
    <x v="3"/>
    <n v="9.27"/>
    <x v="0"/>
    <x v="0"/>
    <x v="0"/>
    <s v="Not given"/>
    <n v="24"/>
    <n v="23"/>
    <n v="7.575757575757576E-3"/>
    <n v="1.7123287671232876E-3"/>
  </r>
  <r>
    <n v="1477437"/>
    <n v="304993"/>
    <x v="14"/>
    <x v="3"/>
    <n v="31.43"/>
    <x v="0"/>
    <x v="0"/>
    <x v="0"/>
    <n v="3"/>
    <n v="31"/>
    <n v="24"/>
    <n v="4.5662100456621002E-3"/>
    <n v="1.7123287671232876E-3"/>
  </r>
  <r>
    <n v="1477550"/>
    <n v="97324"/>
    <x v="14"/>
    <x v="3"/>
    <n v="29.05"/>
    <x v="1"/>
    <x v="1"/>
    <x v="1"/>
    <n v="4"/>
    <n v="27"/>
    <n v="29"/>
    <n v="4.5662100456621002E-3"/>
    <n v="1.7123287671232876E-3"/>
  </r>
  <r>
    <n v="1478277"/>
    <n v="48282"/>
    <x v="6"/>
    <x v="3"/>
    <n v="14.5"/>
    <x v="0"/>
    <x v="0"/>
    <x v="0"/>
    <n v="5"/>
    <n v="34"/>
    <n v="25"/>
    <n v="7.575757575757576E-3"/>
    <n v="1.7123287671232876E-3"/>
  </r>
  <r>
    <n v="1476873"/>
    <n v="237616"/>
    <x v="14"/>
    <x v="3"/>
    <n v="5.82"/>
    <x v="0"/>
    <x v="0"/>
    <x v="0"/>
    <s v="Not given"/>
    <n v="26"/>
    <n v="30"/>
    <n v="4.5662100456621002E-3"/>
    <n v="1.7123287671232876E-3"/>
  </r>
  <r>
    <n v="1477353"/>
    <n v="106324"/>
    <x v="6"/>
    <x v="5"/>
    <n v="16.2"/>
    <x v="0"/>
    <x v="0"/>
    <x v="0"/>
    <n v="5"/>
    <n v="21"/>
    <n v="26"/>
    <n v="7.575757575757576E-3"/>
    <n v="3.3557046979865771E-3"/>
  </r>
  <r>
    <n v="1478190"/>
    <n v="94152"/>
    <x v="32"/>
    <x v="7"/>
    <n v="8.68"/>
    <x v="1"/>
    <x v="1"/>
    <x v="1"/>
    <n v="3"/>
    <n v="33"/>
    <n v="30"/>
    <n v="1.6949152542372881E-2"/>
    <n v="4.6511627906976744E-3"/>
  </r>
  <r>
    <n v="1477316"/>
    <n v="164776"/>
    <x v="27"/>
    <x v="1"/>
    <n v="15.67"/>
    <x v="0"/>
    <x v="0"/>
    <x v="0"/>
    <n v="5"/>
    <n v="20"/>
    <n v="22"/>
    <n v="2.0408163265306121E-2"/>
    <n v="2.1276595744680851E-3"/>
  </r>
  <r>
    <n v="1476981"/>
    <n v="138586"/>
    <x v="14"/>
    <x v="3"/>
    <n v="5.82"/>
    <x v="0"/>
    <x v="0"/>
    <x v="0"/>
    <s v="Not given"/>
    <n v="22"/>
    <n v="28"/>
    <n v="4.5662100456621002E-3"/>
    <n v="1.7123287671232876E-3"/>
  </r>
  <r>
    <n v="1477473"/>
    <n v="97838"/>
    <x v="48"/>
    <x v="7"/>
    <n v="29.15"/>
    <x v="0"/>
    <x v="0"/>
    <x v="0"/>
    <s v="Not given"/>
    <n v="29"/>
    <n v="21"/>
    <n v="2.1739130434782608E-2"/>
    <n v="4.6511627906976744E-3"/>
  </r>
  <r>
    <n v="1476701"/>
    <n v="292602"/>
    <x v="31"/>
    <x v="2"/>
    <n v="22.31"/>
    <x v="0"/>
    <x v="0"/>
    <x v="0"/>
    <n v="5"/>
    <n v="31"/>
    <n v="17"/>
    <n v="4.3478260869565216E-2"/>
    <n v="1.2987012987012988E-2"/>
  </r>
  <r>
    <n v="1477421"/>
    <n v="397537"/>
    <x v="86"/>
    <x v="3"/>
    <n v="12.18"/>
    <x v="0"/>
    <x v="0"/>
    <x v="0"/>
    <n v="5"/>
    <n v="31"/>
    <n v="19"/>
    <n v="5.5555555555555552E-2"/>
    <n v="1.7123287671232876E-3"/>
  </r>
  <r>
    <n v="1477819"/>
    <n v="35309"/>
    <x v="17"/>
    <x v="1"/>
    <n v="25.22"/>
    <x v="1"/>
    <x v="1"/>
    <x v="1"/>
    <s v="Not given"/>
    <n v="31"/>
    <n v="24"/>
    <n v="8.4033613445378148E-3"/>
    <n v="2.1276595744680851E-3"/>
  </r>
  <r>
    <n v="1477513"/>
    <n v="64151"/>
    <x v="38"/>
    <x v="6"/>
    <n v="12.18"/>
    <x v="1"/>
    <x v="1"/>
    <x v="1"/>
    <n v="5"/>
    <n v="23"/>
    <n v="31"/>
    <n v="0.04"/>
    <n v="2.1739130434782608E-2"/>
  </r>
  <r>
    <n v="1478056"/>
    <n v="120353"/>
    <x v="17"/>
    <x v="1"/>
    <n v="19.45"/>
    <x v="0"/>
    <x v="0"/>
    <x v="0"/>
    <s v="Not given"/>
    <n v="28"/>
    <n v="24"/>
    <n v="8.4033613445378148E-3"/>
    <n v="2.127659574468085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3">
    <pivotField showAll="0"/>
    <pivotField showAll="0"/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Restaurant 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D1909-2167-4FD1-898B-EFC7CF9717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3">
    <pivotField dataField="1" showAll="0"/>
    <pivotField showAll="0"/>
    <pivotField axis="axisRow" showAll="0" measureFilter="1" sortType="descending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138"/>
    </i>
    <i>
      <x v="156"/>
    </i>
    <i>
      <x v="20"/>
    </i>
    <i>
      <x v="19"/>
    </i>
    <i>
      <x v="112"/>
    </i>
    <i>
      <x v="124"/>
    </i>
    <i>
      <x v="125"/>
    </i>
    <i>
      <x v="149"/>
    </i>
    <i>
      <x v="67"/>
    </i>
    <i>
      <x v="21"/>
    </i>
    <i t="grand">
      <x/>
    </i>
  </rowItems>
  <colItems count="1">
    <i/>
  </colItems>
  <dataFields count="1">
    <dataField name="Count of order_id" fld="0" subtotal="countNums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4BB7F-2342-4732-9033-3F54B040ED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:C33" firstHeaderRow="0" firstDataRow="1" firstDataCol="1"/>
  <pivotFields count="13">
    <pivotField showAll="0"/>
    <pivotField showAll="0"/>
    <pivotField axis="axisRow" showAll="0" measureFilter="1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3">
    <i>
      <x v="19"/>
    </i>
    <i>
      <x v="20"/>
    </i>
    <i>
      <x v="21"/>
    </i>
    <i>
      <x v="67"/>
    </i>
    <i>
      <x v="106"/>
    </i>
    <i>
      <x v="112"/>
    </i>
    <i>
      <x v="124"/>
    </i>
    <i>
      <x v="125"/>
    </i>
    <i>
      <x v="128"/>
    </i>
    <i>
      <x v="138"/>
    </i>
    <i>
      <x v="149"/>
    </i>
    <i>
      <x v="15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eekend" fld="6" subtotal="countNums" baseField="2" baseItem="0"/>
    <dataField name="Count of Weekday" fld="7" subtotal="countNums" baseField="2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98C0A-9A61-49B4-B76E-91F56F93B0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3">
    <pivotField showAll="0"/>
    <pivotField showAll="0"/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Cusine C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DE1E2-E1E4-4071-A1C2-AEB42CC612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8" firstHeaderRow="1" firstDataRow="1" firstDataCol="1"/>
  <pivotFields count="13">
    <pivotField dataField="1" showAll="0"/>
    <pivotField showAll="0"/>
    <pivotField showAll="0"/>
    <pivotField axis="axisRow" showAll="0" sortType="descending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5"/>
    </i>
    <i>
      <x v="4"/>
    </i>
    <i>
      <x v="1"/>
    </i>
    <i>
      <x v="8"/>
    </i>
    <i>
      <x v="3"/>
    </i>
    <i>
      <x v="9"/>
    </i>
    <i>
      <x v="7"/>
    </i>
    <i>
      <x v="12"/>
    </i>
    <i>
      <x v="2"/>
    </i>
    <i>
      <x v="10"/>
    </i>
    <i>
      <x v="6"/>
    </i>
    <i>
      <x v="11"/>
    </i>
    <i>
      <x v="13"/>
    </i>
    <i t="grand">
      <x/>
    </i>
  </rowItems>
  <colItems count="1">
    <i/>
  </colItems>
  <dataFields count="1">
    <dataField name="Count of order_id" fld="0" subtotal="count" baseField="3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577CE-39E0-4831-A13D-E1F36ED5B2D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8" firstHeaderRow="1" firstDataRow="1" firstDataCol="1"/>
  <pivotFields count="13">
    <pivotField showAll="0"/>
    <pivotField showAll="0"/>
    <pivotField showAll="0"/>
    <pivotField axis="axisRow" showAll="0" sortType="descending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 v="7"/>
    </i>
    <i>
      <x v="1"/>
    </i>
    <i>
      <x v="5"/>
    </i>
    <i>
      <x v="8"/>
    </i>
    <i>
      <x/>
    </i>
    <i>
      <x v="4"/>
    </i>
    <i>
      <x v="3"/>
    </i>
    <i>
      <x v="12"/>
    </i>
    <i>
      <x v="9"/>
    </i>
    <i>
      <x v="10"/>
    </i>
    <i>
      <x v="6"/>
    </i>
    <i>
      <x v="2"/>
    </i>
    <i>
      <x v="11"/>
    </i>
    <i>
      <x v="13"/>
    </i>
    <i t="grand">
      <x/>
    </i>
  </rowItems>
  <colItems count="1">
    <i/>
  </colItems>
  <dataFields count="1">
    <dataField name="Max of cost_of_the_order" fld="4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od_Hub" displayName="Food_Hub" ref="A1:M1899" totalsRowShown="0">
  <autoFilter ref="A1:M1899" xr:uid="{00000000-0009-0000-0100-000001000000}"/>
  <tableColumns count="13">
    <tableColumn id="1" xr3:uid="{00000000-0010-0000-0000-000001000000}" name="order_id"/>
    <tableColumn id="2" xr3:uid="{00000000-0010-0000-0000-000002000000}" name="customer_id"/>
    <tableColumn id="3" xr3:uid="{00000000-0010-0000-0000-000003000000}" name="restaurant_name"/>
    <tableColumn id="4" xr3:uid="{00000000-0010-0000-0000-000004000000}" name="cuisine_type"/>
    <tableColumn id="5" xr3:uid="{00000000-0010-0000-0000-000005000000}" name="cost_of_the_order"/>
    <tableColumn id="6" xr3:uid="{00000000-0010-0000-0000-000006000000}" name="day_of_the_week"/>
    <tableColumn id="13" xr3:uid="{BE8ADC1D-5B2F-4524-ADA8-BE40A0463860}" name="Weekend" dataDxfId="3">
      <calculatedColumnFormula>IF(Food_Hub[[#This Row],[day_of_the_week]]="Weekend",1,"")</calculatedColumnFormula>
    </tableColumn>
    <tableColumn id="12" xr3:uid="{F1410E72-22E2-4AC5-A62D-1AA309BA19CF}" name="Weekday" dataDxfId="2">
      <calculatedColumnFormula>IF(Food_Hub[[#This Row],[day_of_the_week]]="Weekday",1,"")</calculatedColumnFormula>
    </tableColumn>
    <tableColumn id="7" xr3:uid="{00000000-0010-0000-0000-000007000000}" name="rating"/>
    <tableColumn id="8" xr3:uid="{00000000-0010-0000-0000-000008000000}" name="food_preparation_time"/>
    <tableColumn id="9" xr3:uid="{00000000-0010-0000-0000-000009000000}" name="delivery_time"/>
    <tableColumn id="10" xr3:uid="{00000000-0010-0000-0000-00000A000000}" name="Restaurant Count" dataDxfId="1">
      <calculatedColumnFormula>1/COUNTIFS(Food_Hub[restaurant_name],Food_Hub[[#This Row],[restaurant_name]])</calculatedColumnFormula>
    </tableColumn>
    <tableColumn id="11" xr3:uid="{325B0E78-7D9F-462B-82CE-BC810A4CBC8E}" name="Cusine Count" dataDxfId="0">
      <calculatedColumnFormula>1/COUNTIF(Food_Hub[cuisine_type],Food_Hub[[#This Row],[cuisine_type]])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9"/>
  <sheetViews>
    <sheetView workbookViewId="0">
      <pane ySplit="1" topLeftCell="A2" activePane="bottomLeft" state="frozen"/>
      <selection pane="bottomLeft" activeCell="C8" sqref="A1:I1899"/>
    </sheetView>
  </sheetViews>
  <sheetFormatPr defaultRowHeight="15" x14ac:dyDescent="0.25"/>
  <cols>
    <col min="1" max="1" width="8.5703125" bestFit="1" customWidth="1"/>
    <col min="2" max="2" width="12" bestFit="1" customWidth="1"/>
    <col min="3" max="3" width="34.28515625" bestFit="1" customWidth="1"/>
    <col min="4" max="4" width="14.42578125" bestFit="1" customWidth="1"/>
    <col min="5" max="5" width="17.5703125" bestFit="1" customWidth="1"/>
    <col min="6" max="6" width="17" bestFit="1" customWidth="1"/>
    <col min="7" max="7" width="9.5703125" bestFit="1" customWidth="1"/>
    <col min="8" max="8" width="22.140625" bestFit="1" customWidth="1"/>
    <col min="9" max="9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5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5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5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5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5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5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5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5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5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5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5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5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5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5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5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5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5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5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5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5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5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5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5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5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5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5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5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5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51AE-D817-4AAB-990E-480020E17CBD}">
  <dimension ref="A1"/>
  <sheetViews>
    <sheetView showGridLines="0" tabSelected="1" zoomScale="60" zoomScaleNormal="60" workbookViewId="0">
      <selection activeCell="AH30" sqref="AH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0.7109375" customWidth="1"/>
    <col min="2" max="2" width="14.140625" customWidth="1"/>
    <col min="3" max="3" width="34.28515625" bestFit="1" customWidth="1"/>
    <col min="4" max="4" width="14.42578125" bestFit="1" customWidth="1"/>
    <col min="5" max="5" width="19.42578125" customWidth="1"/>
    <col min="6" max="6" width="19" customWidth="1"/>
    <col min="7" max="7" width="11.7109375" bestFit="1" customWidth="1"/>
    <col min="8" max="8" width="12" bestFit="1" customWidth="1"/>
    <col min="9" max="9" width="15.5703125" customWidth="1"/>
    <col min="10" max="10" width="19.140625" bestFit="1" customWidth="1"/>
    <col min="11" max="11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17</v>
      </c>
      <c r="I1" t="s">
        <v>6</v>
      </c>
      <c r="J1" t="s">
        <v>7</v>
      </c>
      <c r="K1" t="s">
        <v>8</v>
      </c>
      <c r="L1" t="s">
        <v>209</v>
      </c>
      <c r="M1" t="s">
        <v>212</v>
      </c>
    </row>
    <row r="2" spans="1:13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>
        <f>IF(Food_Hub[[#This Row],[day_of_the_week]]="Weekend",1,"")</f>
        <v>1</v>
      </c>
      <c r="H2" t="str">
        <f>IF(Food_Hub[[#This Row],[day_of_the_week]]="Weekday",1,"")</f>
        <v/>
      </c>
      <c r="I2" t="s">
        <v>12</v>
      </c>
      <c r="J2">
        <v>25</v>
      </c>
      <c r="K2">
        <v>20</v>
      </c>
      <c r="L2">
        <f>1/COUNTIFS(Food_Hub[restaurant_name],Food_Hub[[#This Row],[restaurant_name]])</f>
        <v>0.5</v>
      </c>
      <c r="M2">
        <f>1/COUNTIF(Food_Hub[cuisine_type],Food_Hub[[#This Row],[cuisine_type]])</f>
        <v>7.6923076923076927E-2</v>
      </c>
    </row>
    <row r="3" spans="1:13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>
        <f>IF(Food_Hub[[#This Row],[day_of_the_week]]="Weekend",1,"")</f>
        <v>1</v>
      </c>
      <c r="H3" t="str">
        <f>IF(Food_Hub[[#This Row],[day_of_the_week]]="Weekday",1,"")</f>
        <v/>
      </c>
      <c r="I3" t="s">
        <v>12</v>
      </c>
      <c r="J3">
        <v>25</v>
      </c>
      <c r="K3">
        <v>23</v>
      </c>
      <c r="L3">
        <f>1/COUNTIFS(Food_Hub[restaurant_name],Food_Hub[[#This Row],[restaurant_name]])</f>
        <v>3.4482758620689655E-2</v>
      </c>
      <c r="M3">
        <f>1/COUNTIF(Food_Hub[cuisine_type],Food_Hub[[#This Row],[cuisine_type]])</f>
        <v>2.1276595744680851E-3</v>
      </c>
    </row>
    <row r="4" spans="1:13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 t="str">
        <f>IF(Food_Hub[[#This Row],[day_of_the_week]]="Weekend",1,"")</f>
        <v/>
      </c>
      <c r="H4">
        <f>IF(Food_Hub[[#This Row],[day_of_the_week]]="Weekday",1,"")</f>
        <v>1</v>
      </c>
      <c r="I4">
        <v>5</v>
      </c>
      <c r="J4">
        <v>23</v>
      </c>
      <c r="K4">
        <v>28</v>
      </c>
      <c r="L4">
        <f>1/COUNTIFS(Food_Hub[restaurant_name],Food_Hub[[#This Row],[restaurant_name]])</f>
        <v>6.25E-2</v>
      </c>
      <c r="M4">
        <f>1/COUNTIF(Food_Hub[cuisine_type],Food_Hub[[#This Row],[cuisine_type]])</f>
        <v>1.2987012987012988E-2</v>
      </c>
    </row>
    <row r="5" spans="1:13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f>IF(Food_Hub[[#This Row],[day_of_the_week]]="Weekend",1,"")</f>
        <v>1</v>
      </c>
      <c r="H5" t="str">
        <f>IF(Food_Hub[[#This Row],[day_of_the_week]]="Weekday",1,"")</f>
        <v/>
      </c>
      <c r="I5">
        <v>3</v>
      </c>
      <c r="J5">
        <v>25</v>
      </c>
      <c r="K5">
        <v>15</v>
      </c>
      <c r="L5">
        <f>1/COUNTIFS(Food_Hub[restaurant_name],Food_Hub[[#This Row],[restaurant_name]])</f>
        <v>1.0416666666666666E-2</v>
      </c>
      <c r="M5">
        <f>1/COUNTIF(Food_Hub[cuisine_type],Food_Hub[[#This Row],[cuisine_type]])</f>
        <v>1.7123287671232876E-3</v>
      </c>
    </row>
    <row r="6" spans="1:13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 t="str">
        <f>IF(Food_Hub[[#This Row],[day_of_the_week]]="Weekend",1,"")</f>
        <v/>
      </c>
      <c r="H6">
        <f>IF(Food_Hub[[#This Row],[day_of_the_week]]="Weekday",1,"")</f>
        <v>1</v>
      </c>
      <c r="I6">
        <v>4</v>
      </c>
      <c r="J6">
        <v>25</v>
      </c>
      <c r="K6">
        <v>24</v>
      </c>
      <c r="L6">
        <f>1/COUNTIFS(Food_Hub[restaurant_name],Food_Hub[[#This Row],[restaurant_name]])</f>
        <v>0.25</v>
      </c>
      <c r="M6">
        <f>1/COUNTIF(Food_Hub[cuisine_type],Food_Hub[[#This Row],[cuisine_type]])</f>
        <v>1.7123287671232876E-3</v>
      </c>
    </row>
    <row r="7" spans="1:13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 t="str">
        <f>IF(Food_Hub[[#This Row],[day_of_the_week]]="Weekend",1,"")</f>
        <v/>
      </c>
      <c r="H7">
        <f>IF(Food_Hub[[#This Row],[day_of_the_week]]="Weekday",1,"")</f>
        <v>1</v>
      </c>
      <c r="I7">
        <v>3</v>
      </c>
      <c r="J7">
        <v>20</v>
      </c>
      <c r="K7">
        <v>24</v>
      </c>
      <c r="L7">
        <f>1/COUNTIFS(Food_Hub[restaurant_name],Food_Hub[[#This Row],[restaurant_name]])</f>
        <v>3.7037037037037035E-2</v>
      </c>
      <c r="M7">
        <f>1/COUNTIF(Food_Hub[cuisine_type],Food_Hub[[#This Row],[cuisine_type]])</f>
        <v>1.3698630136986301E-2</v>
      </c>
    </row>
    <row r="8" spans="1:13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>
        <f>IF(Food_Hub[[#This Row],[day_of_the_week]]="Weekend",1,"")</f>
        <v>1</v>
      </c>
      <c r="H8" t="str">
        <f>IF(Food_Hub[[#This Row],[day_of_the_week]]="Weekday",1,"")</f>
        <v/>
      </c>
      <c r="I8" t="s">
        <v>12</v>
      </c>
      <c r="J8">
        <v>28</v>
      </c>
      <c r="K8">
        <v>21</v>
      </c>
      <c r="L8">
        <f>1/COUNTIFS(Food_Hub[restaurant_name],Food_Hub[[#This Row],[restaurant_name]])</f>
        <v>7.575757575757576E-3</v>
      </c>
      <c r="M8">
        <f>1/COUNTIF(Food_Hub[cuisine_type],Food_Hub[[#This Row],[cuisine_type]])</f>
        <v>3.3557046979865771E-3</v>
      </c>
    </row>
    <row r="9" spans="1:13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 t="str">
        <f>IF(Food_Hub[[#This Row],[day_of_the_week]]="Weekend",1,"")</f>
        <v/>
      </c>
      <c r="H9">
        <f>IF(Food_Hub[[#This Row],[day_of_the_week]]="Weekday",1,"")</f>
        <v>1</v>
      </c>
      <c r="I9">
        <v>3</v>
      </c>
      <c r="J9">
        <v>33</v>
      </c>
      <c r="K9">
        <v>30</v>
      </c>
      <c r="L9">
        <f>1/COUNTIFS(Food_Hub[restaurant_name],Food_Hub[[#This Row],[restaurant_name]])</f>
        <v>0.16666666666666666</v>
      </c>
      <c r="M9">
        <f>1/COUNTIF(Food_Hub[cuisine_type],Food_Hub[[#This Row],[cuisine_type]])</f>
        <v>2.1739130434782608E-2</v>
      </c>
    </row>
    <row r="10" spans="1:13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 t="str">
        <f>IF(Food_Hub[[#This Row],[day_of_the_week]]="Weekend",1,"")</f>
        <v/>
      </c>
      <c r="H10">
        <f>IF(Food_Hub[[#This Row],[day_of_the_week]]="Weekday",1,"")</f>
        <v>1</v>
      </c>
      <c r="I10">
        <v>5</v>
      </c>
      <c r="J10">
        <v>21</v>
      </c>
      <c r="K10">
        <v>26</v>
      </c>
      <c r="L10">
        <f>1/COUNTIFS(Food_Hub[restaurant_name],Food_Hub[[#This Row],[restaurant_name]])</f>
        <v>1</v>
      </c>
      <c r="M10">
        <f>1/COUNTIF(Food_Hub[cuisine_type],Food_Hub[[#This Row],[cuisine_type]])</f>
        <v>1.3698630136986301E-2</v>
      </c>
    </row>
    <row r="11" spans="1:13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 t="str">
        <f>IF(Food_Hub[[#This Row],[day_of_the_week]]="Weekend",1,"")</f>
        <v/>
      </c>
      <c r="H11">
        <f>IF(Food_Hub[[#This Row],[day_of_the_week]]="Weekday",1,"")</f>
        <v>1</v>
      </c>
      <c r="I11">
        <v>5</v>
      </c>
      <c r="J11">
        <v>29</v>
      </c>
      <c r="K11">
        <v>26</v>
      </c>
      <c r="L11">
        <f>1/COUNTIFS(Food_Hub[restaurant_name],Food_Hub[[#This Row],[restaurant_name]])</f>
        <v>0.5</v>
      </c>
      <c r="M11">
        <f>1/COUNTIF(Food_Hub[cuisine_type],Food_Hub[[#This Row],[cuisine_type]])</f>
        <v>1.3698630136986301E-2</v>
      </c>
    </row>
    <row r="12" spans="1:13" x14ac:dyDescent="0.25">
      <c r="A12">
        <v>1477895</v>
      </c>
      <c r="B12">
        <v>143926</v>
      </c>
      <c r="C12" t="s">
        <v>204</v>
      </c>
      <c r="D12" t="s">
        <v>30</v>
      </c>
      <c r="E12">
        <v>5.92</v>
      </c>
      <c r="F12" t="s">
        <v>17</v>
      </c>
      <c r="G12" t="str">
        <f>IF(Food_Hub[[#This Row],[day_of_the_week]]="Weekend",1,"")</f>
        <v/>
      </c>
      <c r="H12">
        <f>IF(Food_Hub[[#This Row],[day_of_the_week]]="Weekday",1,"")</f>
        <v>1</v>
      </c>
      <c r="I12" t="s">
        <v>12</v>
      </c>
      <c r="J12">
        <v>34</v>
      </c>
      <c r="K12">
        <v>28</v>
      </c>
      <c r="L12">
        <f>1/COUNTIFS(Food_Hub[restaurant_name],Food_Hub[[#This Row],[restaurant_name]])</f>
        <v>1</v>
      </c>
      <c r="M12">
        <f>1/COUNTIF(Food_Hub[cuisine_type],Food_Hub[[#This Row],[cuisine_type]])</f>
        <v>4.6511627906976744E-3</v>
      </c>
    </row>
    <row r="13" spans="1:13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f>IF(Food_Hub[[#This Row],[day_of_the_week]]="Weekend",1,"")</f>
        <v>1</v>
      </c>
      <c r="H13" t="str">
        <f>IF(Food_Hub[[#This Row],[day_of_the_week]]="Weekday",1,"")</f>
        <v/>
      </c>
      <c r="I13">
        <v>5</v>
      </c>
      <c r="J13">
        <v>23</v>
      </c>
      <c r="K13">
        <v>22</v>
      </c>
      <c r="L13">
        <f>1/COUNTIFS(Food_Hub[restaurant_name],Food_Hub[[#This Row],[restaurant_name]])</f>
        <v>7.6923076923076927E-2</v>
      </c>
      <c r="M13">
        <f>1/COUNTIF(Food_Hub[cuisine_type],Food_Hub[[#This Row],[cuisine_type]])</f>
        <v>1.2987012987012988E-2</v>
      </c>
    </row>
    <row r="14" spans="1:13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f>IF(Food_Hub[[#This Row],[day_of_the_week]]="Weekend",1,"")</f>
        <v>1</v>
      </c>
      <c r="H14" t="str">
        <f>IF(Food_Hub[[#This Row],[day_of_the_week]]="Weekday",1,"")</f>
        <v/>
      </c>
      <c r="I14">
        <v>5</v>
      </c>
      <c r="J14">
        <v>23</v>
      </c>
      <c r="K14">
        <v>17</v>
      </c>
      <c r="L14">
        <f>1/COUNTIFS(Food_Hub[restaurant_name],Food_Hub[[#This Row],[restaurant_name]])</f>
        <v>1.0416666666666666E-2</v>
      </c>
      <c r="M14">
        <f>1/COUNTIF(Food_Hub[cuisine_type],Food_Hub[[#This Row],[cuisine_type]])</f>
        <v>1.7123287671232876E-3</v>
      </c>
    </row>
    <row r="15" spans="1:13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f>IF(Food_Hub[[#This Row],[day_of_the_week]]="Weekend",1,"")</f>
        <v>1</v>
      </c>
      <c r="H15" t="str">
        <f>IF(Food_Hub[[#This Row],[day_of_the_week]]="Weekday",1,"")</f>
        <v/>
      </c>
      <c r="I15">
        <v>3</v>
      </c>
      <c r="J15">
        <v>24</v>
      </c>
      <c r="K15">
        <v>23</v>
      </c>
      <c r="L15">
        <f>1/COUNTIFS(Food_Hub[restaurant_name],Food_Hub[[#This Row],[restaurant_name]])</f>
        <v>0.2</v>
      </c>
      <c r="M15">
        <f>1/COUNTIF(Food_Hub[cuisine_type],Food_Hub[[#This Row],[cuisine_type]])</f>
        <v>2.1739130434782608E-2</v>
      </c>
    </row>
    <row r="16" spans="1:13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tr">
        <f>IF(Food_Hub[[#This Row],[day_of_the_week]]="Weekend",1,"")</f>
        <v/>
      </c>
      <c r="H16">
        <f>IF(Food_Hub[[#This Row],[day_of_the_week]]="Weekday",1,"")</f>
        <v>1</v>
      </c>
      <c r="I16" t="s">
        <v>12</v>
      </c>
      <c r="J16">
        <v>23</v>
      </c>
      <c r="K16">
        <v>30</v>
      </c>
      <c r="L16">
        <f>1/COUNTIFS(Food_Hub[restaurant_name],Food_Hub[[#This Row],[restaurant_name]])</f>
        <v>0.16666666666666666</v>
      </c>
      <c r="M16">
        <f>1/COUNTIF(Food_Hub[cuisine_type],Food_Hub[[#This Row],[cuisine_type]])</f>
        <v>1.7123287671232876E-3</v>
      </c>
    </row>
    <row r="17" spans="1:13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f>IF(Food_Hub[[#This Row],[day_of_the_week]]="Weekend",1,"")</f>
        <v>1</v>
      </c>
      <c r="H17" t="str">
        <f>IF(Food_Hub[[#This Row],[day_of_the_week]]="Weekday",1,"")</f>
        <v/>
      </c>
      <c r="I17">
        <v>5</v>
      </c>
      <c r="J17">
        <v>33</v>
      </c>
      <c r="K17">
        <v>25</v>
      </c>
      <c r="L17">
        <f>1/COUNTIFS(Food_Hub[restaurant_name],Food_Hub[[#This Row],[restaurant_name]])</f>
        <v>4.5662100456621002E-3</v>
      </c>
      <c r="M17">
        <f>1/COUNTIF(Food_Hub[cuisine_type],Food_Hub[[#This Row],[cuisine_type]])</f>
        <v>1.7123287671232876E-3</v>
      </c>
    </row>
    <row r="18" spans="1:13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>
        <f>IF(Food_Hub[[#This Row],[day_of_the_week]]="Weekend",1,"")</f>
        <v>1</v>
      </c>
      <c r="H18" t="str">
        <f>IF(Food_Hub[[#This Row],[day_of_the_week]]="Weekday",1,"")</f>
        <v/>
      </c>
      <c r="I18" t="s">
        <v>12</v>
      </c>
      <c r="J18">
        <v>30</v>
      </c>
      <c r="K18">
        <v>16</v>
      </c>
      <c r="L18">
        <f>1/COUNTIFS(Food_Hub[restaurant_name],Food_Hub[[#This Row],[restaurant_name]])</f>
        <v>6.25E-2</v>
      </c>
      <c r="M18">
        <f>1/COUNTIF(Food_Hub[cuisine_type],Food_Hub[[#This Row],[cuisine_type]])</f>
        <v>2.1276595744680851E-3</v>
      </c>
    </row>
    <row r="19" spans="1:13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>
        <f>IF(Food_Hub[[#This Row],[day_of_the_week]]="Weekend",1,"")</f>
        <v>1</v>
      </c>
      <c r="H19" t="str">
        <f>IF(Food_Hub[[#This Row],[day_of_the_week]]="Weekday",1,"")</f>
        <v/>
      </c>
      <c r="I19" t="s">
        <v>12</v>
      </c>
      <c r="J19">
        <v>21</v>
      </c>
      <c r="K19">
        <v>22</v>
      </c>
      <c r="L19">
        <f>1/COUNTIFS(Food_Hub[restaurant_name],Food_Hub[[#This Row],[restaurant_name]])</f>
        <v>3.4482758620689655E-2</v>
      </c>
      <c r="M19">
        <f>1/COUNTIF(Food_Hub[cuisine_type],Food_Hub[[#This Row],[cuisine_type]])</f>
        <v>2.1276595744680851E-3</v>
      </c>
    </row>
    <row r="20" spans="1:13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f>IF(Food_Hub[[#This Row],[day_of_the_week]]="Weekend",1,"")</f>
        <v>1</v>
      </c>
      <c r="H20" t="str">
        <f>IF(Food_Hub[[#This Row],[day_of_the_week]]="Weekday",1,"")</f>
        <v/>
      </c>
      <c r="I20">
        <v>4</v>
      </c>
      <c r="J20">
        <v>25</v>
      </c>
      <c r="K20">
        <v>24</v>
      </c>
      <c r="L20">
        <f>1/COUNTIFS(Food_Hub[restaurant_name],Food_Hub[[#This Row],[restaurant_name]])</f>
        <v>1.8181818181818181E-2</v>
      </c>
      <c r="M20">
        <f>1/COUNTIF(Food_Hub[cuisine_type],Food_Hub[[#This Row],[cuisine_type]])</f>
        <v>4.6511627906976744E-3</v>
      </c>
    </row>
    <row r="21" spans="1:13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f>IF(Food_Hub[[#This Row],[day_of_the_week]]="Weekend",1,"")</f>
        <v>1</v>
      </c>
      <c r="H21" t="str">
        <f>IF(Food_Hub[[#This Row],[day_of_the_week]]="Weekday",1,"")</f>
        <v/>
      </c>
      <c r="I21">
        <v>4</v>
      </c>
      <c r="J21">
        <v>35</v>
      </c>
      <c r="K21">
        <v>26</v>
      </c>
      <c r="L21">
        <f>1/COUNTIFS(Food_Hub[restaurant_name],Food_Hub[[#This Row],[restaurant_name]])</f>
        <v>8.4033613445378148E-3</v>
      </c>
      <c r="M21">
        <f>1/COUNTIF(Food_Hub[cuisine_type],Food_Hub[[#This Row],[cuisine_type]])</f>
        <v>2.1276595744680851E-3</v>
      </c>
    </row>
    <row r="22" spans="1:13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f>IF(Food_Hub[[#This Row],[day_of_the_week]]="Weekend",1,"")</f>
        <v>1</v>
      </c>
      <c r="H22" t="str">
        <f>IF(Food_Hub[[#This Row],[day_of_the_week]]="Weekday",1,"")</f>
        <v/>
      </c>
      <c r="I22">
        <v>4</v>
      </c>
      <c r="J22">
        <v>21</v>
      </c>
      <c r="K22">
        <v>24</v>
      </c>
      <c r="L22">
        <f>1/COUNTIFS(Food_Hub[restaurant_name],Food_Hub[[#This Row],[restaurant_name]])</f>
        <v>3.4482758620689655E-2</v>
      </c>
      <c r="M22">
        <f>1/COUNTIF(Food_Hub[cuisine_type],Food_Hub[[#This Row],[cuisine_type]])</f>
        <v>1.7123287671232876E-3</v>
      </c>
    </row>
    <row r="23" spans="1:13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>
        <f>IF(Food_Hub[[#This Row],[day_of_the_week]]="Weekend",1,"")</f>
        <v>1</v>
      </c>
      <c r="H23" t="str">
        <f>IF(Food_Hub[[#This Row],[day_of_the_week]]="Weekday",1,"")</f>
        <v/>
      </c>
      <c r="I23" t="s">
        <v>12</v>
      </c>
      <c r="J23">
        <v>25</v>
      </c>
      <c r="K23">
        <v>20</v>
      </c>
      <c r="L23">
        <f>1/COUNTIFS(Food_Hub[restaurant_name],Food_Hub[[#This Row],[restaurant_name]])</f>
        <v>4.5662100456621002E-3</v>
      </c>
      <c r="M23">
        <f>1/COUNTIF(Food_Hub[cuisine_type],Food_Hub[[#This Row],[cuisine_type]])</f>
        <v>1.7123287671232876E-3</v>
      </c>
    </row>
    <row r="24" spans="1:13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 t="str">
        <f>IF(Food_Hub[[#This Row],[day_of_the_week]]="Weekend",1,"")</f>
        <v/>
      </c>
      <c r="H24">
        <f>IF(Food_Hub[[#This Row],[day_of_the_week]]="Weekday",1,"")</f>
        <v>1</v>
      </c>
      <c r="I24">
        <v>5</v>
      </c>
      <c r="J24">
        <v>21</v>
      </c>
      <c r="K24">
        <v>30</v>
      </c>
      <c r="L24">
        <f>1/COUNTIFS(Food_Hub[restaurant_name],Food_Hub[[#This Row],[restaurant_name]])</f>
        <v>4.5662100456621002E-3</v>
      </c>
      <c r="M24">
        <f>1/COUNTIF(Food_Hub[cuisine_type],Food_Hub[[#This Row],[cuisine_type]])</f>
        <v>1.7123287671232876E-3</v>
      </c>
    </row>
    <row r="25" spans="1:13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>
        <f>IF(Food_Hub[[#This Row],[day_of_the_week]]="Weekend",1,"")</f>
        <v>1</v>
      </c>
      <c r="H25" t="str">
        <f>IF(Food_Hub[[#This Row],[day_of_the_week]]="Weekday",1,"")</f>
        <v/>
      </c>
      <c r="I25" t="s">
        <v>12</v>
      </c>
      <c r="J25">
        <v>33</v>
      </c>
      <c r="K25">
        <v>16</v>
      </c>
      <c r="L25">
        <f>1/COUNTIFS(Food_Hub[restaurant_name],Food_Hub[[#This Row],[restaurant_name]])</f>
        <v>0.25</v>
      </c>
      <c r="M25">
        <f>1/COUNTIF(Food_Hub[cuisine_type],Food_Hub[[#This Row],[cuisine_type]])</f>
        <v>1.2987012987012988E-2</v>
      </c>
    </row>
    <row r="26" spans="1:13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tr">
        <f>IF(Food_Hub[[#This Row],[day_of_the_week]]="Weekend",1,"")</f>
        <v/>
      </c>
      <c r="H26">
        <f>IF(Food_Hub[[#This Row],[day_of_the_week]]="Weekday",1,"")</f>
        <v>1</v>
      </c>
      <c r="I26" t="s">
        <v>12</v>
      </c>
      <c r="J26">
        <v>32</v>
      </c>
      <c r="K26">
        <v>29</v>
      </c>
      <c r="L26">
        <f>1/COUNTIFS(Food_Hub[restaurant_name],Food_Hub[[#This Row],[restaurant_name]])</f>
        <v>5.5555555555555552E-2</v>
      </c>
      <c r="M26">
        <f>1/COUNTIF(Food_Hub[cuisine_type],Food_Hub[[#This Row],[cuisine_type]])</f>
        <v>2.0408163265306121E-2</v>
      </c>
    </row>
    <row r="27" spans="1:13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 t="str">
        <f>IF(Food_Hub[[#This Row],[day_of_the_week]]="Weekend",1,"")</f>
        <v/>
      </c>
      <c r="H27">
        <f>IF(Food_Hub[[#This Row],[day_of_the_week]]="Weekday",1,"")</f>
        <v>1</v>
      </c>
      <c r="I27">
        <v>5</v>
      </c>
      <c r="J27">
        <v>20</v>
      </c>
      <c r="K27">
        <v>29</v>
      </c>
      <c r="L27">
        <f>1/COUNTIFS(Food_Hub[restaurant_name],Food_Hub[[#This Row],[restaurant_name]])</f>
        <v>5.5555555555555552E-2</v>
      </c>
      <c r="M27">
        <f>1/COUNTIF(Food_Hub[cuisine_type],Food_Hub[[#This Row],[cuisine_type]])</f>
        <v>2.0408163265306121E-2</v>
      </c>
    </row>
    <row r="28" spans="1:13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 t="str">
        <f>IF(Food_Hub[[#This Row],[day_of_the_week]]="Weekend",1,"")</f>
        <v/>
      </c>
      <c r="H28">
        <f>IF(Food_Hub[[#This Row],[day_of_the_week]]="Weekday",1,"")</f>
        <v>1</v>
      </c>
      <c r="I28">
        <v>5</v>
      </c>
      <c r="J28">
        <v>24</v>
      </c>
      <c r="K28">
        <v>27</v>
      </c>
      <c r="L28">
        <f>1/COUNTIFS(Food_Hub[restaurant_name],Food_Hub[[#This Row],[restaurant_name]])</f>
        <v>7.575757575757576E-3</v>
      </c>
      <c r="M28">
        <f>1/COUNTIF(Food_Hub[cuisine_type],Food_Hub[[#This Row],[cuisine_type]])</f>
        <v>3.3557046979865771E-3</v>
      </c>
    </row>
    <row r="29" spans="1:13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>
        <f>IF(Food_Hub[[#This Row],[day_of_the_week]]="Weekend",1,"")</f>
        <v>1</v>
      </c>
      <c r="H29" t="str">
        <f>IF(Food_Hub[[#This Row],[day_of_the_week]]="Weekday",1,"")</f>
        <v/>
      </c>
      <c r="I29" t="s">
        <v>12</v>
      </c>
      <c r="J29">
        <v>24</v>
      </c>
      <c r="K29">
        <v>16</v>
      </c>
      <c r="L29">
        <f>1/COUNTIFS(Food_Hub[restaurant_name],Food_Hub[[#This Row],[restaurant_name]])</f>
        <v>8.3333333333333329E-2</v>
      </c>
      <c r="M29">
        <f>1/COUNTIF(Food_Hub[cuisine_type],Food_Hub[[#This Row],[cuisine_type]])</f>
        <v>3.3557046979865771E-3</v>
      </c>
    </row>
    <row r="30" spans="1:13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>
        <f>IF(Food_Hub[[#This Row],[day_of_the_week]]="Weekend",1,"")</f>
        <v>1</v>
      </c>
      <c r="H30" t="str">
        <f>IF(Food_Hub[[#This Row],[day_of_the_week]]="Weekday",1,"")</f>
        <v/>
      </c>
      <c r="I30" t="s">
        <v>12</v>
      </c>
      <c r="J30">
        <v>21</v>
      </c>
      <c r="K30">
        <v>24</v>
      </c>
      <c r="L30">
        <f>1/COUNTIFS(Food_Hub[restaurant_name],Food_Hub[[#This Row],[restaurant_name]])</f>
        <v>0.2</v>
      </c>
      <c r="M30">
        <f>1/COUNTIF(Food_Hub[cuisine_type],Food_Hub[[#This Row],[cuisine_type]])</f>
        <v>3.3557046979865771E-3</v>
      </c>
    </row>
    <row r="31" spans="1:13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tr">
        <f>IF(Food_Hub[[#This Row],[day_of_the_week]]="Weekend",1,"")</f>
        <v/>
      </c>
      <c r="H31">
        <f>IF(Food_Hub[[#This Row],[day_of_the_week]]="Weekday",1,"")</f>
        <v>1</v>
      </c>
      <c r="I31" t="s">
        <v>12</v>
      </c>
      <c r="J31">
        <v>20</v>
      </c>
      <c r="K31">
        <v>29</v>
      </c>
      <c r="L31">
        <f>1/COUNTIFS(Food_Hub[restaurant_name],Food_Hub[[#This Row],[restaurant_name]])</f>
        <v>2.7027027027027029E-2</v>
      </c>
      <c r="M31">
        <f>1/COUNTIF(Food_Hub[cuisine_type],Food_Hub[[#This Row],[cuisine_type]])</f>
        <v>2.1276595744680851E-3</v>
      </c>
    </row>
    <row r="32" spans="1:13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f>IF(Food_Hub[[#This Row],[day_of_the_week]]="Weekend",1,"")</f>
        <v>1</v>
      </c>
      <c r="H32" t="str">
        <f>IF(Food_Hub[[#This Row],[day_of_the_week]]="Weekday",1,"")</f>
        <v/>
      </c>
      <c r="I32">
        <v>5</v>
      </c>
      <c r="J32">
        <v>28</v>
      </c>
      <c r="K32">
        <v>25</v>
      </c>
      <c r="L32">
        <f>1/COUNTIFS(Food_Hub[restaurant_name],Food_Hub[[#This Row],[restaurant_name]])</f>
        <v>6.25E-2</v>
      </c>
      <c r="M32">
        <f>1/COUNTIF(Food_Hub[cuisine_type],Food_Hub[[#This Row],[cuisine_type]])</f>
        <v>1.3698630136986301E-2</v>
      </c>
    </row>
    <row r="33" spans="1:13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f>IF(Food_Hub[[#This Row],[day_of_the_week]]="Weekend",1,"")</f>
        <v>1</v>
      </c>
      <c r="H33" t="str">
        <f>IF(Food_Hub[[#This Row],[day_of_the_week]]="Weekday",1,"")</f>
        <v/>
      </c>
      <c r="I33">
        <v>5</v>
      </c>
      <c r="J33">
        <v>35</v>
      </c>
      <c r="K33">
        <v>24</v>
      </c>
      <c r="L33">
        <f>1/COUNTIFS(Food_Hub[restaurant_name],Food_Hub[[#This Row],[restaurant_name]])</f>
        <v>1</v>
      </c>
      <c r="M33">
        <f>1/COUNTIF(Food_Hub[cuisine_type],Food_Hub[[#This Row],[cuisine_type]])</f>
        <v>5.2631578947368418E-2</v>
      </c>
    </row>
    <row r="34" spans="1:13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tr">
        <f>IF(Food_Hub[[#This Row],[day_of_the_week]]="Weekend",1,"")</f>
        <v/>
      </c>
      <c r="H34">
        <f>IF(Food_Hub[[#This Row],[day_of_the_week]]="Weekday",1,"")</f>
        <v>1</v>
      </c>
      <c r="I34" t="s">
        <v>12</v>
      </c>
      <c r="J34">
        <v>35</v>
      </c>
      <c r="K34">
        <v>24</v>
      </c>
      <c r="L34">
        <f>1/COUNTIFS(Food_Hub[restaurant_name],Food_Hub[[#This Row],[restaurant_name]])</f>
        <v>0.2</v>
      </c>
      <c r="M34">
        <f>1/COUNTIF(Food_Hub[cuisine_type],Food_Hub[[#This Row],[cuisine_type]])</f>
        <v>1.7123287671232876E-3</v>
      </c>
    </row>
    <row r="35" spans="1:13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>
        <f>IF(Food_Hub[[#This Row],[day_of_the_week]]="Weekend",1,"")</f>
        <v>1</v>
      </c>
      <c r="H35" t="str">
        <f>IF(Food_Hub[[#This Row],[day_of_the_week]]="Weekday",1,"")</f>
        <v/>
      </c>
      <c r="I35" t="s">
        <v>12</v>
      </c>
      <c r="J35">
        <v>34</v>
      </c>
      <c r="K35">
        <v>18</v>
      </c>
      <c r="L35">
        <f>1/COUNTIFS(Food_Hub[restaurant_name],Food_Hub[[#This Row],[restaurant_name]])</f>
        <v>2.0408163265306121E-2</v>
      </c>
      <c r="M35">
        <f>1/COUNTIF(Food_Hub[cuisine_type],Food_Hub[[#This Row],[cuisine_type]])</f>
        <v>2.1276595744680851E-3</v>
      </c>
    </row>
    <row r="36" spans="1:13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f>IF(Food_Hub[[#This Row],[day_of_the_week]]="Weekend",1,"")</f>
        <v>1</v>
      </c>
      <c r="H36" t="str">
        <f>IF(Food_Hub[[#This Row],[day_of_the_week]]="Weekday",1,"")</f>
        <v/>
      </c>
      <c r="I36">
        <v>5</v>
      </c>
      <c r="J36">
        <v>30</v>
      </c>
      <c r="K36">
        <v>26</v>
      </c>
      <c r="L36">
        <f>1/COUNTIFS(Food_Hub[restaurant_name],Food_Hub[[#This Row],[restaurant_name]])</f>
        <v>1.4705882352941176E-2</v>
      </c>
      <c r="M36">
        <f>1/COUNTIF(Food_Hub[cuisine_type],Food_Hub[[#This Row],[cuisine_type]])</f>
        <v>3.3557046979865771E-3</v>
      </c>
    </row>
    <row r="37" spans="1:13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>
        <f>IF(Food_Hub[[#This Row],[day_of_the_week]]="Weekend",1,"")</f>
        <v>1</v>
      </c>
      <c r="H37" t="str">
        <f>IF(Food_Hub[[#This Row],[day_of_the_week]]="Weekday",1,"")</f>
        <v/>
      </c>
      <c r="I37" t="s">
        <v>12</v>
      </c>
      <c r="J37">
        <v>32</v>
      </c>
      <c r="K37">
        <v>26</v>
      </c>
      <c r="L37">
        <f>1/COUNTIFS(Food_Hub[restaurant_name],Food_Hub[[#This Row],[restaurant_name]])</f>
        <v>9.0909090909090912E-2</v>
      </c>
      <c r="M37">
        <f>1/COUNTIF(Food_Hub[cuisine_type],Food_Hub[[#This Row],[cuisine_type]])</f>
        <v>2.1276595744680851E-3</v>
      </c>
    </row>
    <row r="38" spans="1:13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 t="str">
        <f>IF(Food_Hub[[#This Row],[day_of_the_week]]="Weekend",1,"")</f>
        <v/>
      </c>
      <c r="H38">
        <f>IF(Food_Hub[[#This Row],[day_of_the_week]]="Weekday",1,"")</f>
        <v>1</v>
      </c>
      <c r="I38">
        <v>4</v>
      </c>
      <c r="J38">
        <v>23</v>
      </c>
      <c r="K38">
        <v>31</v>
      </c>
      <c r="L38">
        <f>1/COUNTIFS(Food_Hub[restaurant_name],Food_Hub[[#This Row],[restaurant_name]])</f>
        <v>8.4033613445378148E-3</v>
      </c>
      <c r="M38">
        <f>1/COUNTIF(Food_Hub[cuisine_type],Food_Hub[[#This Row],[cuisine_type]])</f>
        <v>2.1276595744680851E-3</v>
      </c>
    </row>
    <row r="39" spans="1:13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 t="str">
        <f>IF(Food_Hub[[#This Row],[day_of_the_week]]="Weekend",1,"")</f>
        <v/>
      </c>
      <c r="H39">
        <f>IF(Food_Hub[[#This Row],[day_of_the_week]]="Weekday",1,"")</f>
        <v>1</v>
      </c>
      <c r="I39">
        <v>4</v>
      </c>
      <c r="J39">
        <v>31</v>
      </c>
      <c r="K39">
        <v>29</v>
      </c>
      <c r="L39">
        <f>1/COUNTIFS(Food_Hub[restaurant_name],Food_Hub[[#This Row],[restaurant_name]])</f>
        <v>7.575757575757576E-3</v>
      </c>
      <c r="M39">
        <f>1/COUNTIF(Food_Hub[cuisine_type],Food_Hub[[#This Row],[cuisine_type]])</f>
        <v>3.3557046979865771E-3</v>
      </c>
    </row>
    <row r="40" spans="1:13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 t="str">
        <f>IF(Food_Hub[[#This Row],[day_of_the_week]]="Weekend",1,"")</f>
        <v/>
      </c>
      <c r="H40">
        <f>IF(Food_Hub[[#This Row],[day_of_the_week]]="Weekday",1,"")</f>
        <v>1</v>
      </c>
      <c r="I40">
        <v>5</v>
      </c>
      <c r="J40">
        <v>20</v>
      </c>
      <c r="K40">
        <v>32</v>
      </c>
      <c r="L40">
        <f>1/COUNTIFS(Food_Hub[restaurant_name],Food_Hub[[#This Row],[restaurant_name]])</f>
        <v>1</v>
      </c>
      <c r="M40">
        <f>1/COUNTIF(Food_Hub[cuisine_type],Food_Hub[[#This Row],[cuisine_type]])</f>
        <v>2.1276595744680851E-3</v>
      </c>
    </row>
    <row r="41" spans="1:13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>
        <f>IF(Food_Hub[[#This Row],[day_of_the_week]]="Weekend",1,"")</f>
        <v>1</v>
      </c>
      <c r="H41" t="str">
        <f>IF(Food_Hub[[#This Row],[day_of_the_week]]="Weekday",1,"")</f>
        <v/>
      </c>
      <c r="I41" t="s">
        <v>12</v>
      </c>
      <c r="J41">
        <v>27</v>
      </c>
      <c r="K41">
        <v>19</v>
      </c>
      <c r="L41">
        <f>1/COUNTIFS(Food_Hub[restaurant_name],Food_Hub[[#This Row],[restaurant_name]])</f>
        <v>4.5662100456621002E-3</v>
      </c>
      <c r="M41">
        <f>1/COUNTIF(Food_Hub[cuisine_type],Food_Hub[[#This Row],[cuisine_type]])</f>
        <v>1.7123287671232876E-3</v>
      </c>
    </row>
    <row r="42" spans="1:13" ht="30" x14ac:dyDescent="0.25">
      <c r="A42">
        <v>1477425</v>
      </c>
      <c r="B42">
        <v>378482</v>
      </c>
      <c r="C42" s="1" t="s">
        <v>206</v>
      </c>
      <c r="D42" t="s">
        <v>16</v>
      </c>
      <c r="E42">
        <v>19.350000000000001</v>
      </c>
      <c r="F42" t="s">
        <v>11</v>
      </c>
      <c r="G42">
        <f>IF(Food_Hub[[#This Row],[day_of_the_week]]="Weekend",1,"")</f>
        <v>1</v>
      </c>
      <c r="H42" t="str">
        <f>IF(Food_Hub[[#This Row],[day_of_the_week]]="Weekday",1,"")</f>
        <v/>
      </c>
      <c r="I42">
        <v>4</v>
      </c>
      <c r="J42">
        <v>21</v>
      </c>
      <c r="K42">
        <v>18</v>
      </c>
      <c r="L42">
        <f>1/COUNTIFS(Food_Hub[restaurant_name],Food_Hub[[#This Row],[restaurant_name]])</f>
        <v>4.3478260869565216E-2</v>
      </c>
      <c r="M42">
        <f>1/COUNTIF(Food_Hub[cuisine_type],Food_Hub[[#This Row],[cuisine_type]])</f>
        <v>1.2987012987012988E-2</v>
      </c>
    </row>
    <row r="43" spans="1:13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>
        <f>IF(Food_Hub[[#This Row],[day_of_the_week]]="Weekend",1,"")</f>
        <v>1</v>
      </c>
      <c r="H43" t="str">
        <f>IF(Food_Hub[[#This Row],[day_of_the_week]]="Weekday",1,"")</f>
        <v/>
      </c>
      <c r="I43" t="s">
        <v>12</v>
      </c>
      <c r="J43">
        <v>23</v>
      </c>
      <c r="K43">
        <v>19</v>
      </c>
      <c r="L43">
        <f>1/COUNTIFS(Food_Hub[restaurant_name],Food_Hub[[#This Row],[restaurant_name]])</f>
        <v>2.0408163265306121E-2</v>
      </c>
      <c r="M43">
        <f>1/COUNTIF(Food_Hub[cuisine_type],Food_Hub[[#This Row],[cuisine_type]])</f>
        <v>2.1276595744680851E-3</v>
      </c>
    </row>
    <row r="44" spans="1:13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f>IF(Food_Hub[[#This Row],[day_of_the_week]]="Weekend",1,"")</f>
        <v>1</v>
      </c>
      <c r="H44" t="str">
        <f>IF(Food_Hub[[#This Row],[day_of_the_week]]="Weekday",1,"")</f>
        <v/>
      </c>
      <c r="I44">
        <v>5</v>
      </c>
      <c r="J44">
        <v>22</v>
      </c>
      <c r="K44">
        <v>15</v>
      </c>
      <c r="L44">
        <f>1/COUNTIFS(Food_Hub[restaurant_name],Food_Hub[[#This Row],[restaurant_name]])</f>
        <v>1.6949152542372881E-2</v>
      </c>
      <c r="M44">
        <f>1/COUNTIF(Food_Hub[cuisine_type],Food_Hub[[#This Row],[cuisine_type]])</f>
        <v>4.6511627906976744E-3</v>
      </c>
    </row>
    <row r="45" spans="1:13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>
        <f>IF(Food_Hub[[#This Row],[day_of_the_week]]="Weekend",1,"")</f>
        <v>1</v>
      </c>
      <c r="H45" t="str">
        <f>IF(Food_Hub[[#This Row],[day_of_the_week]]="Weekday",1,"")</f>
        <v/>
      </c>
      <c r="I45" t="s">
        <v>12</v>
      </c>
      <c r="J45">
        <v>33</v>
      </c>
      <c r="K45">
        <v>22</v>
      </c>
      <c r="L45">
        <f>1/COUNTIFS(Food_Hub[restaurant_name],Food_Hub[[#This Row],[restaurant_name]])</f>
        <v>0.1111111111111111</v>
      </c>
      <c r="M45">
        <f>1/COUNTIF(Food_Hub[cuisine_type],Food_Hub[[#This Row],[cuisine_type]])</f>
        <v>1.7123287671232876E-3</v>
      </c>
    </row>
    <row r="46" spans="1:13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f>IF(Food_Hub[[#This Row],[day_of_the_week]]="Weekend",1,"")</f>
        <v>1</v>
      </c>
      <c r="H46" t="str">
        <f>IF(Food_Hub[[#This Row],[day_of_the_week]]="Weekday",1,"")</f>
        <v/>
      </c>
      <c r="I46">
        <v>5</v>
      </c>
      <c r="J46">
        <v>30</v>
      </c>
      <c r="K46">
        <v>20</v>
      </c>
      <c r="L46">
        <f>1/COUNTIFS(Food_Hub[restaurant_name],Food_Hub[[#This Row],[restaurant_name]])</f>
        <v>3.4482758620689655E-2</v>
      </c>
      <c r="M46">
        <f>1/COUNTIF(Food_Hub[cuisine_type],Food_Hub[[#This Row],[cuisine_type]])</f>
        <v>1.7123287671232876E-3</v>
      </c>
    </row>
    <row r="47" spans="1:13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f>IF(Food_Hub[[#This Row],[day_of_the_week]]="Weekend",1,"")</f>
        <v>1</v>
      </c>
      <c r="H47" t="str">
        <f>IF(Food_Hub[[#This Row],[day_of_the_week]]="Weekday",1,"")</f>
        <v/>
      </c>
      <c r="I47">
        <v>5</v>
      </c>
      <c r="J47">
        <v>29</v>
      </c>
      <c r="K47">
        <v>23</v>
      </c>
      <c r="L47">
        <f>1/COUNTIFS(Food_Hub[restaurant_name],Food_Hub[[#This Row],[restaurant_name]])</f>
        <v>7.575757575757576E-3</v>
      </c>
      <c r="M47">
        <f>1/COUNTIF(Food_Hub[cuisine_type],Food_Hub[[#This Row],[cuisine_type]])</f>
        <v>3.3557046979865771E-3</v>
      </c>
    </row>
    <row r="48" spans="1:13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f>IF(Food_Hub[[#This Row],[day_of_the_week]]="Weekend",1,"")</f>
        <v>1</v>
      </c>
      <c r="H48" t="str">
        <f>IF(Food_Hub[[#This Row],[day_of_the_week]]="Weekday",1,"")</f>
        <v/>
      </c>
      <c r="I48">
        <v>5</v>
      </c>
      <c r="J48">
        <v>22</v>
      </c>
      <c r="K48">
        <v>30</v>
      </c>
      <c r="L48">
        <f>1/COUNTIFS(Food_Hub[restaurant_name],Food_Hub[[#This Row],[restaurant_name]])</f>
        <v>0.33333333333333331</v>
      </c>
      <c r="M48">
        <f>1/COUNTIF(Food_Hub[cuisine_type],Food_Hub[[#This Row],[cuisine_type]])</f>
        <v>1.7123287671232876E-3</v>
      </c>
    </row>
    <row r="49" spans="1:13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f>IF(Food_Hub[[#This Row],[day_of_the_week]]="Weekend",1,"")</f>
        <v>1</v>
      </c>
      <c r="H49" t="str">
        <f>IF(Food_Hub[[#This Row],[day_of_the_week]]="Weekday",1,"")</f>
        <v/>
      </c>
      <c r="I49">
        <v>4</v>
      </c>
      <c r="J49">
        <v>34</v>
      </c>
      <c r="K49">
        <v>24</v>
      </c>
      <c r="L49">
        <f>1/COUNTIFS(Food_Hub[restaurant_name],Food_Hub[[#This Row],[restaurant_name]])</f>
        <v>0.14285714285714285</v>
      </c>
      <c r="M49">
        <f>1/COUNTIF(Food_Hub[cuisine_type],Food_Hub[[#This Row],[cuisine_type]])</f>
        <v>1.7123287671232876E-3</v>
      </c>
    </row>
    <row r="50" spans="1:13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tr">
        <f>IF(Food_Hub[[#This Row],[day_of_the_week]]="Weekend",1,"")</f>
        <v/>
      </c>
      <c r="H50">
        <f>IF(Food_Hub[[#This Row],[day_of_the_week]]="Weekday",1,"")</f>
        <v>1</v>
      </c>
      <c r="I50" t="s">
        <v>12</v>
      </c>
      <c r="J50">
        <v>27</v>
      </c>
      <c r="K50">
        <v>24</v>
      </c>
      <c r="L50">
        <f>1/COUNTIFS(Food_Hub[restaurant_name],Food_Hub[[#This Row],[restaurant_name]])</f>
        <v>1.0416666666666666E-2</v>
      </c>
      <c r="M50">
        <f>1/COUNTIF(Food_Hub[cuisine_type],Food_Hub[[#This Row],[cuisine_type]])</f>
        <v>1.7123287671232876E-3</v>
      </c>
    </row>
    <row r="51" spans="1:13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f>IF(Food_Hub[[#This Row],[day_of_the_week]]="Weekend",1,"")</f>
        <v>1</v>
      </c>
      <c r="H51" t="str">
        <f>IF(Food_Hub[[#This Row],[day_of_the_week]]="Weekday",1,"")</f>
        <v/>
      </c>
      <c r="I51">
        <v>5</v>
      </c>
      <c r="J51">
        <v>33</v>
      </c>
      <c r="K51">
        <v>21</v>
      </c>
      <c r="L51">
        <f>1/COUNTIFS(Food_Hub[restaurant_name],Food_Hub[[#This Row],[restaurant_name]])</f>
        <v>7.1428571428571425E-2</v>
      </c>
      <c r="M51">
        <f>1/COUNTIF(Food_Hub[cuisine_type],Food_Hub[[#This Row],[cuisine_type]])</f>
        <v>5.8823529411764705E-2</v>
      </c>
    </row>
    <row r="52" spans="1:13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>
        <f>IF(Food_Hub[[#This Row],[day_of_the_week]]="Weekend",1,"")</f>
        <v>1</v>
      </c>
      <c r="H52" t="str">
        <f>IF(Food_Hub[[#This Row],[day_of_the_week]]="Weekday",1,"")</f>
        <v/>
      </c>
      <c r="I52" t="s">
        <v>12</v>
      </c>
      <c r="J52">
        <v>21</v>
      </c>
      <c r="K52">
        <v>19</v>
      </c>
      <c r="L52">
        <f>1/COUNTIFS(Food_Hub[restaurant_name],Food_Hub[[#This Row],[restaurant_name]])</f>
        <v>0.5</v>
      </c>
      <c r="M52">
        <f>1/COUNTIF(Food_Hub[cuisine_type],Food_Hub[[#This Row],[cuisine_type]])</f>
        <v>3.3557046979865771E-3</v>
      </c>
    </row>
    <row r="53" spans="1:13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>
        <f>IF(Food_Hub[[#This Row],[day_of_the_week]]="Weekend",1,"")</f>
        <v>1</v>
      </c>
      <c r="H53" t="str">
        <f>IF(Food_Hub[[#This Row],[day_of_the_week]]="Weekday",1,"")</f>
        <v/>
      </c>
      <c r="I53" t="s">
        <v>12</v>
      </c>
      <c r="J53">
        <v>27</v>
      </c>
      <c r="K53">
        <v>28</v>
      </c>
      <c r="L53">
        <f>1/COUNTIFS(Food_Hub[restaurant_name],Food_Hub[[#This Row],[restaurant_name]])</f>
        <v>1.0416666666666666E-2</v>
      </c>
      <c r="M53">
        <f>1/COUNTIF(Food_Hub[cuisine_type],Food_Hub[[#This Row],[cuisine_type]])</f>
        <v>1.7123287671232876E-3</v>
      </c>
    </row>
    <row r="54" spans="1:13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f>IF(Food_Hub[[#This Row],[day_of_the_week]]="Weekend",1,"")</f>
        <v>1</v>
      </c>
      <c r="H54" t="str">
        <f>IF(Food_Hub[[#This Row],[day_of_the_week]]="Weekday",1,"")</f>
        <v/>
      </c>
      <c r="I54">
        <v>5</v>
      </c>
      <c r="J54">
        <v>22</v>
      </c>
      <c r="K54">
        <v>20</v>
      </c>
      <c r="L54">
        <f>1/COUNTIFS(Food_Hub[restaurant_name],Food_Hub[[#This Row],[restaurant_name]])</f>
        <v>2.0408163265306121E-2</v>
      </c>
      <c r="M54">
        <f>1/COUNTIF(Food_Hub[cuisine_type],Food_Hub[[#This Row],[cuisine_type]])</f>
        <v>2.1276595744680851E-3</v>
      </c>
    </row>
    <row r="55" spans="1:13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>
        <f>IF(Food_Hub[[#This Row],[day_of_the_week]]="Weekend",1,"")</f>
        <v>1</v>
      </c>
      <c r="H55" t="str">
        <f>IF(Food_Hub[[#This Row],[day_of_the_week]]="Weekday",1,"")</f>
        <v/>
      </c>
      <c r="I55" t="s">
        <v>12</v>
      </c>
      <c r="J55">
        <v>22</v>
      </c>
      <c r="K55">
        <v>23</v>
      </c>
      <c r="L55">
        <f>1/COUNTIFS(Food_Hub[restaurant_name],Food_Hub[[#This Row],[restaurant_name]])</f>
        <v>1.6949152542372881E-2</v>
      </c>
      <c r="M55">
        <f>1/COUNTIF(Food_Hub[cuisine_type],Food_Hub[[#This Row],[cuisine_type]])</f>
        <v>4.6511627906976744E-3</v>
      </c>
    </row>
    <row r="56" spans="1:13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f>IF(Food_Hub[[#This Row],[day_of_the_week]]="Weekend",1,"")</f>
        <v>1</v>
      </c>
      <c r="H56" t="str">
        <f>IF(Food_Hub[[#This Row],[day_of_the_week]]="Weekday",1,"")</f>
        <v/>
      </c>
      <c r="I56">
        <v>3</v>
      </c>
      <c r="J56">
        <v>35</v>
      </c>
      <c r="K56">
        <v>29</v>
      </c>
      <c r="L56">
        <f>1/COUNTIFS(Food_Hub[restaurant_name],Food_Hub[[#This Row],[restaurant_name]])</f>
        <v>0.04</v>
      </c>
      <c r="M56">
        <f>1/COUNTIF(Food_Hub[cuisine_type],Food_Hub[[#This Row],[cuisine_type]])</f>
        <v>2.1739130434782608E-2</v>
      </c>
    </row>
    <row r="57" spans="1:13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f>IF(Food_Hub[[#This Row],[day_of_the_week]]="Weekend",1,"")</f>
        <v>1</v>
      </c>
      <c r="H57" t="str">
        <f>IF(Food_Hub[[#This Row],[day_of_the_week]]="Weekday",1,"")</f>
        <v/>
      </c>
      <c r="I57">
        <v>3</v>
      </c>
      <c r="J57">
        <v>31</v>
      </c>
      <c r="K57">
        <v>15</v>
      </c>
      <c r="L57">
        <f>1/COUNTIFS(Food_Hub[restaurant_name],Food_Hub[[#This Row],[restaurant_name]])</f>
        <v>0.14285714285714285</v>
      </c>
      <c r="M57">
        <f>1/COUNTIF(Food_Hub[cuisine_type],Food_Hub[[#This Row],[cuisine_type]])</f>
        <v>2.1739130434782608E-2</v>
      </c>
    </row>
    <row r="58" spans="1:13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 t="str">
        <f>IF(Food_Hub[[#This Row],[day_of_the_week]]="Weekend",1,"")</f>
        <v/>
      </c>
      <c r="H58">
        <f>IF(Food_Hub[[#This Row],[day_of_the_week]]="Weekday",1,"")</f>
        <v>1</v>
      </c>
      <c r="I58">
        <v>3</v>
      </c>
      <c r="J58">
        <v>24</v>
      </c>
      <c r="K58">
        <v>24</v>
      </c>
      <c r="L58">
        <f>1/COUNTIFS(Food_Hub[restaurant_name],Food_Hub[[#This Row],[restaurant_name]])</f>
        <v>2.7027027027027029E-2</v>
      </c>
      <c r="M58">
        <f>1/COUNTIF(Food_Hub[cuisine_type],Food_Hub[[#This Row],[cuisine_type]])</f>
        <v>2.1276595744680851E-3</v>
      </c>
    </row>
    <row r="59" spans="1:13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 t="str">
        <f>IF(Food_Hub[[#This Row],[day_of_the_week]]="Weekend",1,"")</f>
        <v/>
      </c>
      <c r="H59">
        <f>IF(Food_Hub[[#This Row],[day_of_the_week]]="Weekday",1,"")</f>
        <v>1</v>
      </c>
      <c r="I59">
        <v>5</v>
      </c>
      <c r="J59">
        <v>25</v>
      </c>
      <c r="K59">
        <v>33</v>
      </c>
      <c r="L59">
        <f>1/COUNTIFS(Food_Hub[restaurant_name],Food_Hub[[#This Row],[restaurant_name]])</f>
        <v>1.8181818181818181E-2</v>
      </c>
      <c r="M59">
        <f>1/COUNTIF(Food_Hub[cuisine_type],Food_Hub[[#This Row],[cuisine_type]])</f>
        <v>4.6511627906976744E-3</v>
      </c>
    </row>
    <row r="60" spans="1:13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f>IF(Food_Hub[[#This Row],[day_of_the_week]]="Weekend",1,"")</f>
        <v>1</v>
      </c>
      <c r="H60" t="str">
        <f>IF(Food_Hub[[#This Row],[day_of_the_week]]="Weekday",1,"")</f>
        <v/>
      </c>
      <c r="I60">
        <v>5</v>
      </c>
      <c r="J60">
        <v>20</v>
      </c>
      <c r="K60">
        <v>30</v>
      </c>
      <c r="L60">
        <f>1/COUNTIFS(Food_Hub[restaurant_name],Food_Hub[[#This Row],[restaurant_name]])</f>
        <v>0.33333333333333331</v>
      </c>
      <c r="M60">
        <f>1/COUNTIF(Food_Hub[cuisine_type],Food_Hub[[#This Row],[cuisine_type]])</f>
        <v>4.6511627906976744E-3</v>
      </c>
    </row>
    <row r="61" spans="1:13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tr">
        <f>IF(Food_Hub[[#This Row],[day_of_the_week]]="Weekend",1,"")</f>
        <v/>
      </c>
      <c r="H61">
        <f>IF(Food_Hub[[#This Row],[day_of_the_week]]="Weekday",1,"")</f>
        <v>1</v>
      </c>
      <c r="I61" t="s">
        <v>12</v>
      </c>
      <c r="J61">
        <v>33</v>
      </c>
      <c r="K61">
        <v>28</v>
      </c>
      <c r="L61">
        <f>1/COUNTIFS(Food_Hub[restaurant_name],Food_Hub[[#This Row],[restaurant_name]])</f>
        <v>1.0416666666666666E-2</v>
      </c>
      <c r="M61">
        <f>1/COUNTIF(Food_Hub[cuisine_type],Food_Hub[[#This Row],[cuisine_type]])</f>
        <v>1.7123287671232876E-3</v>
      </c>
    </row>
    <row r="62" spans="1:13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>
        <f>IF(Food_Hub[[#This Row],[day_of_the_week]]="Weekend",1,"")</f>
        <v>1</v>
      </c>
      <c r="H62" t="str">
        <f>IF(Food_Hub[[#This Row],[day_of_the_week]]="Weekday",1,"")</f>
        <v/>
      </c>
      <c r="I62" t="s">
        <v>12</v>
      </c>
      <c r="J62">
        <v>28</v>
      </c>
      <c r="K62">
        <v>21</v>
      </c>
      <c r="L62">
        <f>1/COUNTIFS(Food_Hub[restaurant_name],Food_Hub[[#This Row],[restaurant_name]])</f>
        <v>1.0416666666666666E-2</v>
      </c>
      <c r="M62">
        <f>1/COUNTIF(Food_Hub[cuisine_type],Food_Hub[[#This Row],[cuisine_type]])</f>
        <v>1.7123287671232876E-3</v>
      </c>
    </row>
    <row r="63" spans="1:13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>
        <f>IF(Food_Hub[[#This Row],[day_of_the_week]]="Weekend",1,"")</f>
        <v>1</v>
      </c>
      <c r="H63" t="str">
        <f>IF(Food_Hub[[#This Row],[day_of_the_week]]="Weekday",1,"")</f>
        <v/>
      </c>
      <c r="I63" t="s">
        <v>12</v>
      </c>
      <c r="J63">
        <v>33</v>
      </c>
      <c r="K63">
        <v>20</v>
      </c>
      <c r="L63">
        <f>1/COUNTIFS(Food_Hub[restaurant_name],Food_Hub[[#This Row],[restaurant_name]])</f>
        <v>2.2727272727272728E-2</v>
      </c>
      <c r="M63">
        <f>1/COUNTIF(Food_Hub[cuisine_type],Food_Hub[[#This Row],[cuisine_type]])</f>
        <v>2.1276595744680851E-3</v>
      </c>
    </row>
    <row r="64" spans="1:13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f>IF(Food_Hub[[#This Row],[day_of_the_week]]="Weekend",1,"")</f>
        <v>1</v>
      </c>
      <c r="H64" t="str">
        <f>IF(Food_Hub[[#This Row],[day_of_the_week]]="Weekday",1,"")</f>
        <v/>
      </c>
      <c r="I64">
        <v>4</v>
      </c>
      <c r="J64">
        <v>23</v>
      </c>
      <c r="K64">
        <v>27</v>
      </c>
      <c r="L64">
        <f>1/COUNTIFS(Food_Hub[restaurant_name],Food_Hub[[#This Row],[restaurant_name]])</f>
        <v>6.25E-2</v>
      </c>
      <c r="M64">
        <f>1/COUNTIF(Food_Hub[cuisine_type],Food_Hub[[#This Row],[cuisine_type]])</f>
        <v>1.2987012987012988E-2</v>
      </c>
    </row>
    <row r="65" spans="1:13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tr">
        <f>IF(Food_Hub[[#This Row],[day_of_the_week]]="Weekend",1,"")</f>
        <v/>
      </c>
      <c r="H65">
        <f>IF(Food_Hub[[#This Row],[day_of_the_week]]="Weekday",1,"")</f>
        <v>1</v>
      </c>
      <c r="I65" t="s">
        <v>12</v>
      </c>
      <c r="J65">
        <v>22</v>
      </c>
      <c r="K65">
        <v>26</v>
      </c>
      <c r="L65">
        <f>1/COUNTIFS(Food_Hub[restaurant_name],Food_Hub[[#This Row],[restaurant_name]])</f>
        <v>6.6666666666666666E-2</v>
      </c>
      <c r="M65">
        <f>1/COUNTIF(Food_Hub[cuisine_type],Food_Hub[[#This Row],[cuisine_type]])</f>
        <v>1.7123287671232876E-3</v>
      </c>
    </row>
    <row r="66" spans="1:13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tr">
        <f>IF(Food_Hub[[#This Row],[day_of_the_week]]="Weekend",1,"")</f>
        <v/>
      </c>
      <c r="H66">
        <f>IF(Food_Hub[[#This Row],[day_of_the_week]]="Weekday",1,"")</f>
        <v>1</v>
      </c>
      <c r="I66" t="s">
        <v>12</v>
      </c>
      <c r="J66">
        <v>22</v>
      </c>
      <c r="K66">
        <v>32</v>
      </c>
      <c r="L66">
        <f>1/COUNTIFS(Food_Hub[restaurant_name],Food_Hub[[#This Row],[restaurant_name]])</f>
        <v>4.5662100456621002E-3</v>
      </c>
      <c r="M66">
        <f>1/COUNTIF(Food_Hub[cuisine_type],Food_Hub[[#This Row],[cuisine_type]])</f>
        <v>1.7123287671232876E-3</v>
      </c>
    </row>
    <row r="67" spans="1:13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 t="str">
        <f>IF(Food_Hub[[#This Row],[day_of_the_week]]="Weekend",1,"")</f>
        <v/>
      </c>
      <c r="H67">
        <f>IF(Food_Hub[[#This Row],[day_of_the_week]]="Weekday",1,"")</f>
        <v>1</v>
      </c>
      <c r="I67">
        <v>3</v>
      </c>
      <c r="J67">
        <v>22</v>
      </c>
      <c r="K67">
        <v>32</v>
      </c>
      <c r="L67">
        <f>1/COUNTIFS(Food_Hub[restaurant_name],Food_Hub[[#This Row],[restaurant_name]])</f>
        <v>0.25</v>
      </c>
      <c r="M67">
        <f>1/COUNTIF(Food_Hub[cuisine_type],Food_Hub[[#This Row],[cuisine_type]])</f>
        <v>1.7123287671232876E-3</v>
      </c>
    </row>
    <row r="68" spans="1:13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f>IF(Food_Hub[[#This Row],[day_of_the_week]]="Weekend",1,"")</f>
        <v>1</v>
      </c>
      <c r="H68" t="str">
        <f>IF(Food_Hub[[#This Row],[day_of_the_week]]="Weekday",1,"")</f>
        <v/>
      </c>
      <c r="I68">
        <v>4</v>
      </c>
      <c r="J68">
        <v>24</v>
      </c>
      <c r="K68">
        <v>20</v>
      </c>
      <c r="L68">
        <f>1/COUNTIFS(Food_Hub[restaurant_name],Food_Hub[[#This Row],[restaurant_name]])</f>
        <v>1.6949152542372881E-2</v>
      </c>
      <c r="M68">
        <f>1/COUNTIF(Food_Hub[cuisine_type],Food_Hub[[#This Row],[cuisine_type]])</f>
        <v>4.6511627906976744E-3</v>
      </c>
    </row>
    <row r="69" spans="1:13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f>IF(Food_Hub[[#This Row],[day_of_the_week]]="Weekend",1,"")</f>
        <v>1</v>
      </c>
      <c r="H69" t="str">
        <f>IF(Food_Hub[[#This Row],[day_of_the_week]]="Weekday",1,"")</f>
        <v/>
      </c>
      <c r="I69">
        <v>5</v>
      </c>
      <c r="J69">
        <v>29</v>
      </c>
      <c r="K69">
        <v>23</v>
      </c>
      <c r="L69">
        <f>1/COUNTIFS(Food_Hub[restaurant_name],Food_Hub[[#This Row],[restaurant_name]])</f>
        <v>2.3809523809523808E-2</v>
      </c>
      <c r="M69">
        <f>1/COUNTIF(Food_Hub[cuisine_type],Food_Hub[[#This Row],[cuisine_type]])</f>
        <v>2.1276595744680851E-3</v>
      </c>
    </row>
    <row r="70" spans="1:13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>
        <f>IF(Food_Hub[[#This Row],[day_of_the_week]]="Weekend",1,"")</f>
        <v>1</v>
      </c>
      <c r="H70" t="str">
        <f>IF(Food_Hub[[#This Row],[day_of_the_week]]="Weekday",1,"")</f>
        <v/>
      </c>
      <c r="I70" t="s">
        <v>12</v>
      </c>
      <c r="J70">
        <v>34</v>
      </c>
      <c r="K70">
        <v>22</v>
      </c>
      <c r="L70">
        <f>1/COUNTIFS(Food_Hub[restaurant_name],Food_Hub[[#This Row],[restaurant_name]])</f>
        <v>7.1428571428571425E-2</v>
      </c>
      <c r="M70">
        <f>1/COUNTIF(Food_Hub[cuisine_type],Food_Hub[[#This Row],[cuisine_type]])</f>
        <v>3.3557046979865771E-3</v>
      </c>
    </row>
    <row r="71" spans="1:13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f>IF(Food_Hub[[#This Row],[day_of_the_week]]="Weekend",1,"")</f>
        <v>1</v>
      </c>
      <c r="H71" t="str">
        <f>IF(Food_Hub[[#This Row],[day_of_the_week]]="Weekday",1,"")</f>
        <v/>
      </c>
      <c r="I71">
        <v>5</v>
      </c>
      <c r="J71">
        <v>24</v>
      </c>
      <c r="K71">
        <v>23</v>
      </c>
      <c r="L71">
        <f>1/COUNTIFS(Food_Hub[restaurant_name],Food_Hub[[#This Row],[restaurant_name]])</f>
        <v>1.0416666666666666E-2</v>
      </c>
      <c r="M71">
        <f>1/COUNTIF(Food_Hub[cuisine_type],Food_Hub[[#This Row],[cuisine_type]])</f>
        <v>1.7123287671232876E-3</v>
      </c>
    </row>
    <row r="72" spans="1:13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>
        <f>IF(Food_Hub[[#This Row],[day_of_the_week]]="Weekend",1,"")</f>
        <v>1</v>
      </c>
      <c r="H72" t="str">
        <f>IF(Food_Hub[[#This Row],[day_of_the_week]]="Weekday",1,"")</f>
        <v/>
      </c>
      <c r="I72" t="s">
        <v>12</v>
      </c>
      <c r="J72">
        <v>22</v>
      </c>
      <c r="K72">
        <v>21</v>
      </c>
      <c r="L72">
        <f>1/COUNTIFS(Food_Hub[restaurant_name],Food_Hub[[#This Row],[restaurant_name]])</f>
        <v>4.5662100456621002E-3</v>
      </c>
      <c r="M72">
        <f>1/COUNTIF(Food_Hub[cuisine_type],Food_Hub[[#This Row],[cuisine_type]])</f>
        <v>1.7123287671232876E-3</v>
      </c>
    </row>
    <row r="73" spans="1:13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f>IF(Food_Hub[[#This Row],[day_of_the_week]]="Weekend",1,"")</f>
        <v>1</v>
      </c>
      <c r="H73" t="str">
        <f>IF(Food_Hub[[#This Row],[day_of_the_week]]="Weekday",1,"")</f>
        <v/>
      </c>
      <c r="I73">
        <v>5</v>
      </c>
      <c r="J73">
        <v>27</v>
      </c>
      <c r="K73">
        <v>23</v>
      </c>
      <c r="L73">
        <f>1/COUNTIFS(Food_Hub[restaurant_name],Food_Hub[[#This Row],[restaurant_name]])</f>
        <v>4.5662100456621002E-3</v>
      </c>
      <c r="M73">
        <f>1/COUNTIF(Food_Hub[cuisine_type],Food_Hub[[#This Row],[cuisine_type]])</f>
        <v>1.7123287671232876E-3</v>
      </c>
    </row>
    <row r="74" spans="1:13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>
        <f>IF(Food_Hub[[#This Row],[day_of_the_week]]="Weekend",1,"")</f>
        <v>1</v>
      </c>
      <c r="H74" t="str">
        <f>IF(Food_Hub[[#This Row],[day_of_the_week]]="Weekday",1,"")</f>
        <v/>
      </c>
      <c r="I74" t="s">
        <v>12</v>
      </c>
      <c r="J74">
        <v>28</v>
      </c>
      <c r="K74">
        <v>27</v>
      </c>
      <c r="L74">
        <f>1/COUNTIFS(Food_Hub[restaurant_name],Food_Hub[[#This Row],[restaurant_name]])</f>
        <v>1.4705882352941176E-2</v>
      </c>
      <c r="M74">
        <f>1/COUNTIF(Food_Hub[cuisine_type],Food_Hub[[#This Row],[cuisine_type]])</f>
        <v>3.3557046979865771E-3</v>
      </c>
    </row>
    <row r="75" spans="1:13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f>IF(Food_Hub[[#This Row],[day_of_the_week]]="Weekend",1,"")</f>
        <v>1</v>
      </c>
      <c r="H75" t="str">
        <f>IF(Food_Hub[[#This Row],[day_of_the_week]]="Weekday",1,"")</f>
        <v/>
      </c>
      <c r="I75">
        <v>5</v>
      </c>
      <c r="J75">
        <v>31</v>
      </c>
      <c r="K75">
        <v>16</v>
      </c>
      <c r="L75">
        <f>1/COUNTIFS(Food_Hub[restaurant_name],Food_Hub[[#This Row],[restaurant_name]])</f>
        <v>9.0909090909090912E-2</v>
      </c>
      <c r="M75">
        <f>1/COUNTIF(Food_Hub[cuisine_type],Food_Hub[[#This Row],[cuisine_type]])</f>
        <v>2.1276595744680851E-3</v>
      </c>
    </row>
    <row r="76" spans="1:13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 t="str">
        <f>IF(Food_Hub[[#This Row],[day_of_the_week]]="Weekend",1,"")</f>
        <v/>
      </c>
      <c r="H76">
        <f>IF(Food_Hub[[#This Row],[day_of_the_week]]="Weekday",1,"")</f>
        <v>1</v>
      </c>
      <c r="I76">
        <v>4</v>
      </c>
      <c r="J76">
        <v>23</v>
      </c>
      <c r="K76">
        <v>31</v>
      </c>
      <c r="L76">
        <f>1/COUNTIFS(Food_Hub[restaurant_name],Food_Hub[[#This Row],[restaurant_name]])</f>
        <v>0.5</v>
      </c>
      <c r="M76">
        <f>1/COUNTIF(Food_Hub[cuisine_type],Food_Hub[[#This Row],[cuisine_type]])</f>
        <v>1.3698630136986301E-2</v>
      </c>
    </row>
    <row r="77" spans="1:13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>
        <f>IF(Food_Hub[[#This Row],[day_of_the_week]]="Weekend",1,"")</f>
        <v>1</v>
      </c>
      <c r="H77" t="str">
        <f>IF(Food_Hub[[#This Row],[day_of_the_week]]="Weekday",1,"")</f>
        <v/>
      </c>
      <c r="I77" t="s">
        <v>12</v>
      </c>
      <c r="J77">
        <v>30</v>
      </c>
      <c r="K77">
        <v>25</v>
      </c>
      <c r="L77">
        <f>1/COUNTIFS(Food_Hub[restaurant_name],Food_Hub[[#This Row],[restaurant_name]])</f>
        <v>7.575757575757576E-3</v>
      </c>
      <c r="M77">
        <f>1/COUNTIF(Food_Hub[cuisine_type],Food_Hub[[#This Row],[cuisine_type]])</f>
        <v>3.3557046979865771E-3</v>
      </c>
    </row>
    <row r="78" spans="1:13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f>IF(Food_Hub[[#This Row],[day_of_the_week]]="Weekend",1,"")</f>
        <v>1</v>
      </c>
      <c r="H78" t="str">
        <f>IF(Food_Hub[[#This Row],[day_of_the_week]]="Weekday",1,"")</f>
        <v/>
      </c>
      <c r="I78">
        <v>5</v>
      </c>
      <c r="J78">
        <v>20</v>
      </c>
      <c r="K78">
        <v>18</v>
      </c>
      <c r="L78">
        <f>1/COUNTIFS(Food_Hub[restaurant_name],Food_Hub[[#This Row],[restaurant_name]])</f>
        <v>0.2</v>
      </c>
      <c r="M78">
        <f>1/COUNTIF(Food_Hub[cuisine_type],Food_Hub[[#This Row],[cuisine_type]])</f>
        <v>2.1276595744680851E-3</v>
      </c>
    </row>
    <row r="79" spans="1:13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f>IF(Food_Hub[[#This Row],[day_of_the_week]]="Weekend",1,"")</f>
        <v>1</v>
      </c>
      <c r="H79" t="str">
        <f>IF(Food_Hub[[#This Row],[day_of_the_week]]="Weekday",1,"")</f>
        <v/>
      </c>
      <c r="I79">
        <v>5</v>
      </c>
      <c r="J79">
        <v>20</v>
      </c>
      <c r="K79">
        <v>29</v>
      </c>
      <c r="L79">
        <f>1/COUNTIFS(Food_Hub[restaurant_name],Food_Hub[[#This Row],[restaurant_name]])</f>
        <v>6.25E-2</v>
      </c>
      <c r="M79">
        <f>1/COUNTIF(Food_Hub[cuisine_type],Food_Hub[[#This Row],[cuisine_type]])</f>
        <v>1.3698630136986301E-2</v>
      </c>
    </row>
    <row r="80" spans="1:13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>
        <f>IF(Food_Hub[[#This Row],[day_of_the_week]]="Weekend",1,"")</f>
        <v>1</v>
      </c>
      <c r="H80" t="str">
        <f>IF(Food_Hub[[#This Row],[day_of_the_week]]="Weekday",1,"")</f>
        <v/>
      </c>
      <c r="I80" t="s">
        <v>12</v>
      </c>
      <c r="J80">
        <v>31</v>
      </c>
      <c r="K80">
        <v>30</v>
      </c>
      <c r="L80">
        <f>1/COUNTIFS(Food_Hub[restaurant_name],Food_Hub[[#This Row],[restaurant_name]])</f>
        <v>1.8181818181818181E-2</v>
      </c>
      <c r="M80">
        <f>1/COUNTIF(Food_Hub[cuisine_type],Food_Hub[[#This Row],[cuisine_type]])</f>
        <v>4.6511627906976744E-3</v>
      </c>
    </row>
    <row r="81" spans="1:13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f>IF(Food_Hub[[#This Row],[day_of_the_week]]="Weekend",1,"")</f>
        <v>1</v>
      </c>
      <c r="H81" t="str">
        <f>IF(Food_Hub[[#This Row],[day_of_the_week]]="Weekday",1,"")</f>
        <v/>
      </c>
      <c r="I81">
        <v>4</v>
      </c>
      <c r="J81">
        <v>34</v>
      </c>
      <c r="K81">
        <v>27</v>
      </c>
      <c r="L81">
        <f>1/COUNTIFS(Food_Hub[restaurant_name],Food_Hub[[#This Row],[restaurant_name]])</f>
        <v>2.1739130434782608E-2</v>
      </c>
      <c r="M81">
        <f>1/COUNTIF(Food_Hub[cuisine_type],Food_Hub[[#This Row],[cuisine_type]])</f>
        <v>4.6511627906976744E-3</v>
      </c>
    </row>
    <row r="82" spans="1:13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f>IF(Food_Hub[[#This Row],[day_of_the_week]]="Weekend",1,"")</f>
        <v>1</v>
      </c>
      <c r="H82" t="str">
        <f>IF(Food_Hub[[#This Row],[day_of_the_week]]="Weekday",1,"")</f>
        <v/>
      </c>
      <c r="I82">
        <v>5</v>
      </c>
      <c r="J82">
        <v>33</v>
      </c>
      <c r="K82">
        <v>25</v>
      </c>
      <c r="L82">
        <f>1/COUNTIFS(Food_Hub[restaurant_name],Food_Hub[[#This Row],[restaurant_name]])</f>
        <v>4.5662100456621002E-3</v>
      </c>
      <c r="M82">
        <f>1/COUNTIF(Food_Hub[cuisine_type],Food_Hub[[#This Row],[cuisine_type]])</f>
        <v>1.7123287671232876E-3</v>
      </c>
    </row>
    <row r="83" spans="1:13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 t="str">
        <f>IF(Food_Hub[[#This Row],[day_of_the_week]]="Weekend",1,"")</f>
        <v/>
      </c>
      <c r="H83">
        <f>IF(Food_Hub[[#This Row],[day_of_the_week]]="Weekday",1,"")</f>
        <v>1</v>
      </c>
      <c r="I83">
        <v>4</v>
      </c>
      <c r="J83">
        <v>21</v>
      </c>
      <c r="K83">
        <v>32</v>
      </c>
      <c r="L83">
        <f>1/COUNTIFS(Food_Hub[restaurant_name],Food_Hub[[#This Row],[restaurant_name]])</f>
        <v>0.1111111111111111</v>
      </c>
      <c r="M83">
        <f>1/COUNTIF(Food_Hub[cuisine_type],Food_Hub[[#This Row],[cuisine_type]])</f>
        <v>1.7123287671232876E-3</v>
      </c>
    </row>
    <row r="84" spans="1:13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 t="str">
        <f>IF(Food_Hub[[#This Row],[day_of_the_week]]="Weekend",1,"")</f>
        <v/>
      </c>
      <c r="H84">
        <f>IF(Food_Hub[[#This Row],[day_of_the_week]]="Weekday",1,"")</f>
        <v>1</v>
      </c>
      <c r="I84">
        <v>4</v>
      </c>
      <c r="J84">
        <v>35</v>
      </c>
      <c r="K84">
        <v>28</v>
      </c>
      <c r="L84">
        <f>1/COUNTIFS(Food_Hub[restaurant_name],Food_Hub[[#This Row],[restaurant_name]])</f>
        <v>4.5662100456621002E-3</v>
      </c>
      <c r="M84">
        <f>1/COUNTIF(Food_Hub[cuisine_type],Food_Hub[[#This Row],[cuisine_type]])</f>
        <v>1.7123287671232876E-3</v>
      </c>
    </row>
    <row r="85" spans="1:13" ht="30" x14ac:dyDescent="0.25">
      <c r="A85">
        <v>1477385</v>
      </c>
      <c r="B85">
        <v>67538</v>
      </c>
      <c r="C85" s="1" t="s">
        <v>206</v>
      </c>
      <c r="D85" t="s">
        <v>16</v>
      </c>
      <c r="E85">
        <v>12.56</v>
      </c>
      <c r="F85" t="s">
        <v>11</v>
      </c>
      <c r="G85">
        <f>IF(Food_Hub[[#This Row],[day_of_the_week]]="Weekend",1,"")</f>
        <v>1</v>
      </c>
      <c r="H85" t="str">
        <f>IF(Food_Hub[[#This Row],[day_of_the_week]]="Weekday",1,"")</f>
        <v/>
      </c>
      <c r="I85">
        <v>5</v>
      </c>
      <c r="J85">
        <v>22</v>
      </c>
      <c r="K85">
        <v>18</v>
      </c>
      <c r="L85">
        <f>1/COUNTIFS(Food_Hub[restaurant_name],Food_Hub[[#This Row],[restaurant_name]])</f>
        <v>4.3478260869565216E-2</v>
      </c>
      <c r="M85">
        <f>1/COUNTIF(Food_Hub[cuisine_type],Food_Hub[[#This Row],[cuisine_type]])</f>
        <v>1.2987012987012988E-2</v>
      </c>
    </row>
    <row r="86" spans="1:13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>
        <f>IF(Food_Hub[[#This Row],[day_of_the_week]]="Weekend",1,"")</f>
        <v>1</v>
      </c>
      <c r="H86" t="str">
        <f>IF(Food_Hub[[#This Row],[day_of_the_week]]="Weekday",1,"")</f>
        <v/>
      </c>
      <c r="I86" t="s">
        <v>12</v>
      </c>
      <c r="J86">
        <v>34</v>
      </c>
      <c r="K86">
        <v>16</v>
      </c>
      <c r="L86">
        <f>1/COUNTIFS(Food_Hub[restaurant_name],Food_Hub[[#This Row],[restaurant_name]])</f>
        <v>7.575757575757576E-3</v>
      </c>
      <c r="M86">
        <f>1/COUNTIF(Food_Hub[cuisine_type],Food_Hub[[#This Row],[cuisine_type]])</f>
        <v>3.3557046979865771E-3</v>
      </c>
    </row>
    <row r="87" spans="1:13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>
        <f>IF(Food_Hub[[#This Row],[day_of_the_week]]="Weekend",1,"")</f>
        <v>1</v>
      </c>
      <c r="H87" t="str">
        <f>IF(Food_Hub[[#This Row],[day_of_the_week]]="Weekday",1,"")</f>
        <v/>
      </c>
      <c r="I87" t="s">
        <v>12</v>
      </c>
      <c r="J87">
        <v>27</v>
      </c>
      <c r="K87">
        <v>28</v>
      </c>
      <c r="L87">
        <f>1/COUNTIFS(Food_Hub[restaurant_name],Food_Hub[[#This Row],[restaurant_name]])</f>
        <v>0.25</v>
      </c>
      <c r="M87">
        <f>1/COUNTIF(Food_Hub[cuisine_type],Food_Hub[[#This Row],[cuisine_type]])</f>
        <v>1.2987012987012988E-2</v>
      </c>
    </row>
    <row r="88" spans="1:13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 t="str">
        <f>IF(Food_Hub[[#This Row],[day_of_the_week]]="Weekend",1,"")</f>
        <v/>
      </c>
      <c r="H88">
        <f>IF(Food_Hub[[#This Row],[day_of_the_week]]="Weekday",1,"")</f>
        <v>1</v>
      </c>
      <c r="I88">
        <v>3</v>
      </c>
      <c r="J88">
        <v>20</v>
      </c>
      <c r="K88">
        <v>24</v>
      </c>
      <c r="L88">
        <f>1/COUNTIFS(Food_Hub[restaurant_name],Food_Hub[[#This Row],[restaurant_name]])</f>
        <v>2.3809523809523808E-2</v>
      </c>
      <c r="M88">
        <f>1/COUNTIF(Food_Hub[cuisine_type],Food_Hub[[#This Row],[cuisine_type]])</f>
        <v>2.1276595744680851E-3</v>
      </c>
    </row>
    <row r="89" spans="1:13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 t="str">
        <f>IF(Food_Hub[[#This Row],[day_of_the_week]]="Weekend",1,"")</f>
        <v/>
      </c>
      <c r="H89">
        <f>IF(Food_Hub[[#This Row],[day_of_the_week]]="Weekday",1,"")</f>
        <v>1</v>
      </c>
      <c r="I89">
        <v>5</v>
      </c>
      <c r="J89">
        <v>33</v>
      </c>
      <c r="K89">
        <v>27</v>
      </c>
      <c r="L89">
        <f>1/COUNTIFS(Food_Hub[restaurant_name],Food_Hub[[#This Row],[restaurant_name]])</f>
        <v>8.3333333333333329E-2</v>
      </c>
      <c r="M89">
        <f>1/COUNTIF(Food_Hub[cuisine_type],Food_Hub[[#This Row],[cuisine_type]])</f>
        <v>3.3557046979865771E-3</v>
      </c>
    </row>
    <row r="90" spans="1:13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 t="str">
        <f>IF(Food_Hub[[#This Row],[day_of_the_week]]="Weekend",1,"")</f>
        <v/>
      </c>
      <c r="H90">
        <f>IF(Food_Hub[[#This Row],[day_of_the_week]]="Weekday",1,"")</f>
        <v>1</v>
      </c>
      <c r="I90">
        <v>4</v>
      </c>
      <c r="J90">
        <v>24</v>
      </c>
      <c r="K90">
        <v>24</v>
      </c>
      <c r="L90">
        <f>1/COUNTIFS(Food_Hub[restaurant_name],Food_Hub[[#This Row],[restaurant_name]])</f>
        <v>2.0408163265306121E-2</v>
      </c>
      <c r="M90">
        <f>1/COUNTIF(Food_Hub[cuisine_type],Food_Hub[[#This Row],[cuisine_type]])</f>
        <v>2.1276595744680851E-3</v>
      </c>
    </row>
    <row r="91" spans="1:13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f>IF(Food_Hub[[#This Row],[day_of_the_week]]="Weekend",1,"")</f>
        <v>1</v>
      </c>
      <c r="H91" t="str">
        <f>IF(Food_Hub[[#This Row],[day_of_the_week]]="Weekday",1,"")</f>
        <v/>
      </c>
      <c r="I91">
        <v>5</v>
      </c>
      <c r="J91">
        <v>35</v>
      </c>
      <c r="K91">
        <v>15</v>
      </c>
      <c r="L91">
        <f>1/COUNTIFS(Food_Hub[restaurant_name],Food_Hub[[#This Row],[restaurant_name]])</f>
        <v>7.1428571428571425E-2</v>
      </c>
      <c r="M91">
        <f>1/COUNTIF(Food_Hub[cuisine_type],Food_Hub[[#This Row],[cuisine_type]])</f>
        <v>5.8823529411764705E-2</v>
      </c>
    </row>
    <row r="92" spans="1:13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 t="str">
        <f>IF(Food_Hub[[#This Row],[day_of_the_week]]="Weekend",1,"")</f>
        <v/>
      </c>
      <c r="H92">
        <f>IF(Food_Hub[[#This Row],[day_of_the_week]]="Weekday",1,"")</f>
        <v>1</v>
      </c>
      <c r="I92">
        <v>3</v>
      </c>
      <c r="J92">
        <v>31</v>
      </c>
      <c r="K92">
        <v>24</v>
      </c>
      <c r="L92">
        <f>1/COUNTIFS(Food_Hub[restaurant_name],Food_Hub[[#This Row],[restaurant_name]])</f>
        <v>4.5662100456621002E-3</v>
      </c>
      <c r="M92">
        <f>1/COUNTIF(Food_Hub[cuisine_type],Food_Hub[[#This Row],[cuisine_type]])</f>
        <v>1.7123287671232876E-3</v>
      </c>
    </row>
    <row r="93" spans="1:13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f>IF(Food_Hub[[#This Row],[day_of_the_week]]="Weekend",1,"")</f>
        <v>1</v>
      </c>
      <c r="H93" t="str">
        <f>IF(Food_Hub[[#This Row],[day_of_the_week]]="Weekday",1,"")</f>
        <v/>
      </c>
      <c r="I93">
        <v>5</v>
      </c>
      <c r="J93">
        <v>24</v>
      </c>
      <c r="K93">
        <v>30</v>
      </c>
      <c r="L93">
        <f>1/COUNTIFS(Food_Hub[restaurant_name],Food_Hub[[#This Row],[restaurant_name]])</f>
        <v>1</v>
      </c>
      <c r="M93">
        <f>1/COUNTIF(Food_Hub[cuisine_type],Food_Hub[[#This Row],[cuisine_type]])</f>
        <v>1.3698630136986301E-2</v>
      </c>
    </row>
    <row r="94" spans="1:13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f>IF(Food_Hub[[#This Row],[day_of_the_week]]="Weekend",1,"")</f>
        <v>1</v>
      </c>
      <c r="H94" t="str">
        <f>IF(Food_Hub[[#This Row],[day_of_the_week]]="Weekday",1,"")</f>
        <v/>
      </c>
      <c r="I94">
        <v>4</v>
      </c>
      <c r="J94">
        <v>26</v>
      </c>
      <c r="K94">
        <v>22</v>
      </c>
      <c r="L94">
        <f>1/COUNTIFS(Food_Hub[restaurant_name],Food_Hub[[#This Row],[restaurant_name]])</f>
        <v>1.8181818181818181E-2</v>
      </c>
      <c r="M94">
        <f>1/COUNTIF(Food_Hub[cuisine_type],Food_Hub[[#This Row],[cuisine_type]])</f>
        <v>4.6511627906976744E-3</v>
      </c>
    </row>
    <row r="95" spans="1:13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f>IF(Food_Hub[[#This Row],[day_of_the_week]]="Weekend",1,"")</f>
        <v>1</v>
      </c>
      <c r="H95" t="str">
        <f>IF(Food_Hub[[#This Row],[day_of_the_week]]="Weekday",1,"")</f>
        <v/>
      </c>
      <c r="I95">
        <v>5</v>
      </c>
      <c r="J95">
        <v>31</v>
      </c>
      <c r="K95">
        <v>18</v>
      </c>
      <c r="L95">
        <f>1/COUNTIFS(Food_Hub[restaurant_name],Food_Hub[[#This Row],[restaurant_name]])</f>
        <v>0.2</v>
      </c>
      <c r="M95">
        <f>1/COUNTIF(Food_Hub[cuisine_type],Food_Hub[[#This Row],[cuisine_type]])</f>
        <v>1.2987012987012988E-2</v>
      </c>
    </row>
    <row r="96" spans="1:13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tr">
        <f>IF(Food_Hub[[#This Row],[day_of_the_week]]="Weekend",1,"")</f>
        <v/>
      </c>
      <c r="H96">
        <f>IF(Food_Hub[[#This Row],[day_of_the_week]]="Weekday",1,"")</f>
        <v>1</v>
      </c>
      <c r="I96" t="s">
        <v>12</v>
      </c>
      <c r="J96">
        <v>31</v>
      </c>
      <c r="K96">
        <v>32</v>
      </c>
      <c r="L96">
        <f>1/COUNTIFS(Food_Hub[restaurant_name],Food_Hub[[#This Row],[restaurant_name]])</f>
        <v>0.1111111111111111</v>
      </c>
      <c r="M96">
        <f>1/COUNTIF(Food_Hub[cuisine_type],Food_Hub[[#This Row],[cuisine_type]])</f>
        <v>4.6511627906976744E-3</v>
      </c>
    </row>
    <row r="97" spans="1:13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>
        <f>IF(Food_Hub[[#This Row],[day_of_the_week]]="Weekend",1,"")</f>
        <v>1</v>
      </c>
      <c r="H97" t="str">
        <f>IF(Food_Hub[[#This Row],[day_of_the_week]]="Weekday",1,"")</f>
        <v/>
      </c>
      <c r="I97" t="s">
        <v>12</v>
      </c>
      <c r="J97">
        <v>27</v>
      </c>
      <c r="K97">
        <v>22</v>
      </c>
      <c r="L97">
        <f>1/COUNTIFS(Food_Hub[restaurant_name],Food_Hub[[#This Row],[restaurant_name]])</f>
        <v>1.0416666666666666E-2</v>
      </c>
      <c r="M97">
        <f>1/COUNTIF(Food_Hub[cuisine_type],Food_Hub[[#This Row],[cuisine_type]])</f>
        <v>1.7123287671232876E-3</v>
      </c>
    </row>
    <row r="98" spans="1:13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 t="str">
        <f>IF(Food_Hub[[#This Row],[day_of_the_week]]="Weekend",1,"")</f>
        <v/>
      </c>
      <c r="H98">
        <f>IF(Food_Hub[[#This Row],[day_of_the_week]]="Weekday",1,"")</f>
        <v>1</v>
      </c>
      <c r="I98">
        <v>3</v>
      </c>
      <c r="J98">
        <v>29</v>
      </c>
      <c r="K98">
        <v>27</v>
      </c>
      <c r="L98">
        <f>1/COUNTIFS(Food_Hub[restaurant_name],Food_Hub[[#This Row],[restaurant_name]])</f>
        <v>1.0416666666666666E-2</v>
      </c>
      <c r="M98">
        <f>1/COUNTIF(Food_Hub[cuisine_type],Food_Hub[[#This Row],[cuisine_type]])</f>
        <v>1.7123287671232876E-3</v>
      </c>
    </row>
    <row r="99" spans="1:13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 t="str">
        <f>IF(Food_Hub[[#This Row],[day_of_the_week]]="Weekend",1,"")</f>
        <v/>
      </c>
      <c r="H99">
        <f>IF(Food_Hub[[#This Row],[day_of_the_week]]="Weekday",1,"")</f>
        <v>1</v>
      </c>
      <c r="I99">
        <v>4</v>
      </c>
      <c r="J99">
        <v>29</v>
      </c>
      <c r="K99">
        <v>29</v>
      </c>
      <c r="L99">
        <f>1/COUNTIFS(Food_Hub[restaurant_name],Food_Hub[[#This Row],[restaurant_name]])</f>
        <v>4.5662100456621002E-3</v>
      </c>
      <c r="M99">
        <f>1/COUNTIF(Food_Hub[cuisine_type],Food_Hub[[#This Row],[cuisine_type]])</f>
        <v>1.7123287671232876E-3</v>
      </c>
    </row>
    <row r="100" spans="1:13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f>IF(Food_Hub[[#This Row],[day_of_the_week]]="Weekend",1,"")</f>
        <v>1</v>
      </c>
      <c r="H100" t="str">
        <f>IF(Food_Hub[[#This Row],[day_of_the_week]]="Weekday",1,"")</f>
        <v/>
      </c>
      <c r="I100">
        <v>3</v>
      </c>
      <c r="J100">
        <v>26</v>
      </c>
      <c r="K100">
        <v>30</v>
      </c>
      <c r="L100">
        <f>1/COUNTIFS(Food_Hub[restaurant_name],Food_Hub[[#This Row],[restaurant_name]])</f>
        <v>0.14285714285714285</v>
      </c>
      <c r="M100">
        <f>1/COUNTIF(Food_Hub[cuisine_type],Food_Hub[[#This Row],[cuisine_type]])</f>
        <v>1.7123287671232876E-3</v>
      </c>
    </row>
    <row r="101" spans="1:13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tr">
        <f>IF(Food_Hub[[#This Row],[day_of_the_week]]="Weekend",1,"")</f>
        <v/>
      </c>
      <c r="H101">
        <f>IF(Food_Hub[[#This Row],[day_of_the_week]]="Weekday",1,"")</f>
        <v>1</v>
      </c>
      <c r="I101" t="s">
        <v>12</v>
      </c>
      <c r="J101">
        <v>33</v>
      </c>
      <c r="K101">
        <v>25</v>
      </c>
      <c r="L101">
        <f>1/COUNTIFS(Food_Hub[restaurant_name],Food_Hub[[#This Row],[restaurant_name]])</f>
        <v>6.25E-2</v>
      </c>
      <c r="M101">
        <f>1/COUNTIF(Food_Hub[cuisine_type],Food_Hub[[#This Row],[cuisine_type]])</f>
        <v>1.2987012987012988E-2</v>
      </c>
    </row>
    <row r="102" spans="1:13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f>IF(Food_Hub[[#This Row],[day_of_the_week]]="Weekend",1,"")</f>
        <v>1</v>
      </c>
      <c r="H102" t="str">
        <f>IF(Food_Hub[[#This Row],[day_of_the_week]]="Weekday",1,"")</f>
        <v/>
      </c>
      <c r="I102">
        <v>3</v>
      </c>
      <c r="J102">
        <v>30</v>
      </c>
      <c r="K102">
        <v>27</v>
      </c>
      <c r="L102">
        <f>1/COUNTIFS(Food_Hub[restaurant_name],Food_Hub[[#This Row],[restaurant_name]])</f>
        <v>2.7027027027027029E-2</v>
      </c>
      <c r="M102">
        <f>1/COUNTIF(Food_Hub[cuisine_type],Food_Hub[[#This Row],[cuisine_type]])</f>
        <v>3.3557046979865771E-3</v>
      </c>
    </row>
    <row r="103" spans="1:13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tr">
        <f>IF(Food_Hub[[#This Row],[day_of_the_week]]="Weekend",1,"")</f>
        <v/>
      </c>
      <c r="H103">
        <f>IF(Food_Hub[[#This Row],[day_of_the_week]]="Weekday",1,"")</f>
        <v>1</v>
      </c>
      <c r="I103" t="s">
        <v>12</v>
      </c>
      <c r="J103">
        <v>22</v>
      </c>
      <c r="K103">
        <v>33</v>
      </c>
      <c r="L103">
        <f>1/COUNTIFS(Food_Hub[restaurant_name],Food_Hub[[#This Row],[restaurant_name]])</f>
        <v>1.0416666666666666E-2</v>
      </c>
      <c r="M103">
        <f>1/COUNTIF(Food_Hub[cuisine_type],Food_Hub[[#This Row],[cuisine_type]])</f>
        <v>1.7123287671232876E-3</v>
      </c>
    </row>
    <row r="104" spans="1:13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f>IF(Food_Hub[[#This Row],[day_of_the_week]]="Weekend",1,"")</f>
        <v>1</v>
      </c>
      <c r="H104" t="str">
        <f>IF(Food_Hub[[#This Row],[day_of_the_week]]="Weekday",1,"")</f>
        <v/>
      </c>
      <c r="I104">
        <v>4</v>
      </c>
      <c r="J104">
        <v>26</v>
      </c>
      <c r="K104">
        <v>21</v>
      </c>
      <c r="L104">
        <f>1/COUNTIFS(Food_Hub[restaurant_name],Food_Hub[[#This Row],[restaurant_name]])</f>
        <v>8.4033613445378148E-3</v>
      </c>
      <c r="M104">
        <f>1/COUNTIF(Food_Hub[cuisine_type],Food_Hub[[#This Row],[cuisine_type]])</f>
        <v>2.1276595744680851E-3</v>
      </c>
    </row>
    <row r="105" spans="1:13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f>IF(Food_Hub[[#This Row],[day_of_the_week]]="Weekend",1,"")</f>
        <v>1</v>
      </c>
      <c r="H105" t="str">
        <f>IF(Food_Hub[[#This Row],[day_of_the_week]]="Weekday",1,"")</f>
        <v/>
      </c>
      <c r="I105">
        <v>5</v>
      </c>
      <c r="J105">
        <v>30</v>
      </c>
      <c r="K105">
        <v>20</v>
      </c>
      <c r="L105">
        <f>1/COUNTIFS(Food_Hub[restaurant_name],Food_Hub[[#This Row],[restaurant_name]])</f>
        <v>3.4482758620689655E-2</v>
      </c>
      <c r="M105">
        <f>1/COUNTIF(Food_Hub[cuisine_type],Food_Hub[[#This Row],[cuisine_type]])</f>
        <v>1.7123287671232876E-3</v>
      </c>
    </row>
    <row r="106" spans="1:13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>
        <f>IF(Food_Hub[[#This Row],[day_of_the_week]]="Weekend",1,"")</f>
        <v>1</v>
      </c>
      <c r="H106" t="str">
        <f>IF(Food_Hub[[#This Row],[day_of_the_week]]="Weekday",1,"")</f>
        <v/>
      </c>
      <c r="I106" t="s">
        <v>12</v>
      </c>
      <c r="J106">
        <v>28</v>
      </c>
      <c r="K106">
        <v>25</v>
      </c>
      <c r="L106">
        <f>1/COUNTIFS(Food_Hub[restaurant_name],Food_Hub[[#This Row],[restaurant_name]])</f>
        <v>7.575757575757576E-3</v>
      </c>
      <c r="M106">
        <f>1/COUNTIF(Food_Hub[cuisine_type],Food_Hub[[#This Row],[cuisine_type]])</f>
        <v>3.3557046979865771E-3</v>
      </c>
    </row>
    <row r="107" spans="1:13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f>IF(Food_Hub[[#This Row],[day_of_the_week]]="Weekend",1,"")</f>
        <v>1</v>
      </c>
      <c r="H107" t="str">
        <f>IF(Food_Hub[[#This Row],[day_of_the_week]]="Weekday",1,"")</f>
        <v/>
      </c>
      <c r="I107">
        <v>4</v>
      </c>
      <c r="J107">
        <v>26</v>
      </c>
      <c r="K107">
        <v>30</v>
      </c>
      <c r="L107">
        <f>1/COUNTIFS(Food_Hub[restaurant_name],Food_Hub[[#This Row],[restaurant_name]])</f>
        <v>2.0408163265306121E-2</v>
      </c>
      <c r="M107">
        <f>1/COUNTIF(Food_Hub[cuisine_type],Food_Hub[[#This Row],[cuisine_type]])</f>
        <v>2.1276595744680851E-3</v>
      </c>
    </row>
    <row r="108" spans="1:13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f>IF(Food_Hub[[#This Row],[day_of_the_week]]="Weekend",1,"")</f>
        <v>1</v>
      </c>
      <c r="H108" t="str">
        <f>IF(Food_Hub[[#This Row],[day_of_the_week]]="Weekday",1,"")</f>
        <v/>
      </c>
      <c r="I108">
        <v>5</v>
      </c>
      <c r="J108">
        <v>28</v>
      </c>
      <c r="K108">
        <v>25</v>
      </c>
      <c r="L108">
        <f>1/COUNTIFS(Food_Hub[restaurant_name],Food_Hub[[#This Row],[restaurant_name]])</f>
        <v>8.4033613445378148E-3</v>
      </c>
      <c r="M108">
        <f>1/COUNTIF(Food_Hub[cuisine_type],Food_Hub[[#This Row],[cuisine_type]])</f>
        <v>2.1276595744680851E-3</v>
      </c>
    </row>
    <row r="109" spans="1:13" ht="30" x14ac:dyDescent="0.25">
      <c r="A109">
        <v>1477978</v>
      </c>
      <c r="B109">
        <v>259341</v>
      </c>
      <c r="C109" s="1" t="s">
        <v>205</v>
      </c>
      <c r="D109" t="s">
        <v>30</v>
      </c>
      <c r="E109">
        <v>15.81</v>
      </c>
      <c r="F109" t="s">
        <v>11</v>
      </c>
      <c r="G109">
        <f>IF(Food_Hub[[#This Row],[day_of_the_week]]="Weekend",1,"")</f>
        <v>1</v>
      </c>
      <c r="H109" t="str">
        <f>IF(Food_Hub[[#This Row],[day_of_the_week]]="Weekday",1,"")</f>
        <v/>
      </c>
      <c r="I109">
        <v>5</v>
      </c>
      <c r="J109">
        <v>20</v>
      </c>
      <c r="K109">
        <v>26</v>
      </c>
      <c r="L109">
        <f>1/COUNTIFS(Food_Hub[restaurant_name],Food_Hub[[#This Row],[restaurant_name]])</f>
        <v>0.25</v>
      </c>
      <c r="M109">
        <f>1/COUNTIF(Food_Hub[cuisine_type],Food_Hub[[#This Row],[cuisine_type]])</f>
        <v>4.6511627906976744E-3</v>
      </c>
    </row>
    <row r="110" spans="1:13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f>IF(Food_Hub[[#This Row],[day_of_the_week]]="Weekend",1,"")</f>
        <v>1</v>
      </c>
      <c r="H110" t="str">
        <f>IF(Food_Hub[[#This Row],[day_of_the_week]]="Weekday",1,"")</f>
        <v/>
      </c>
      <c r="I110">
        <v>5</v>
      </c>
      <c r="J110">
        <v>26</v>
      </c>
      <c r="K110">
        <v>27</v>
      </c>
      <c r="L110">
        <f>1/COUNTIFS(Food_Hub[restaurant_name],Food_Hub[[#This Row],[restaurant_name]])</f>
        <v>8.3333333333333329E-2</v>
      </c>
      <c r="M110">
        <f>1/COUNTIF(Food_Hub[cuisine_type],Food_Hub[[#This Row],[cuisine_type]])</f>
        <v>3.3557046979865771E-3</v>
      </c>
    </row>
    <row r="111" spans="1:13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f>IF(Food_Hub[[#This Row],[day_of_the_week]]="Weekend",1,"")</f>
        <v>1</v>
      </c>
      <c r="H111" t="str">
        <f>IF(Food_Hub[[#This Row],[day_of_the_week]]="Weekday",1,"")</f>
        <v/>
      </c>
      <c r="I111">
        <v>5</v>
      </c>
      <c r="J111">
        <v>34</v>
      </c>
      <c r="K111">
        <v>27</v>
      </c>
      <c r="L111">
        <f>1/COUNTIFS(Food_Hub[restaurant_name],Food_Hub[[#This Row],[restaurant_name]])</f>
        <v>8.4033613445378148E-3</v>
      </c>
      <c r="M111">
        <f>1/COUNTIF(Food_Hub[cuisine_type],Food_Hub[[#This Row],[cuisine_type]])</f>
        <v>2.1276595744680851E-3</v>
      </c>
    </row>
    <row r="112" spans="1:13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>
        <f>IF(Food_Hub[[#This Row],[day_of_the_week]]="Weekend",1,"")</f>
        <v>1</v>
      </c>
      <c r="H112" t="str">
        <f>IF(Food_Hub[[#This Row],[day_of_the_week]]="Weekday",1,"")</f>
        <v/>
      </c>
      <c r="I112" t="s">
        <v>12</v>
      </c>
      <c r="J112">
        <v>23</v>
      </c>
      <c r="K112">
        <v>22</v>
      </c>
      <c r="L112">
        <f>1/COUNTIFS(Food_Hub[restaurant_name],Food_Hub[[#This Row],[restaurant_name]])</f>
        <v>4.5662100456621002E-3</v>
      </c>
      <c r="M112">
        <f>1/COUNTIF(Food_Hub[cuisine_type],Food_Hub[[#This Row],[cuisine_type]])</f>
        <v>1.7123287671232876E-3</v>
      </c>
    </row>
    <row r="113" spans="1:13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tr">
        <f>IF(Food_Hub[[#This Row],[day_of_the_week]]="Weekend",1,"")</f>
        <v/>
      </c>
      <c r="H113">
        <f>IF(Food_Hub[[#This Row],[day_of_the_week]]="Weekday",1,"")</f>
        <v>1</v>
      </c>
      <c r="I113" t="s">
        <v>12</v>
      </c>
      <c r="J113">
        <v>20</v>
      </c>
      <c r="K113">
        <v>28</v>
      </c>
      <c r="L113">
        <f>1/COUNTIFS(Food_Hub[restaurant_name],Food_Hub[[#This Row],[restaurant_name]])</f>
        <v>3.7037037037037035E-2</v>
      </c>
      <c r="M113">
        <f>1/COUNTIF(Food_Hub[cuisine_type],Food_Hub[[#This Row],[cuisine_type]])</f>
        <v>1.7123287671232876E-3</v>
      </c>
    </row>
    <row r="114" spans="1:13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 t="str">
        <f>IF(Food_Hub[[#This Row],[day_of_the_week]]="Weekend",1,"")</f>
        <v/>
      </c>
      <c r="H114">
        <f>IF(Food_Hub[[#This Row],[day_of_the_week]]="Weekday",1,"")</f>
        <v>1</v>
      </c>
      <c r="I114">
        <v>3</v>
      </c>
      <c r="J114">
        <v>31</v>
      </c>
      <c r="K114">
        <v>28</v>
      </c>
      <c r="L114">
        <f>1/COUNTIFS(Food_Hub[restaurant_name],Food_Hub[[#This Row],[restaurant_name]])</f>
        <v>0.33333333333333331</v>
      </c>
      <c r="M114">
        <f>1/COUNTIF(Food_Hub[cuisine_type],Food_Hub[[#This Row],[cuisine_type]])</f>
        <v>1.7123287671232876E-3</v>
      </c>
    </row>
    <row r="115" spans="1:13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 t="str">
        <f>IF(Food_Hub[[#This Row],[day_of_the_week]]="Weekend",1,"")</f>
        <v/>
      </c>
      <c r="H115">
        <f>IF(Food_Hub[[#This Row],[day_of_the_week]]="Weekday",1,"")</f>
        <v>1</v>
      </c>
      <c r="I115">
        <v>5</v>
      </c>
      <c r="J115">
        <v>23</v>
      </c>
      <c r="K115">
        <v>27</v>
      </c>
      <c r="L115">
        <f>1/COUNTIFS(Food_Hub[restaurant_name],Food_Hub[[#This Row],[restaurant_name]])</f>
        <v>1.4705882352941176E-2</v>
      </c>
      <c r="M115">
        <f>1/COUNTIF(Food_Hub[cuisine_type],Food_Hub[[#This Row],[cuisine_type]])</f>
        <v>3.3557046979865771E-3</v>
      </c>
    </row>
    <row r="116" spans="1:13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 t="str">
        <f>IF(Food_Hub[[#This Row],[day_of_the_week]]="Weekend",1,"")</f>
        <v/>
      </c>
      <c r="H116">
        <f>IF(Food_Hub[[#This Row],[day_of_the_week]]="Weekday",1,"")</f>
        <v>1</v>
      </c>
      <c r="I116">
        <v>4</v>
      </c>
      <c r="J116">
        <v>31</v>
      </c>
      <c r="K116">
        <v>24</v>
      </c>
      <c r="L116">
        <f>1/COUNTIFS(Food_Hub[restaurant_name],Food_Hub[[#This Row],[restaurant_name]])</f>
        <v>0.5</v>
      </c>
      <c r="M116">
        <f>1/COUNTIF(Food_Hub[cuisine_type],Food_Hub[[#This Row],[cuisine_type]])</f>
        <v>5.2631578947368418E-2</v>
      </c>
    </row>
    <row r="117" spans="1:13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f>IF(Food_Hub[[#This Row],[day_of_the_week]]="Weekend",1,"")</f>
        <v>1</v>
      </c>
      <c r="H117" t="str">
        <f>IF(Food_Hub[[#This Row],[day_of_the_week]]="Weekday",1,"")</f>
        <v/>
      </c>
      <c r="I117">
        <v>5</v>
      </c>
      <c r="J117">
        <v>30</v>
      </c>
      <c r="K117">
        <v>16</v>
      </c>
      <c r="L117">
        <f>1/COUNTIFS(Food_Hub[restaurant_name],Food_Hub[[#This Row],[restaurant_name]])</f>
        <v>5.5555555555555552E-2</v>
      </c>
      <c r="M117">
        <f>1/COUNTIF(Food_Hub[cuisine_type],Food_Hub[[#This Row],[cuisine_type]])</f>
        <v>2.1276595744680851E-3</v>
      </c>
    </row>
    <row r="118" spans="1:13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tr">
        <f>IF(Food_Hub[[#This Row],[day_of_the_week]]="Weekend",1,"")</f>
        <v/>
      </c>
      <c r="H118">
        <f>IF(Food_Hub[[#This Row],[day_of_the_week]]="Weekday",1,"")</f>
        <v>1</v>
      </c>
      <c r="I118" t="s">
        <v>12</v>
      </c>
      <c r="J118">
        <v>26</v>
      </c>
      <c r="K118">
        <v>32</v>
      </c>
      <c r="L118">
        <f>1/COUNTIFS(Food_Hub[restaurant_name],Food_Hub[[#This Row],[restaurant_name]])</f>
        <v>4.5662100456621002E-3</v>
      </c>
      <c r="M118">
        <f>1/COUNTIF(Food_Hub[cuisine_type],Food_Hub[[#This Row],[cuisine_type]])</f>
        <v>1.7123287671232876E-3</v>
      </c>
    </row>
    <row r="119" spans="1:13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 t="str">
        <f>IF(Food_Hub[[#This Row],[day_of_the_week]]="Weekend",1,"")</f>
        <v/>
      </c>
      <c r="H119">
        <f>IF(Food_Hub[[#This Row],[day_of_the_week]]="Weekday",1,"")</f>
        <v>1</v>
      </c>
      <c r="I119">
        <v>4</v>
      </c>
      <c r="J119">
        <v>22</v>
      </c>
      <c r="K119">
        <v>33</v>
      </c>
      <c r="L119">
        <f>1/COUNTIFS(Food_Hub[restaurant_name],Food_Hub[[#This Row],[restaurant_name]])</f>
        <v>1.0416666666666666E-2</v>
      </c>
      <c r="M119">
        <f>1/COUNTIF(Food_Hub[cuisine_type],Food_Hub[[#This Row],[cuisine_type]])</f>
        <v>1.7123287671232876E-3</v>
      </c>
    </row>
    <row r="120" spans="1:13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>
        <f>IF(Food_Hub[[#This Row],[day_of_the_week]]="Weekend",1,"")</f>
        <v>1</v>
      </c>
      <c r="H120" t="str">
        <f>IF(Food_Hub[[#This Row],[day_of_the_week]]="Weekday",1,"")</f>
        <v/>
      </c>
      <c r="I120" t="s">
        <v>12</v>
      </c>
      <c r="J120">
        <v>33</v>
      </c>
      <c r="K120">
        <v>27</v>
      </c>
      <c r="L120">
        <f>1/COUNTIFS(Food_Hub[restaurant_name],Food_Hub[[#This Row],[restaurant_name]])</f>
        <v>5.5555555555555552E-2</v>
      </c>
      <c r="M120">
        <f>1/COUNTIF(Food_Hub[cuisine_type],Food_Hub[[#This Row],[cuisine_type]])</f>
        <v>2.1276595744680851E-3</v>
      </c>
    </row>
    <row r="121" spans="1:13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 t="str">
        <f>IF(Food_Hub[[#This Row],[day_of_the_week]]="Weekend",1,"")</f>
        <v/>
      </c>
      <c r="H121">
        <f>IF(Food_Hub[[#This Row],[day_of_the_week]]="Weekday",1,"")</f>
        <v>1</v>
      </c>
      <c r="I121">
        <v>5</v>
      </c>
      <c r="J121">
        <v>31</v>
      </c>
      <c r="K121">
        <v>32</v>
      </c>
      <c r="L121">
        <f>1/COUNTIFS(Food_Hub[restaurant_name],Food_Hub[[#This Row],[restaurant_name]])</f>
        <v>3.3333333333333333E-2</v>
      </c>
      <c r="M121">
        <f>1/COUNTIF(Food_Hub[cuisine_type],Food_Hub[[#This Row],[cuisine_type]])</f>
        <v>2.1276595744680851E-3</v>
      </c>
    </row>
    <row r="122" spans="1:13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f>IF(Food_Hub[[#This Row],[day_of_the_week]]="Weekend",1,"")</f>
        <v>1</v>
      </c>
      <c r="H122" t="str">
        <f>IF(Food_Hub[[#This Row],[day_of_the_week]]="Weekday",1,"")</f>
        <v/>
      </c>
      <c r="I122">
        <v>5</v>
      </c>
      <c r="J122">
        <v>26</v>
      </c>
      <c r="K122">
        <v>28</v>
      </c>
      <c r="L122">
        <f>1/COUNTIFS(Food_Hub[restaurant_name],Food_Hub[[#This Row],[restaurant_name]])</f>
        <v>7.1428571428571425E-2</v>
      </c>
      <c r="M122">
        <f>1/COUNTIF(Food_Hub[cuisine_type],Food_Hub[[#This Row],[cuisine_type]])</f>
        <v>3.3557046979865771E-3</v>
      </c>
    </row>
    <row r="123" spans="1:13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f>IF(Food_Hub[[#This Row],[day_of_the_week]]="Weekend",1,"")</f>
        <v>1</v>
      </c>
      <c r="H123" t="str">
        <f>IF(Food_Hub[[#This Row],[day_of_the_week]]="Weekday",1,"")</f>
        <v/>
      </c>
      <c r="I123">
        <v>5</v>
      </c>
      <c r="J123">
        <v>21</v>
      </c>
      <c r="K123">
        <v>24</v>
      </c>
      <c r="L123">
        <f>1/COUNTIFS(Food_Hub[restaurant_name],Food_Hub[[#This Row],[restaurant_name]])</f>
        <v>1.0416666666666666E-2</v>
      </c>
      <c r="M123">
        <f>1/COUNTIF(Food_Hub[cuisine_type],Food_Hub[[#This Row],[cuisine_type]])</f>
        <v>1.7123287671232876E-3</v>
      </c>
    </row>
    <row r="124" spans="1:13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>
        <f>IF(Food_Hub[[#This Row],[day_of_the_week]]="Weekend",1,"")</f>
        <v>1</v>
      </c>
      <c r="H124" t="str">
        <f>IF(Food_Hub[[#This Row],[day_of_the_week]]="Weekday",1,"")</f>
        <v/>
      </c>
      <c r="I124" t="s">
        <v>12</v>
      </c>
      <c r="J124">
        <v>26</v>
      </c>
      <c r="K124">
        <v>15</v>
      </c>
      <c r="L124">
        <f>1/COUNTIFS(Food_Hub[restaurant_name],Food_Hub[[#This Row],[restaurant_name]])</f>
        <v>3.4482758620689655E-2</v>
      </c>
      <c r="M124">
        <f>1/COUNTIF(Food_Hub[cuisine_type],Food_Hub[[#This Row],[cuisine_type]])</f>
        <v>1.7123287671232876E-3</v>
      </c>
    </row>
    <row r="125" spans="1:13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>
        <f>IF(Food_Hub[[#This Row],[day_of_the_week]]="Weekend",1,"")</f>
        <v>1</v>
      </c>
      <c r="H125" t="str">
        <f>IF(Food_Hub[[#This Row],[day_of_the_week]]="Weekday",1,"")</f>
        <v/>
      </c>
      <c r="I125" t="s">
        <v>12</v>
      </c>
      <c r="J125">
        <v>31</v>
      </c>
      <c r="K125">
        <v>19</v>
      </c>
      <c r="L125">
        <f>1/COUNTIFS(Food_Hub[restaurant_name],Food_Hub[[#This Row],[restaurant_name]])</f>
        <v>7.575757575757576E-3</v>
      </c>
      <c r="M125">
        <f>1/COUNTIF(Food_Hub[cuisine_type],Food_Hub[[#This Row],[cuisine_type]])</f>
        <v>1.7123287671232876E-3</v>
      </c>
    </row>
    <row r="126" spans="1:13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>
        <f>IF(Food_Hub[[#This Row],[day_of_the_week]]="Weekend",1,"")</f>
        <v>1</v>
      </c>
      <c r="H126" t="str">
        <f>IF(Food_Hub[[#This Row],[day_of_the_week]]="Weekday",1,"")</f>
        <v/>
      </c>
      <c r="I126" t="s">
        <v>12</v>
      </c>
      <c r="J126">
        <v>22</v>
      </c>
      <c r="K126">
        <v>27</v>
      </c>
      <c r="L126">
        <f>1/COUNTIFS(Food_Hub[restaurant_name],Food_Hub[[#This Row],[restaurant_name]])</f>
        <v>0.1</v>
      </c>
      <c r="M126">
        <f>1/COUNTIF(Food_Hub[cuisine_type],Food_Hub[[#This Row],[cuisine_type]])</f>
        <v>5.5555555555555552E-2</v>
      </c>
    </row>
    <row r="127" spans="1:13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 t="str">
        <f>IF(Food_Hub[[#This Row],[day_of_the_week]]="Weekend",1,"")</f>
        <v/>
      </c>
      <c r="H127">
        <f>IF(Food_Hub[[#This Row],[day_of_the_week]]="Weekday",1,"")</f>
        <v>1</v>
      </c>
      <c r="I127">
        <v>5</v>
      </c>
      <c r="J127">
        <v>25</v>
      </c>
      <c r="K127">
        <v>24</v>
      </c>
      <c r="L127">
        <f>1/COUNTIFS(Food_Hub[restaurant_name],Food_Hub[[#This Row],[restaurant_name]])</f>
        <v>6.25E-2</v>
      </c>
      <c r="M127">
        <f>1/COUNTIF(Food_Hub[cuisine_type],Food_Hub[[#This Row],[cuisine_type]])</f>
        <v>2.1276595744680851E-3</v>
      </c>
    </row>
    <row r="128" spans="1:13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>
        <f>IF(Food_Hub[[#This Row],[day_of_the_week]]="Weekend",1,"")</f>
        <v>1</v>
      </c>
      <c r="H128" t="str">
        <f>IF(Food_Hub[[#This Row],[day_of_the_week]]="Weekday",1,"")</f>
        <v/>
      </c>
      <c r="I128" t="s">
        <v>12</v>
      </c>
      <c r="J128">
        <v>34</v>
      </c>
      <c r="K128">
        <v>24</v>
      </c>
      <c r="L128">
        <f>1/COUNTIFS(Food_Hub[restaurant_name],Food_Hub[[#This Row],[restaurant_name]])</f>
        <v>1.4705882352941176E-2</v>
      </c>
      <c r="M128">
        <f>1/COUNTIF(Food_Hub[cuisine_type],Food_Hub[[#This Row],[cuisine_type]])</f>
        <v>3.3557046979865771E-3</v>
      </c>
    </row>
    <row r="129" spans="1:13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f>IF(Food_Hub[[#This Row],[day_of_the_week]]="Weekend",1,"")</f>
        <v>1</v>
      </c>
      <c r="H129" t="str">
        <f>IF(Food_Hub[[#This Row],[day_of_the_week]]="Weekday",1,"")</f>
        <v/>
      </c>
      <c r="I129">
        <v>5</v>
      </c>
      <c r="J129">
        <v>26</v>
      </c>
      <c r="K129">
        <v>30</v>
      </c>
      <c r="L129">
        <f>1/COUNTIFS(Food_Hub[restaurant_name],Food_Hub[[#This Row],[restaurant_name]])</f>
        <v>7.575757575757576E-3</v>
      </c>
      <c r="M129">
        <f>1/COUNTIF(Food_Hub[cuisine_type],Food_Hub[[#This Row],[cuisine_type]])</f>
        <v>3.3557046979865771E-3</v>
      </c>
    </row>
    <row r="130" spans="1:13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>
        <f>IF(Food_Hub[[#This Row],[day_of_the_week]]="Weekend",1,"")</f>
        <v>1</v>
      </c>
      <c r="H130" t="str">
        <f>IF(Food_Hub[[#This Row],[day_of_the_week]]="Weekday",1,"")</f>
        <v/>
      </c>
      <c r="I130" t="s">
        <v>12</v>
      </c>
      <c r="J130">
        <v>20</v>
      </c>
      <c r="K130">
        <v>23</v>
      </c>
      <c r="L130">
        <f>1/COUNTIFS(Food_Hub[restaurant_name],Food_Hub[[#This Row],[restaurant_name]])</f>
        <v>0.16666666666666666</v>
      </c>
      <c r="M130">
        <f>1/COUNTIF(Food_Hub[cuisine_type],Food_Hub[[#This Row],[cuisine_type]])</f>
        <v>4.6511627906976744E-3</v>
      </c>
    </row>
    <row r="131" spans="1:13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f>IF(Food_Hub[[#This Row],[day_of_the_week]]="Weekend",1,"")</f>
        <v>1</v>
      </c>
      <c r="H131" t="str">
        <f>IF(Food_Hub[[#This Row],[day_of_the_week]]="Weekday",1,"")</f>
        <v/>
      </c>
      <c r="I131">
        <v>3</v>
      </c>
      <c r="J131">
        <v>24</v>
      </c>
      <c r="K131">
        <v>29</v>
      </c>
      <c r="L131">
        <f>1/COUNTIFS(Food_Hub[restaurant_name],Food_Hub[[#This Row],[restaurant_name]])</f>
        <v>4.5662100456621002E-3</v>
      </c>
      <c r="M131">
        <f>1/COUNTIF(Food_Hub[cuisine_type],Food_Hub[[#This Row],[cuisine_type]])</f>
        <v>1.7123287671232876E-3</v>
      </c>
    </row>
    <row r="132" spans="1:13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f>IF(Food_Hub[[#This Row],[day_of_the_week]]="Weekend",1,"")</f>
        <v>1</v>
      </c>
      <c r="H132" t="str">
        <f>IF(Food_Hub[[#This Row],[day_of_the_week]]="Weekday",1,"")</f>
        <v/>
      </c>
      <c r="I132">
        <v>5</v>
      </c>
      <c r="J132">
        <v>33</v>
      </c>
      <c r="K132">
        <v>28</v>
      </c>
      <c r="L132">
        <f>1/COUNTIFS(Food_Hub[restaurant_name],Food_Hub[[#This Row],[restaurant_name]])</f>
        <v>1.6949152542372881E-2</v>
      </c>
      <c r="M132">
        <f>1/COUNTIF(Food_Hub[cuisine_type],Food_Hub[[#This Row],[cuisine_type]])</f>
        <v>4.6511627906976744E-3</v>
      </c>
    </row>
    <row r="133" spans="1:13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>
        <f>IF(Food_Hub[[#This Row],[day_of_the_week]]="Weekend",1,"")</f>
        <v>1</v>
      </c>
      <c r="H133" t="str">
        <f>IF(Food_Hub[[#This Row],[day_of_the_week]]="Weekday",1,"")</f>
        <v/>
      </c>
      <c r="I133" t="s">
        <v>12</v>
      </c>
      <c r="J133">
        <v>34</v>
      </c>
      <c r="K133">
        <v>28</v>
      </c>
      <c r="L133">
        <f>1/COUNTIFS(Food_Hub[restaurant_name],Food_Hub[[#This Row],[restaurant_name]])</f>
        <v>1.8181818181818181E-2</v>
      </c>
      <c r="M133">
        <f>1/COUNTIF(Food_Hub[cuisine_type],Food_Hub[[#This Row],[cuisine_type]])</f>
        <v>4.6511627906976744E-3</v>
      </c>
    </row>
    <row r="134" spans="1:13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>
        <f>IF(Food_Hub[[#This Row],[day_of_the_week]]="Weekend",1,"")</f>
        <v>1</v>
      </c>
      <c r="H134" t="str">
        <f>IF(Food_Hub[[#This Row],[day_of_the_week]]="Weekday",1,"")</f>
        <v/>
      </c>
      <c r="I134" t="s">
        <v>12</v>
      </c>
      <c r="J134">
        <v>29</v>
      </c>
      <c r="K134">
        <v>21</v>
      </c>
      <c r="L134">
        <f>1/COUNTIFS(Food_Hub[restaurant_name],Food_Hub[[#This Row],[restaurant_name]])</f>
        <v>8.3333333333333329E-2</v>
      </c>
      <c r="M134">
        <f>1/COUNTIF(Food_Hub[cuisine_type],Food_Hub[[#This Row],[cuisine_type]])</f>
        <v>3.3557046979865771E-3</v>
      </c>
    </row>
    <row r="135" spans="1:13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f>IF(Food_Hub[[#This Row],[day_of_the_week]]="Weekend",1,"")</f>
        <v>1</v>
      </c>
      <c r="H135" t="str">
        <f>IF(Food_Hub[[#This Row],[day_of_the_week]]="Weekday",1,"")</f>
        <v/>
      </c>
      <c r="I135">
        <v>4</v>
      </c>
      <c r="J135">
        <v>22</v>
      </c>
      <c r="K135">
        <v>28</v>
      </c>
      <c r="L135">
        <f>1/COUNTIFS(Food_Hub[restaurant_name],Food_Hub[[#This Row],[restaurant_name]])</f>
        <v>1.8181818181818181E-2</v>
      </c>
      <c r="M135">
        <f>1/COUNTIF(Food_Hub[cuisine_type],Food_Hub[[#This Row],[cuisine_type]])</f>
        <v>4.6511627906976744E-3</v>
      </c>
    </row>
    <row r="136" spans="1:13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>
        <f>IF(Food_Hub[[#This Row],[day_of_the_week]]="Weekend",1,"")</f>
        <v>1</v>
      </c>
      <c r="H136" t="str">
        <f>IF(Food_Hub[[#This Row],[day_of_the_week]]="Weekday",1,"")</f>
        <v/>
      </c>
      <c r="I136" t="s">
        <v>12</v>
      </c>
      <c r="J136">
        <v>25</v>
      </c>
      <c r="K136">
        <v>26</v>
      </c>
      <c r="L136">
        <f>1/COUNTIFS(Food_Hub[restaurant_name],Food_Hub[[#This Row],[restaurant_name]])</f>
        <v>2.2727272727272728E-2</v>
      </c>
      <c r="M136">
        <f>1/COUNTIF(Food_Hub[cuisine_type],Food_Hub[[#This Row],[cuisine_type]])</f>
        <v>2.1276595744680851E-3</v>
      </c>
    </row>
    <row r="137" spans="1:13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>
        <f>IF(Food_Hub[[#This Row],[day_of_the_week]]="Weekend",1,"")</f>
        <v>1</v>
      </c>
      <c r="H137" t="str">
        <f>IF(Food_Hub[[#This Row],[day_of_the_week]]="Weekday",1,"")</f>
        <v/>
      </c>
      <c r="I137" t="s">
        <v>12</v>
      </c>
      <c r="J137">
        <v>31</v>
      </c>
      <c r="K137">
        <v>24</v>
      </c>
      <c r="L137">
        <f>1/COUNTIFS(Food_Hub[restaurant_name],Food_Hub[[#This Row],[restaurant_name]])</f>
        <v>7.575757575757576E-3</v>
      </c>
      <c r="M137">
        <f>1/COUNTIF(Food_Hub[cuisine_type],Food_Hub[[#This Row],[cuisine_type]])</f>
        <v>3.3557046979865771E-3</v>
      </c>
    </row>
    <row r="138" spans="1:13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 t="str">
        <f>IF(Food_Hub[[#This Row],[day_of_the_week]]="Weekend",1,"")</f>
        <v/>
      </c>
      <c r="H138">
        <f>IF(Food_Hub[[#This Row],[day_of_the_week]]="Weekday",1,"")</f>
        <v>1</v>
      </c>
      <c r="I138">
        <v>4</v>
      </c>
      <c r="J138">
        <v>29</v>
      </c>
      <c r="K138">
        <v>24</v>
      </c>
      <c r="L138">
        <f>1/COUNTIFS(Food_Hub[restaurant_name],Food_Hub[[#This Row],[restaurant_name]])</f>
        <v>2.3809523809523808E-2</v>
      </c>
      <c r="M138">
        <f>1/COUNTIF(Food_Hub[cuisine_type],Food_Hub[[#This Row],[cuisine_type]])</f>
        <v>2.1276595744680851E-3</v>
      </c>
    </row>
    <row r="139" spans="1:13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 t="str">
        <f>IF(Food_Hub[[#This Row],[day_of_the_week]]="Weekend",1,"")</f>
        <v/>
      </c>
      <c r="H139">
        <f>IF(Food_Hub[[#This Row],[day_of_the_week]]="Weekday",1,"")</f>
        <v>1</v>
      </c>
      <c r="I139">
        <v>3</v>
      </c>
      <c r="J139">
        <v>26</v>
      </c>
      <c r="K139">
        <v>28</v>
      </c>
      <c r="L139">
        <f>1/COUNTIFS(Food_Hub[restaurant_name],Food_Hub[[#This Row],[restaurant_name]])</f>
        <v>0.16666666666666666</v>
      </c>
      <c r="M139">
        <f>1/COUNTIF(Food_Hub[cuisine_type],Food_Hub[[#This Row],[cuisine_type]])</f>
        <v>4.6511627906976744E-3</v>
      </c>
    </row>
    <row r="140" spans="1:13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f>IF(Food_Hub[[#This Row],[day_of_the_week]]="Weekend",1,"")</f>
        <v>1</v>
      </c>
      <c r="H140" t="str">
        <f>IF(Food_Hub[[#This Row],[day_of_the_week]]="Weekday",1,"")</f>
        <v/>
      </c>
      <c r="I140">
        <v>5</v>
      </c>
      <c r="J140">
        <v>30</v>
      </c>
      <c r="K140">
        <v>20</v>
      </c>
      <c r="L140">
        <f>1/COUNTIFS(Food_Hub[restaurant_name],Food_Hub[[#This Row],[restaurant_name]])</f>
        <v>0.1111111111111111</v>
      </c>
      <c r="M140">
        <f>1/COUNTIF(Food_Hub[cuisine_type],Food_Hub[[#This Row],[cuisine_type]])</f>
        <v>8.3333333333333329E-2</v>
      </c>
    </row>
    <row r="141" spans="1:13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>
        <f>IF(Food_Hub[[#This Row],[day_of_the_week]]="Weekend",1,"")</f>
        <v>1</v>
      </c>
      <c r="H141" t="str">
        <f>IF(Food_Hub[[#This Row],[day_of_the_week]]="Weekday",1,"")</f>
        <v/>
      </c>
      <c r="I141" t="s">
        <v>12</v>
      </c>
      <c r="J141">
        <v>29</v>
      </c>
      <c r="K141">
        <v>20</v>
      </c>
      <c r="L141">
        <f>1/COUNTIFS(Food_Hub[restaurant_name],Food_Hub[[#This Row],[restaurant_name]])</f>
        <v>3.7037037037037035E-2</v>
      </c>
      <c r="M141">
        <f>1/COUNTIF(Food_Hub[cuisine_type],Food_Hub[[#This Row],[cuisine_type]])</f>
        <v>1.7123287671232876E-3</v>
      </c>
    </row>
    <row r="142" spans="1:13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tr">
        <f>IF(Food_Hub[[#This Row],[day_of_the_week]]="Weekend",1,"")</f>
        <v/>
      </c>
      <c r="H142">
        <f>IF(Food_Hub[[#This Row],[day_of_the_week]]="Weekday",1,"")</f>
        <v>1</v>
      </c>
      <c r="I142" t="s">
        <v>12</v>
      </c>
      <c r="J142">
        <v>25</v>
      </c>
      <c r="K142">
        <v>24</v>
      </c>
      <c r="L142">
        <f>1/COUNTIFS(Food_Hub[restaurant_name],Food_Hub[[#This Row],[restaurant_name]])</f>
        <v>1.0416666666666666E-2</v>
      </c>
      <c r="M142">
        <f>1/COUNTIF(Food_Hub[cuisine_type],Food_Hub[[#This Row],[cuisine_type]])</f>
        <v>1.7123287671232876E-3</v>
      </c>
    </row>
    <row r="143" spans="1:13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f>IF(Food_Hub[[#This Row],[day_of_the_week]]="Weekend",1,"")</f>
        <v>1</v>
      </c>
      <c r="H143" t="str">
        <f>IF(Food_Hub[[#This Row],[day_of_the_week]]="Weekday",1,"")</f>
        <v/>
      </c>
      <c r="I143">
        <v>5</v>
      </c>
      <c r="J143">
        <v>21</v>
      </c>
      <c r="K143">
        <v>17</v>
      </c>
      <c r="L143">
        <f>1/COUNTIFS(Food_Hub[restaurant_name],Food_Hub[[#This Row],[restaurant_name]])</f>
        <v>2.0408163265306121E-2</v>
      </c>
      <c r="M143">
        <f>1/COUNTIF(Food_Hub[cuisine_type],Food_Hub[[#This Row],[cuisine_type]])</f>
        <v>2.1276595744680851E-3</v>
      </c>
    </row>
    <row r="144" spans="1:13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f>IF(Food_Hub[[#This Row],[day_of_the_week]]="Weekend",1,"")</f>
        <v>1</v>
      </c>
      <c r="H144" t="str">
        <f>IF(Food_Hub[[#This Row],[day_of_the_week]]="Weekday",1,"")</f>
        <v/>
      </c>
      <c r="I144">
        <v>5</v>
      </c>
      <c r="J144">
        <v>21</v>
      </c>
      <c r="K144">
        <v>26</v>
      </c>
      <c r="L144">
        <f>1/COUNTIFS(Food_Hub[restaurant_name],Food_Hub[[#This Row],[restaurant_name]])</f>
        <v>0.5</v>
      </c>
      <c r="M144">
        <f>1/COUNTIF(Food_Hub[cuisine_type],Food_Hub[[#This Row],[cuisine_type]])</f>
        <v>5.2631578947368418E-2</v>
      </c>
    </row>
    <row r="145" spans="1:13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tr">
        <f>IF(Food_Hub[[#This Row],[day_of_the_week]]="Weekend",1,"")</f>
        <v/>
      </c>
      <c r="H145">
        <f>IF(Food_Hub[[#This Row],[day_of_the_week]]="Weekday",1,"")</f>
        <v>1</v>
      </c>
      <c r="I145" t="s">
        <v>12</v>
      </c>
      <c r="J145">
        <v>32</v>
      </c>
      <c r="K145">
        <v>25</v>
      </c>
      <c r="L145">
        <f>1/COUNTIFS(Food_Hub[restaurant_name],Food_Hub[[#This Row],[restaurant_name]])</f>
        <v>6.25E-2</v>
      </c>
      <c r="M145">
        <f>1/COUNTIF(Food_Hub[cuisine_type],Food_Hub[[#This Row],[cuisine_type]])</f>
        <v>2.1276595744680851E-3</v>
      </c>
    </row>
    <row r="146" spans="1:13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 t="str">
        <f>IF(Food_Hub[[#This Row],[day_of_the_week]]="Weekend",1,"")</f>
        <v/>
      </c>
      <c r="H146">
        <f>IF(Food_Hub[[#This Row],[day_of_the_week]]="Weekday",1,"")</f>
        <v>1</v>
      </c>
      <c r="I146">
        <v>5</v>
      </c>
      <c r="J146">
        <v>22</v>
      </c>
      <c r="K146">
        <v>28</v>
      </c>
      <c r="L146">
        <f>1/COUNTIFS(Food_Hub[restaurant_name],Food_Hub[[#This Row],[restaurant_name]])</f>
        <v>7.575757575757576E-3</v>
      </c>
      <c r="M146">
        <f>1/COUNTIF(Food_Hub[cuisine_type],Food_Hub[[#This Row],[cuisine_type]])</f>
        <v>3.3557046979865771E-3</v>
      </c>
    </row>
    <row r="147" spans="1:13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tr">
        <f>IF(Food_Hub[[#This Row],[day_of_the_week]]="Weekend",1,"")</f>
        <v/>
      </c>
      <c r="H147">
        <f>IF(Food_Hub[[#This Row],[day_of_the_week]]="Weekday",1,"")</f>
        <v>1</v>
      </c>
      <c r="I147" t="s">
        <v>12</v>
      </c>
      <c r="J147">
        <v>32</v>
      </c>
      <c r="K147">
        <v>24</v>
      </c>
      <c r="L147">
        <f>1/COUNTIFS(Food_Hub[restaurant_name],Food_Hub[[#This Row],[restaurant_name]])</f>
        <v>4.5662100456621002E-3</v>
      </c>
      <c r="M147">
        <f>1/COUNTIF(Food_Hub[cuisine_type],Food_Hub[[#This Row],[cuisine_type]])</f>
        <v>1.7123287671232876E-3</v>
      </c>
    </row>
    <row r="148" spans="1:13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>
        <f>IF(Food_Hub[[#This Row],[day_of_the_week]]="Weekend",1,"")</f>
        <v>1</v>
      </c>
      <c r="H148" t="str">
        <f>IF(Food_Hub[[#This Row],[day_of_the_week]]="Weekday",1,"")</f>
        <v/>
      </c>
      <c r="I148" t="s">
        <v>12</v>
      </c>
      <c r="J148">
        <v>22</v>
      </c>
      <c r="K148">
        <v>25</v>
      </c>
      <c r="L148">
        <f>1/COUNTIFS(Food_Hub[restaurant_name],Food_Hub[[#This Row],[restaurant_name]])</f>
        <v>8.4033613445378148E-3</v>
      </c>
      <c r="M148">
        <f>1/COUNTIF(Food_Hub[cuisine_type],Food_Hub[[#This Row],[cuisine_type]])</f>
        <v>2.1276595744680851E-3</v>
      </c>
    </row>
    <row r="149" spans="1:13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>
        <f>IF(Food_Hub[[#This Row],[day_of_the_week]]="Weekend",1,"")</f>
        <v>1</v>
      </c>
      <c r="H149" t="str">
        <f>IF(Food_Hub[[#This Row],[day_of_the_week]]="Weekday",1,"")</f>
        <v/>
      </c>
      <c r="I149" t="s">
        <v>12</v>
      </c>
      <c r="J149">
        <v>25</v>
      </c>
      <c r="K149">
        <v>28</v>
      </c>
      <c r="L149">
        <f>1/COUNTIFS(Food_Hub[restaurant_name],Food_Hub[[#This Row],[restaurant_name]])</f>
        <v>4.5662100456621002E-3</v>
      </c>
      <c r="M149">
        <f>1/COUNTIF(Food_Hub[cuisine_type],Food_Hub[[#This Row],[cuisine_type]])</f>
        <v>1.7123287671232876E-3</v>
      </c>
    </row>
    <row r="150" spans="1:13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f>IF(Food_Hub[[#This Row],[day_of_the_week]]="Weekend",1,"")</f>
        <v>1</v>
      </c>
      <c r="H150" t="str">
        <f>IF(Food_Hub[[#This Row],[day_of_the_week]]="Weekday",1,"")</f>
        <v/>
      </c>
      <c r="I150">
        <v>4</v>
      </c>
      <c r="J150">
        <v>35</v>
      </c>
      <c r="K150">
        <v>19</v>
      </c>
      <c r="L150">
        <f>1/COUNTIFS(Food_Hub[restaurant_name],Food_Hub[[#This Row],[restaurant_name]])</f>
        <v>1.4705882352941176E-2</v>
      </c>
      <c r="M150">
        <f>1/COUNTIF(Food_Hub[cuisine_type],Food_Hub[[#This Row],[cuisine_type]])</f>
        <v>3.3557046979865771E-3</v>
      </c>
    </row>
    <row r="151" spans="1:13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f>IF(Food_Hub[[#This Row],[day_of_the_week]]="Weekend",1,"")</f>
        <v>1</v>
      </c>
      <c r="H151" t="str">
        <f>IF(Food_Hub[[#This Row],[day_of_the_week]]="Weekday",1,"")</f>
        <v/>
      </c>
      <c r="I151">
        <v>4</v>
      </c>
      <c r="J151">
        <v>23</v>
      </c>
      <c r="K151">
        <v>29</v>
      </c>
      <c r="L151">
        <f>1/COUNTIFS(Food_Hub[restaurant_name],Food_Hub[[#This Row],[restaurant_name]])</f>
        <v>1.8181818181818181E-2</v>
      </c>
      <c r="M151">
        <f>1/COUNTIF(Food_Hub[cuisine_type],Food_Hub[[#This Row],[cuisine_type]])</f>
        <v>4.6511627906976744E-3</v>
      </c>
    </row>
    <row r="152" spans="1:13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>
        <f>IF(Food_Hub[[#This Row],[day_of_the_week]]="Weekend",1,"")</f>
        <v>1</v>
      </c>
      <c r="H152" t="str">
        <f>IF(Food_Hub[[#This Row],[day_of_the_week]]="Weekday",1,"")</f>
        <v/>
      </c>
      <c r="I152" t="s">
        <v>12</v>
      </c>
      <c r="J152">
        <v>30</v>
      </c>
      <c r="K152">
        <v>19</v>
      </c>
      <c r="L152">
        <f>1/COUNTIFS(Food_Hub[restaurant_name],Food_Hub[[#This Row],[restaurant_name]])</f>
        <v>4.5662100456621002E-3</v>
      </c>
      <c r="M152">
        <f>1/COUNTIF(Food_Hub[cuisine_type],Food_Hub[[#This Row],[cuisine_type]])</f>
        <v>1.7123287671232876E-3</v>
      </c>
    </row>
    <row r="153" spans="1:13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>
        <f>IF(Food_Hub[[#This Row],[day_of_the_week]]="Weekend",1,"")</f>
        <v>1</v>
      </c>
      <c r="H153" t="str">
        <f>IF(Food_Hub[[#This Row],[day_of_the_week]]="Weekday",1,"")</f>
        <v/>
      </c>
      <c r="I153" t="s">
        <v>12</v>
      </c>
      <c r="J153">
        <v>30</v>
      </c>
      <c r="K153">
        <v>19</v>
      </c>
      <c r="L153">
        <f>1/COUNTIFS(Food_Hub[restaurant_name],Food_Hub[[#This Row],[restaurant_name]])</f>
        <v>2.2727272727272728E-2</v>
      </c>
      <c r="M153">
        <f>1/COUNTIF(Food_Hub[cuisine_type],Food_Hub[[#This Row],[cuisine_type]])</f>
        <v>2.1276595744680851E-3</v>
      </c>
    </row>
    <row r="154" spans="1:13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>
        <f>IF(Food_Hub[[#This Row],[day_of_the_week]]="Weekend",1,"")</f>
        <v>1</v>
      </c>
      <c r="H154" t="str">
        <f>IF(Food_Hub[[#This Row],[day_of_the_week]]="Weekday",1,"")</f>
        <v/>
      </c>
      <c r="I154" t="s">
        <v>12</v>
      </c>
      <c r="J154">
        <v>29</v>
      </c>
      <c r="K154">
        <v>25</v>
      </c>
      <c r="L154">
        <f>1/COUNTIFS(Food_Hub[restaurant_name],Food_Hub[[#This Row],[restaurant_name]])</f>
        <v>3.4482758620689655E-2</v>
      </c>
      <c r="M154">
        <f>1/COUNTIF(Food_Hub[cuisine_type],Food_Hub[[#This Row],[cuisine_type]])</f>
        <v>1.7123287671232876E-3</v>
      </c>
    </row>
    <row r="155" spans="1:13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>
        <f>IF(Food_Hub[[#This Row],[day_of_the_week]]="Weekend",1,"")</f>
        <v>1</v>
      </c>
      <c r="H155" t="str">
        <f>IF(Food_Hub[[#This Row],[day_of_the_week]]="Weekday",1,"")</f>
        <v/>
      </c>
      <c r="I155" t="s">
        <v>12</v>
      </c>
      <c r="J155">
        <v>27</v>
      </c>
      <c r="K155">
        <v>18</v>
      </c>
      <c r="L155">
        <f>1/COUNTIFS(Food_Hub[restaurant_name],Food_Hub[[#This Row],[restaurant_name]])</f>
        <v>4.5662100456621002E-3</v>
      </c>
      <c r="M155">
        <f>1/COUNTIF(Food_Hub[cuisine_type],Food_Hub[[#This Row],[cuisine_type]])</f>
        <v>1.7123287671232876E-3</v>
      </c>
    </row>
    <row r="156" spans="1:13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f>IF(Food_Hub[[#This Row],[day_of_the_week]]="Weekend",1,"")</f>
        <v>1</v>
      </c>
      <c r="H156" t="str">
        <f>IF(Food_Hub[[#This Row],[day_of_the_week]]="Weekday",1,"")</f>
        <v/>
      </c>
      <c r="I156">
        <v>5</v>
      </c>
      <c r="J156">
        <v>32</v>
      </c>
      <c r="K156">
        <v>22</v>
      </c>
      <c r="L156">
        <f>1/COUNTIFS(Food_Hub[restaurant_name],Food_Hub[[#This Row],[restaurant_name]])</f>
        <v>4.5662100456621002E-3</v>
      </c>
      <c r="M156">
        <f>1/COUNTIF(Food_Hub[cuisine_type],Food_Hub[[#This Row],[cuisine_type]])</f>
        <v>1.7123287671232876E-3</v>
      </c>
    </row>
    <row r="157" spans="1:13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>
        <f>IF(Food_Hub[[#This Row],[day_of_the_week]]="Weekend",1,"")</f>
        <v>1</v>
      </c>
      <c r="H157" t="str">
        <f>IF(Food_Hub[[#This Row],[day_of_the_week]]="Weekday",1,"")</f>
        <v/>
      </c>
      <c r="I157" t="s">
        <v>12</v>
      </c>
      <c r="J157">
        <v>25</v>
      </c>
      <c r="K157">
        <v>26</v>
      </c>
      <c r="L157">
        <f>1/COUNTIFS(Food_Hub[restaurant_name],Food_Hub[[#This Row],[restaurant_name]])</f>
        <v>0.2</v>
      </c>
      <c r="M157">
        <f>1/COUNTIF(Food_Hub[cuisine_type],Food_Hub[[#This Row],[cuisine_type]])</f>
        <v>2.1276595744680851E-3</v>
      </c>
    </row>
    <row r="158" spans="1:13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f>IF(Food_Hub[[#This Row],[day_of_the_week]]="Weekend",1,"")</f>
        <v>1</v>
      </c>
      <c r="H158" t="str">
        <f>IF(Food_Hub[[#This Row],[day_of_the_week]]="Weekday",1,"")</f>
        <v/>
      </c>
      <c r="I158">
        <v>3</v>
      </c>
      <c r="J158">
        <v>33</v>
      </c>
      <c r="K158">
        <v>23</v>
      </c>
      <c r="L158">
        <f>1/COUNTIFS(Food_Hub[restaurant_name],Food_Hub[[#This Row],[restaurant_name]])</f>
        <v>1.6949152542372881E-2</v>
      </c>
      <c r="M158">
        <f>1/COUNTIF(Food_Hub[cuisine_type],Food_Hub[[#This Row],[cuisine_type]])</f>
        <v>4.6511627906976744E-3</v>
      </c>
    </row>
    <row r="159" spans="1:13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>
        <f>IF(Food_Hub[[#This Row],[day_of_the_week]]="Weekend",1,"")</f>
        <v>1</v>
      </c>
      <c r="H159" t="str">
        <f>IF(Food_Hub[[#This Row],[day_of_the_week]]="Weekday",1,"")</f>
        <v/>
      </c>
      <c r="I159" t="s">
        <v>12</v>
      </c>
      <c r="J159">
        <v>26</v>
      </c>
      <c r="K159">
        <v>16</v>
      </c>
      <c r="L159">
        <f>1/COUNTIFS(Food_Hub[restaurant_name],Food_Hub[[#This Row],[restaurant_name]])</f>
        <v>2.0408163265306121E-2</v>
      </c>
      <c r="M159">
        <f>1/COUNTIF(Food_Hub[cuisine_type],Food_Hub[[#This Row],[cuisine_type]])</f>
        <v>2.1276595744680851E-3</v>
      </c>
    </row>
    <row r="160" spans="1:13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f>IF(Food_Hub[[#This Row],[day_of_the_week]]="Weekend",1,"")</f>
        <v>1</v>
      </c>
      <c r="H160" t="str">
        <f>IF(Food_Hub[[#This Row],[day_of_the_week]]="Weekday",1,"")</f>
        <v/>
      </c>
      <c r="I160">
        <v>4</v>
      </c>
      <c r="J160">
        <v>26</v>
      </c>
      <c r="K160">
        <v>21</v>
      </c>
      <c r="L160">
        <f>1/COUNTIFS(Food_Hub[restaurant_name],Food_Hub[[#This Row],[restaurant_name]])</f>
        <v>3.7037037037037035E-2</v>
      </c>
      <c r="M160">
        <f>1/COUNTIF(Food_Hub[cuisine_type],Food_Hub[[#This Row],[cuisine_type]])</f>
        <v>1.3698630136986301E-2</v>
      </c>
    </row>
    <row r="161" spans="1:13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tr">
        <f>IF(Food_Hub[[#This Row],[day_of_the_week]]="Weekend",1,"")</f>
        <v/>
      </c>
      <c r="H161">
        <f>IF(Food_Hub[[#This Row],[day_of_the_week]]="Weekday",1,"")</f>
        <v>1</v>
      </c>
      <c r="I161" t="s">
        <v>12</v>
      </c>
      <c r="J161">
        <v>31</v>
      </c>
      <c r="K161">
        <v>33</v>
      </c>
      <c r="L161">
        <f>1/COUNTIFS(Food_Hub[restaurant_name],Food_Hub[[#This Row],[restaurant_name]])</f>
        <v>2.7027027027027029E-2</v>
      </c>
      <c r="M161">
        <f>1/COUNTIF(Food_Hub[cuisine_type],Food_Hub[[#This Row],[cuisine_type]])</f>
        <v>2.1276595744680851E-3</v>
      </c>
    </row>
    <row r="162" spans="1:13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>
        <f>IF(Food_Hub[[#This Row],[day_of_the_week]]="Weekend",1,"")</f>
        <v>1</v>
      </c>
      <c r="H162" t="str">
        <f>IF(Food_Hub[[#This Row],[day_of_the_week]]="Weekday",1,"")</f>
        <v/>
      </c>
      <c r="I162" t="s">
        <v>12</v>
      </c>
      <c r="J162">
        <v>35</v>
      </c>
      <c r="K162">
        <v>21</v>
      </c>
      <c r="L162">
        <f>1/COUNTIFS(Food_Hub[restaurant_name],Food_Hub[[#This Row],[restaurant_name]])</f>
        <v>6.25E-2</v>
      </c>
      <c r="M162">
        <f>1/COUNTIF(Food_Hub[cuisine_type],Food_Hub[[#This Row],[cuisine_type]])</f>
        <v>1.3698630136986301E-2</v>
      </c>
    </row>
    <row r="163" spans="1:13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 t="str">
        <f>IF(Food_Hub[[#This Row],[day_of_the_week]]="Weekend",1,"")</f>
        <v/>
      </c>
      <c r="H163">
        <f>IF(Food_Hub[[#This Row],[day_of_the_week]]="Weekday",1,"")</f>
        <v>1</v>
      </c>
      <c r="I163">
        <v>3</v>
      </c>
      <c r="J163">
        <v>30</v>
      </c>
      <c r="K163">
        <v>24</v>
      </c>
      <c r="L163">
        <f>1/COUNTIFS(Food_Hub[restaurant_name],Food_Hub[[#This Row],[restaurant_name]])</f>
        <v>4.5662100456621002E-3</v>
      </c>
      <c r="M163">
        <f>1/COUNTIF(Food_Hub[cuisine_type],Food_Hub[[#This Row],[cuisine_type]])</f>
        <v>1.7123287671232876E-3</v>
      </c>
    </row>
    <row r="164" spans="1:13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f>IF(Food_Hub[[#This Row],[day_of_the_week]]="Weekend",1,"")</f>
        <v>1</v>
      </c>
      <c r="H164" t="str">
        <f>IF(Food_Hub[[#This Row],[day_of_the_week]]="Weekday",1,"")</f>
        <v/>
      </c>
      <c r="I164">
        <v>4</v>
      </c>
      <c r="J164">
        <v>28</v>
      </c>
      <c r="K164">
        <v>18</v>
      </c>
      <c r="L164">
        <f>1/COUNTIFS(Food_Hub[restaurant_name],Food_Hub[[#This Row],[restaurant_name]])</f>
        <v>7.575757575757576E-3</v>
      </c>
      <c r="M164">
        <f>1/COUNTIF(Food_Hub[cuisine_type],Food_Hub[[#This Row],[cuisine_type]])</f>
        <v>3.3557046979865771E-3</v>
      </c>
    </row>
    <row r="165" spans="1:13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f>IF(Food_Hub[[#This Row],[day_of_the_week]]="Weekend",1,"")</f>
        <v>1</v>
      </c>
      <c r="H165" t="str">
        <f>IF(Food_Hub[[#This Row],[day_of_the_week]]="Weekday",1,"")</f>
        <v/>
      </c>
      <c r="I165">
        <v>4</v>
      </c>
      <c r="J165">
        <v>26</v>
      </c>
      <c r="K165">
        <v>20</v>
      </c>
      <c r="L165">
        <f>1/COUNTIFS(Food_Hub[restaurant_name],Food_Hub[[#This Row],[restaurant_name]])</f>
        <v>6.25E-2</v>
      </c>
      <c r="M165">
        <f>1/COUNTIF(Food_Hub[cuisine_type],Food_Hub[[#This Row],[cuisine_type]])</f>
        <v>1.3698630136986301E-2</v>
      </c>
    </row>
    <row r="166" spans="1:13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 t="str">
        <f>IF(Food_Hub[[#This Row],[day_of_the_week]]="Weekend",1,"")</f>
        <v/>
      </c>
      <c r="H166">
        <f>IF(Food_Hub[[#This Row],[day_of_the_week]]="Weekday",1,"")</f>
        <v>1</v>
      </c>
      <c r="I166">
        <v>4</v>
      </c>
      <c r="J166">
        <v>27</v>
      </c>
      <c r="K166">
        <v>29</v>
      </c>
      <c r="L166">
        <f>1/COUNTIFS(Food_Hub[restaurant_name],Food_Hub[[#This Row],[restaurant_name]])</f>
        <v>2.7027027027027029E-2</v>
      </c>
      <c r="M166">
        <f>1/COUNTIF(Food_Hub[cuisine_type],Food_Hub[[#This Row],[cuisine_type]])</f>
        <v>3.3557046979865771E-3</v>
      </c>
    </row>
    <row r="167" spans="1:13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>
        <f>IF(Food_Hub[[#This Row],[day_of_the_week]]="Weekend",1,"")</f>
        <v>1</v>
      </c>
      <c r="H167" t="str">
        <f>IF(Food_Hub[[#This Row],[day_of_the_week]]="Weekday",1,"")</f>
        <v/>
      </c>
      <c r="I167" t="s">
        <v>12</v>
      </c>
      <c r="J167">
        <v>29</v>
      </c>
      <c r="K167">
        <v>22</v>
      </c>
      <c r="L167">
        <f>1/COUNTIFS(Food_Hub[restaurant_name],Food_Hub[[#This Row],[restaurant_name]])</f>
        <v>8.4033613445378148E-3</v>
      </c>
      <c r="M167">
        <f>1/COUNTIF(Food_Hub[cuisine_type],Food_Hub[[#This Row],[cuisine_type]])</f>
        <v>2.1276595744680851E-3</v>
      </c>
    </row>
    <row r="168" spans="1:13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 t="str">
        <f>IF(Food_Hub[[#This Row],[day_of_the_week]]="Weekend",1,"")</f>
        <v/>
      </c>
      <c r="H168">
        <f>IF(Food_Hub[[#This Row],[day_of_the_week]]="Weekday",1,"")</f>
        <v>1</v>
      </c>
      <c r="I168">
        <v>4</v>
      </c>
      <c r="J168">
        <v>23</v>
      </c>
      <c r="K168">
        <v>27</v>
      </c>
      <c r="L168">
        <f>1/COUNTIFS(Food_Hub[restaurant_name],Food_Hub[[#This Row],[restaurant_name]])</f>
        <v>1.6949152542372881E-2</v>
      </c>
      <c r="M168">
        <f>1/COUNTIF(Food_Hub[cuisine_type],Food_Hub[[#This Row],[cuisine_type]])</f>
        <v>4.6511627906976744E-3</v>
      </c>
    </row>
    <row r="169" spans="1:13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tr">
        <f>IF(Food_Hub[[#This Row],[day_of_the_week]]="Weekend",1,"")</f>
        <v/>
      </c>
      <c r="H169">
        <f>IF(Food_Hub[[#This Row],[day_of_the_week]]="Weekday",1,"")</f>
        <v>1</v>
      </c>
      <c r="I169" t="s">
        <v>12</v>
      </c>
      <c r="J169">
        <v>22</v>
      </c>
      <c r="K169">
        <v>25</v>
      </c>
      <c r="L169">
        <f>1/COUNTIFS(Food_Hub[restaurant_name],Food_Hub[[#This Row],[restaurant_name]])</f>
        <v>0.25</v>
      </c>
      <c r="M169">
        <f>1/COUNTIF(Food_Hub[cuisine_type],Food_Hub[[#This Row],[cuisine_type]])</f>
        <v>1.7123287671232876E-3</v>
      </c>
    </row>
    <row r="170" spans="1:13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 t="str">
        <f>IF(Food_Hub[[#This Row],[day_of_the_week]]="Weekend",1,"")</f>
        <v/>
      </c>
      <c r="H170">
        <f>IF(Food_Hub[[#This Row],[day_of_the_week]]="Weekday",1,"")</f>
        <v>1</v>
      </c>
      <c r="I170">
        <v>4</v>
      </c>
      <c r="J170">
        <v>32</v>
      </c>
      <c r="K170">
        <v>28</v>
      </c>
      <c r="L170">
        <f>1/COUNTIFS(Food_Hub[restaurant_name],Food_Hub[[#This Row],[restaurant_name]])</f>
        <v>8.3333333333333329E-2</v>
      </c>
      <c r="M170">
        <f>1/COUNTIF(Food_Hub[cuisine_type],Food_Hub[[#This Row],[cuisine_type]])</f>
        <v>3.3557046979865771E-3</v>
      </c>
    </row>
    <row r="171" spans="1:13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f>IF(Food_Hub[[#This Row],[day_of_the_week]]="Weekend",1,"")</f>
        <v>1</v>
      </c>
      <c r="H171" t="str">
        <f>IF(Food_Hub[[#This Row],[day_of_the_week]]="Weekday",1,"")</f>
        <v/>
      </c>
      <c r="I171">
        <v>4</v>
      </c>
      <c r="J171">
        <v>34</v>
      </c>
      <c r="K171">
        <v>24</v>
      </c>
      <c r="L171">
        <f>1/COUNTIFS(Food_Hub[restaurant_name],Food_Hub[[#This Row],[restaurant_name]])</f>
        <v>0.25</v>
      </c>
      <c r="M171">
        <f>1/COUNTIF(Food_Hub[cuisine_type],Food_Hub[[#This Row],[cuisine_type]])</f>
        <v>5.2631578947368418E-2</v>
      </c>
    </row>
    <row r="172" spans="1:13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f>IF(Food_Hub[[#This Row],[day_of_the_week]]="Weekend",1,"")</f>
        <v>1</v>
      </c>
      <c r="H172" t="str">
        <f>IF(Food_Hub[[#This Row],[day_of_the_week]]="Weekday",1,"")</f>
        <v/>
      </c>
      <c r="I172">
        <v>5</v>
      </c>
      <c r="J172">
        <v>29</v>
      </c>
      <c r="K172">
        <v>25</v>
      </c>
      <c r="L172">
        <f>1/COUNTIFS(Food_Hub[restaurant_name],Food_Hub[[#This Row],[restaurant_name]])</f>
        <v>0.16666666666666666</v>
      </c>
      <c r="M172">
        <f>1/COUNTIF(Food_Hub[cuisine_type],Food_Hub[[#This Row],[cuisine_type]])</f>
        <v>2.1739130434782608E-2</v>
      </c>
    </row>
    <row r="173" spans="1:13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>
        <f>IF(Food_Hub[[#This Row],[day_of_the_week]]="Weekend",1,"")</f>
        <v>1</v>
      </c>
      <c r="H173" t="str">
        <f>IF(Food_Hub[[#This Row],[day_of_the_week]]="Weekday",1,"")</f>
        <v/>
      </c>
      <c r="I173" t="s">
        <v>12</v>
      </c>
      <c r="J173">
        <v>21</v>
      </c>
      <c r="K173">
        <v>15</v>
      </c>
      <c r="L173">
        <f>1/COUNTIFS(Food_Hub[restaurant_name],Food_Hub[[#This Row],[restaurant_name]])</f>
        <v>5.5555555555555552E-2</v>
      </c>
      <c r="M173">
        <f>1/COUNTIF(Food_Hub[cuisine_type],Food_Hub[[#This Row],[cuisine_type]])</f>
        <v>2.0408163265306121E-2</v>
      </c>
    </row>
    <row r="174" spans="1:13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>
        <f>IF(Food_Hub[[#This Row],[day_of_the_week]]="Weekend",1,"")</f>
        <v>1</v>
      </c>
      <c r="H174" t="str">
        <f>IF(Food_Hub[[#This Row],[day_of_the_week]]="Weekday",1,"")</f>
        <v/>
      </c>
      <c r="I174" t="s">
        <v>12</v>
      </c>
      <c r="J174">
        <v>34</v>
      </c>
      <c r="K174">
        <v>27</v>
      </c>
      <c r="L174">
        <f>1/COUNTIFS(Food_Hub[restaurant_name],Food_Hub[[#This Row],[restaurant_name]])</f>
        <v>3.4482758620689655E-2</v>
      </c>
      <c r="M174">
        <f>1/COUNTIF(Food_Hub[cuisine_type],Food_Hub[[#This Row],[cuisine_type]])</f>
        <v>1.7123287671232876E-3</v>
      </c>
    </row>
    <row r="175" spans="1:13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>
        <f>IF(Food_Hub[[#This Row],[day_of_the_week]]="Weekend",1,"")</f>
        <v>1</v>
      </c>
      <c r="H175" t="str">
        <f>IF(Food_Hub[[#This Row],[day_of_the_week]]="Weekday",1,"")</f>
        <v/>
      </c>
      <c r="I175" t="s">
        <v>12</v>
      </c>
      <c r="J175">
        <v>24</v>
      </c>
      <c r="K175">
        <v>16</v>
      </c>
      <c r="L175">
        <f>1/COUNTIFS(Food_Hub[restaurant_name],Food_Hub[[#This Row],[restaurant_name]])</f>
        <v>1.6949152542372881E-2</v>
      </c>
      <c r="M175">
        <f>1/COUNTIF(Food_Hub[cuisine_type],Food_Hub[[#This Row],[cuisine_type]])</f>
        <v>4.6511627906976744E-3</v>
      </c>
    </row>
    <row r="176" spans="1:13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 t="str">
        <f>IF(Food_Hub[[#This Row],[day_of_the_week]]="Weekend",1,"")</f>
        <v/>
      </c>
      <c r="H176">
        <f>IF(Food_Hub[[#This Row],[day_of_the_week]]="Weekday",1,"")</f>
        <v>1</v>
      </c>
      <c r="I176">
        <v>5</v>
      </c>
      <c r="J176">
        <v>33</v>
      </c>
      <c r="K176">
        <v>33</v>
      </c>
      <c r="L176">
        <f>1/COUNTIFS(Food_Hub[restaurant_name],Food_Hub[[#This Row],[restaurant_name]])</f>
        <v>1.4705882352941176E-2</v>
      </c>
      <c r="M176">
        <f>1/COUNTIF(Food_Hub[cuisine_type],Food_Hub[[#This Row],[cuisine_type]])</f>
        <v>3.3557046979865771E-3</v>
      </c>
    </row>
    <row r="177" spans="1:13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f>IF(Food_Hub[[#This Row],[day_of_the_week]]="Weekend",1,"")</f>
        <v>1</v>
      </c>
      <c r="H177" t="str">
        <f>IF(Food_Hub[[#This Row],[day_of_the_week]]="Weekday",1,"")</f>
        <v/>
      </c>
      <c r="I177">
        <v>5</v>
      </c>
      <c r="J177">
        <v>29</v>
      </c>
      <c r="K177">
        <v>19</v>
      </c>
      <c r="L177">
        <f>1/COUNTIFS(Food_Hub[restaurant_name],Food_Hub[[#This Row],[restaurant_name]])</f>
        <v>0.16666666666666666</v>
      </c>
      <c r="M177">
        <f>1/COUNTIF(Food_Hub[cuisine_type],Food_Hub[[#This Row],[cuisine_type]])</f>
        <v>2.1739130434782608E-2</v>
      </c>
    </row>
    <row r="178" spans="1:13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f>IF(Food_Hub[[#This Row],[day_of_the_week]]="Weekend",1,"")</f>
        <v>1</v>
      </c>
      <c r="H178" t="str">
        <f>IF(Food_Hub[[#This Row],[day_of_the_week]]="Weekday",1,"")</f>
        <v/>
      </c>
      <c r="I178">
        <v>5</v>
      </c>
      <c r="J178">
        <v>24</v>
      </c>
      <c r="K178">
        <v>19</v>
      </c>
      <c r="L178">
        <f>1/COUNTIFS(Food_Hub[restaurant_name],Food_Hub[[#This Row],[restaurant_name]])</f>
        <v>1.6949152542372881E-2</v>
      </c>
      <c r="M178">
        <f>1/COUNTIF(Food_Hub[cuisine_type],Food_Hub[[#This Row],[cuisine_type]])</f>
        <v>4.6511627906976744E-3</v>
      </c>
    </row>
    <row r="179" spans="1:13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f>IF(Food_Hub[[#This Row],[day_of_the_week]]="Weekend",1,"")</f>
        <v>1</v>
      </c>
      <c r="H179" t="str">
        <f>IF(Food_Hub[[#This Row],[day_of_the_week]]="Weekday",1,"")</f>
        <v/>
      </c>
      <c r="I179">
        <v>4</v>
      </c>
      <c r="J179">
        <v>25</v>
      </c>
      <c r="K179">
        <v>19</v>
      </c>
      <c r="L179">
        <f>1/COUNTIFS(Food_Hub[restaurant_name],Food_Hub[[#This Row],[restaurant_name]])</f>
        <v>0.25</v>
      </c>
      <c r="M179">
        <f>1/COUNTIF(Food_Hub[cuisine_type],Food_Hub[[#This Row],[cuisine_type]])</f>
        <v>1.7123287671232876E-3</v>
      </c>
    </row>
    <row r="180" spans="1:13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tr">
        <f>IF(Food_Hub[[#This Row],[day_of_the_week]]="Weekend",1,"")</f>
        <v/>
      </c>
      <c r="H180">
        <f>IF(Food_Hub[[#This Row],[day_of_the_week]]="Weekday",1,"")</f>
        <v>1</v>
      </c>
      <c r="I180" t="s">
        <v>12</v>
      </c>
      <c r="J180">
        <v>22</v>
      </c>
      <c r="K180">
        <v>29</v>
      </c>
      <c r="L180">
        <f>1/COUNTIFS(Food_Hub[restaurant_name],Food_Hub[[#This Row],[restaurant_name]])</f>
        <v>7.575757575757576E-3</v>
      </c>
      <c r="M180">
        <f>1/COUNTIF(Food_Hub[cuisine_type],Food_Hub[[#This Row],[cuisine_type]])</f>
        <v>3.3557046979865771E-3</v>
      </c>
    </row>
    <row r="181" spans="1:13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f>IF(Food_Hub[[#This Row],[day_of_the_week]]="Weekend",1,"")</f>
        <v>1</v>
      </c>
      <c r="H181" t="str">
        <f>IF(Food_Hub[[#This Row],[day_of_the_week]]="Weekday",1,"")</f>
        <v/>
      </c>
      <c r="I181">
        <v>4</v>
      </c>
      <c r="J181">
        <v>30</v>
      </c>
      <c r="K181">
        <v>26</v>
      </c>
      <c r="L181">
        <f>1/COUNTIFS(Food_Hub[restaurant_name],Food_Hub[[#This Row],[restaurant_name]])</f>
        <v>0.33333333333333331</v>
      </c>
      <c r="M181">
        <f>1/COUNTIF(Food_Hub[cuisine_type],Food_Hub[[#This Row],[cuisine_type]])</f>
        <v>5.8823529411764705E-2</v>
      </c>
    </row>
    <row r="182" spans="1:13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 t="str">
        <f>IF(Food_Hub[[#This Row],[day_of_the_week]]="Weekend",1,"")</f>
        <v/>
      </c>
      <c r="H182">
        <f>IF(Food_Hub[[#This Row],[day_of_the_week]]="Weekday",1,"")</f>
        <v>1</v>
      </c>
      <c r="I182">
        <v>3</v>
      </c>
      <c r="J182">
        <v>32</v>
      </c>
      <c r="K182">
        <v>24</v>
      </c>
      <c r="L182">
        <f>1/COUNTIFS(Food_Hub[restaurant_name],Food_Hub[[#This Row],[restaurant_name]])</f>
        <v>1</v>
      </c>
      <c r="M182">
        <f>1/COUNTIF(Food_Hub[cuisine_type],Food_Hub[[#This Row],[cuisine_type]])</f>
        <v>3.3557046979865771E-3</v>
      </c>
    </row>
    <row r="183" spans="1:13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tr">
        <f>IF(Food_Hub[[#This Row],[day_of_the_week]]="Weekend",1,"")</f>
        <v/>
      </c>
      <c r="H183">
        <f>IF(Food_Hub[[#This Row],[day_of_the_week]]="Weekday",1,"")</f>
        <v>1</v>
      </c>
      <c r="I183" t="s">
        <v>12</v>
      </c>
      <c r="J183">
        <v>26</v>
      </c>
      <c r="K183">
        <v>29</v>
      </c>
      <c r="L183">
        <f>1/COUNTIFS(Food_Hub[restaurant_name],Food_Hub[[#This Row],[restaurant_name]])</f>
        <v>2.0408163265306121E-2</v>
      </c>
      <c r="M183">
        <f>1/COUNTIF(Food_Hub[cuisine_type],Food_Hub[[#This Row],[cuisine_type]])</f>
        <v>2.1276595744680851E-3</v>
      </c>
    </row>
    <row r="184" spans="1:13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>
        <f>IF(Food_Hub[[#This Row],[day_of_the_week]]="Weekend",1,"")</f>
        <v>1</v>
      </c>
      <c r="H184" t="str">
        <f>IF(Food_Hub[[#This Row],[day_of_the_week]]="Weekday",1,"")</f>
        <v/>
      </c>
      <c r="I184" t="s">
        <v>12</v>
      </c>
      <c r="J184">
        <v>35</v>
      </c>
      <c r="K184">
        <v>16</v>
      </c>
      <c r="L184">
        <f>1/COUNTIFS(Food_Hub[restaurant_name],Food_Hub[[#This Row],[restaurant_name]])</f>
        <v>0.25</v>
      </c>
      <c r="M184">
        <f>1/COUNTIF(Food_Hub[cuisine_type],Food_Hub[[#This Row],[cuisine_type]])</f>
        <v>1.3698630136986301E-2</v>
      </c>
    </row>
    <row r="185" spans="1:13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>
        <f>IF(Food_Hub[[#This Row],[day_of_the_week]]="Weekend",1,"")</f>
        <v>1</v>
      </c>
      <c r="H185" t="str">
        <f>IF(Food_Hub[[#This Row],[day_of_the_week]]="Weekday",1,"")</f>
        <v/>
      </c>
      <c r="I185" t="s">
        <v>12</v>
      </c>
      <c r="J185">
        <v>26</v>
      </c>
      <c r="K185">
        <v>15</v>
      </c>
      <c r="L185">
        <f>1/COUNTIFS(Food_Hub[restaurant_name],Food_Hub[[#This Row],[restaurant_name]])</f>
        <v>7.575757575757576E-3</v>
      </c>
      <c r="M185">
        <f>1/COUNTIF(Food_Hub[cuisine_type],Food_Hub[[#This Row],[cuisine_type]])</f>
        <v>3.3557046979865771E-3</v>
      </c>
    </row>
    <row r="186" spans="1:13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f>IF(Food_Hub[[#This Row],[day_of_the_week]]="Weekend",1,"")</f>
        <v>1</v>
      </c>
      <c r="H186" t="str">
        <f>IF(Food_Hub[[#This Row],[day_of_the_week]]="Weekday",1,"")</f>
        <v/>
      </c>
      <c r="I186">
        <v>4</v>
      </c>
      <c r="J186">
        <v>35</v>
      </c>
      <c r="K186">
        <v>19</v>
      </c>
      <c r="L186">
        <f>1/COUNTIFS(Food_Hub[restaurant_name],Food_Hub[[#This Row],[restaurant_name]])</f>
        <v>2.1739130434782608E-2</v>
      </c>
      <c r="M186">
        <f>1/COUNTIF(Food_Hub[cuisine_type],Food_Hub[[#This Row],[cuisine_type]])</f>
        <v>4.6511627906976744E-3</v>
      </c>
    </row>
    <row r="187" spans="1:13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f>IF(Food_Hub[[#This Row],[day_of_the_week]]="Weekend",1,"")</f>
        <v>1</v>
      </c>
      <c r="H187" t="str">
        <f>IF(Food_Hub[[#This Row],[day_of_the_week]]="Weekday",1,"")</f>
        <v/>
      </c>
      <c r="I187">
        <v>5</v>
      </c>
      <c r="J187">
        <v>34</v>
      </c>
      <c r="K187">
        <v>20</v>
      </c>
      <c r="L187">
        <f>1/COUNTIFS(Food_Hub[restaurant_name],Food_Hub[[#This Row],[restaurant_name]])</f>
        <v>7.575757575757576E-3</v>
      </c>
      <c r="M187">
        <f>1/COUNTIF(Food_Hub[cuisine_type],Food_Hub[[#This Row],[cuisine_type]])</f>
        <v>3.3557046979865771E-3</v>
      </c>
    </row>
    <row r="188" spans="1:13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tr">
        <f>IF(Food_Hub[[#This Row],[day_of_the_week]]="Weekend",1,"")</f>
        <v/>
      </c>
      <c r="H188">
        <f>IF(Food_Hub[[#This Row],[day_of_the_week]]="Weekday",1,"")</f>
        <v>1</v>
      </c>
      <c r="I188" t="s">
        <v>12</v>
      </c>
      <c r="J188">
        <v>26</v>
      </c>
      <c r="K188">
        <v>24</v>
      </c>
      <c r="L188">
        <f>1/COUNTIFS(Food_Hub[restaurant_name],Food_Hub[[#This Row],[restaurant_name]])</f>
        <v>0.33333333333333331</v>
      </c>
      <c r="M188">
        <f>1/COUNTIF(Food_Hub[cuisine_type],Food_Hub[[#This Row],[cuisine_type]])</f>
        <v>4.6511627906976744E-3</v>
      </c>
    </row>
    <row r="189" spans="1:13" ht="30" x14ac:dyDescent="0.25">
      <c r="A189">
        <v>1478334</v>
      </c>
      <c r="B189">
        <v>352247</v>
      </c>
      <c r="C189" s="1" t="s">
        <v>206</v>
      </c>
      <c r="D189" t="s">
        <v>16</v>
      </c>
      <c r="E189">
        <v>25.22</v>
      </c>
      <c r="F189" t="s">
        <v>11</v>
      </c>
      <c r="G189">
        <f>IF(Food_Hub[[#This Row],[day_of_the_week]]="Weekend",1,"")</f>
        <v>1</v>
      </c>
      <c r="H189" t="str">
        <f>IF(Food_Hub[[#This Row],[day_of_the_week]]="Weekday",1,"")</f>
        <v/>
      </c>
      <c r="I189">
        <v>4</v>
      </c>
      <c r="J189">
        <v>27</v>
      </c>
      <c r="K189">
        <v>22</v>
      </c>
      <c r="L189">
        <f>1/COUNTIFS(Food_Hub[restaurant_name],Food_Hub[[#This Row],[restaurant_name]])</f>
        <v>4.3478260869565216E-2</v>
      </c>
      <c r="M189">
        <f>1/COUNTIF(Food_Hub[cuisine_type],Food_Hub[[#This Row],[cuisine_type]])</f>
        <v>1.2987012987012988E-2</v>
      </c>
    </row>
    <row r="190" spans="1:13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>
        <f>IF(Food_Hub[[#This Row],[day_of_the_week]]="Weekend",1,"")</f>
        <v>1</v>
      </c>
      <c r="H190" t="str">
        <f>IF(Food_Hub[[#This Row],[day_of_the_week]]="Weekday",1,"")</f>
        <v/>
      </c>
      <c r="I190" t="s">
        <v>12</v>
      </c>
      <c r="J190">
        <v>30</v>
      </c>
      <c r="K190">
        <v>22</v>
      </c>
      <c r="L190">
        <f>1/COUNTIFS(Food_Hub[restaurant_name],Food_Hub[[#This Row],[restaurant_name]])</f>
        <v>4.5662100456621002E-3</v>
      </c>
      <c r="M190">
        <f>1/COUNTIF(Food_Hub[cuisine_type],Food_Hub[[#This Row],[cuisine_type]])</f>
        <v>1.7123287671232876E-3</v>
      </c>
    </row>
    <row r="191" spans="1:13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f>IF(Food_Hub[[#This Row],[day_of_the_week]]="Weekend",1,"")</f>
        <v>1</v>
      </c>
      <c r="H191" t="str">
        <f>IF(Food_Hub[[#This Row],[day_of_the_week]]="Weekday",1,"")</f>
        <v/>
      </c>
      <c r="I191">
        <v>5</v>
      </c>
      <c r="J191">
        <v>31</v>
      </c>
      <c r="K191">
        <v>15</v>
      </c>
      <c r="L191">
        <f>1/COUNTIFS(Food_Hub[restaurant_name],Food_Hub[[#This Row],[restaurant_name]])</f>
        <v>1.0416666666666666E-2</v>
      </c>
      <c r="M191">
        <f>1/COUNTIF(Food_Hub[cuisine_type],Food_Hub[[#This Row],[cuisine_type]])</f>
        <v>1.7123287671232876E-3</v>
      </c>
    </row>
    <row r="192" spans="1:13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>
        <f>IF(Food_Hub[[#This Row],[day_of_the_week]]="Weekend",1,"")</f>
        <v>1</v>
      </c>
      <c r="H192" t="str">
        <f>IF(Food_Hub[[#This Row],[day_of_the_week]]="Weekday",1,"")</f>
        <v/>
      </c>
      <c r="I192" t="s">
        <v>12</v>
      </c>
      <c r="J192">
        <v>34</v>
      </c>
      <c r="K192">
        <v>24</v>
      </c>
      <c r="L192">
        <f>1/COUNTIFS(Food_Hub[restaurant_name],Food_Hub[[#This Row],[restaurant_name]])</f>
        <v>6.25E-2</v>
      </c>
      <c r="M192">
        <f>1/COUNTIF(Food_Hub[cuisine_type],Food_Hub[[#This Row],[cuisine_type]])</f>
        <v>2.1276595744680851E-3</v>
      </c>
    </row>
    <row r="193" spans="1:13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 t="str">
        <f>IF(Food_Hub[[#This Row],[day_of_the_week]]="Weekend",1,"")</f>
        <v/>
      </c>
      <c r="H193">
        <f>IF(Food_Hub[[#This Row],[day_of_the_week]]="Weekday",1,"")</f>
        <v>1</v>
      </c>
      <c r="I193">
        <v>5</v>
      </c>
      <c r="J193">
        <v>24</v>
      </c>
      <c r="K193">
        <v>32</v>
      </c>
      <c r="L193">
        <f>1/COUNTIFS(Food_Hub[restaurant_name],Food_Hub[[#This Row],[restaurant_name]])</f>
        <v>0.2</v>
      </c>
      <c r="M193">
        <f>1/COUNTIF(Food_Hub[cuisine_type],Food_Hub[[#This Row],[cuisine_type]])</f>
        <v>2.1276595744680851E-3</v>
      </c>
    </row>
    <row r="194" spans="1:13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 t="str">
        <f>IF(Food_Hub[[#This Row],[day_of_the_week]]="Weekend",1,"")</f>
        <v/>
      </c>
      <c r="H194">
        <f>IF(Food_Hub[[#This Row],[day_of_the_week]]="Weekday",1,"")</f>
        <v>1</v>
      </c>
      <c r="I194">
        <v>4</v>
      </c>
      <c r="J194">
        <v>24</v>
      </c>
      <c r="K194">
        <v>29</v>
      </c>
      <c r="L194">
        <f>1/COUNTIFS(Food_Hub[restaurant_name],Food_Hub[[#This Row],[restaurant_name]])</f>
        <v>1.0416666666666666E-2</v>
      </c>
      <c r="M194">
        <f>1/COUNTIF(Food_Hub[cuisine_type],Food_Hub[[#This Row],[cuisine_type]])</f>
        <v>1.7123287671232876E-3</v>
      </c>
    </row>
    <row r="195" spans="1:13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f>IF(Food_Hub[[#This Row],[day_of_the_week]]="Weekend",1,"")</f>
        <v>1</v>
      </c>
      <c r="H195" t="str">
        <f>IF(Food_Hub[[#This Row],[day_of_the_week]]="Weekday",1,"")</f>
        <v/>
      </c>
      <c r="I195">
        <v>5</v>
      </c>
      <c r="J195">
        <v>20</v>
      </c>
      <c r="K195">
        <v>28</v>
      </c>
      <c r="L195">
        <f>1/COUNTIFS(Food_Hub[restaurant_name],Food_Hub[[#This Row],[restaurant_name]])</f>
        <v>5.5555555555555552E-2</v>
      </c>
      <c r="M195">
        <f>1/COUNTIF(Food_Hub[cuisine_type],Food_Hub[[#This Row],[cuisine_type]])</f>
        <v>2.1276595744680851E-3</v>
      </c>
    </row>
    <row r="196" spans="1:13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>
        <f>IF(Food_Hub[[#This Row],[day_of_the_week]]="Weekend",1,"")</f>
        <v>1</v>
      </c>
      <c r="H196" t="str">
        <f>IF(Food_Hub[[#This Row],[day_of_the_week]]="Weekday",1,"")</f>
        <v/>
      </c>
      <c r="I196" t="s">
        <v>12</v>
      </c>
      <c r="J196">
        <v>24</v>
      </c>
      <c r="K196">
        <v>17</v>
      </c>
      <c r="L196">
        <f>1/COUNTIFS(Food_Hub[restaurant_name],Food_Hub[[#This Row],[restaurant_name]])</f>
        <v>3.3333333333333333E-2</v>
      </c>
      <c r="M196">
        <f>1/COUNTIF(Food_Hub[cuisine_type],Food_Hub[[#This Row],[cuisine_type]])</f>
        <v>2.1276595744680851E-3</v>
      </c>
    </row>
    <row r="197" spans="1:13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f>IF(Food_Hub[[#This Row],[day_of_the_week]]="Weekend",1,"")</f>
        <v>1</v>
      </c>
      <c r="H197" t="str">
        <f>IF(Food_Hub[[#This Row],[day_of_the_week]]="Weekday",1,"")</f>
        <v/>
      </c>
      <c r="I197">
        <v>5</v>
      </c>
      <c r="J197">
        <v>29</v>
      </c>
      <c r="K197">
        <v>15</v>
      </c>
      <c r="L197">
        <f>1/COUNTIFS(Food_Hub[restaurant_name],Food_Hub[[#This Row],[restaurant_name]])</f>
        <v>3.4482758620689655E-2</v>
      </c>
      <c r="M197">
        <f>1/COUNTIF(Food_Hub[cuisine_type],Food_Hub[[#This Row],[cuisine_type]])</f>
        <v>1.7123287671232876E-3</v>
      </c>
    </row>
    <row r="198" spans="1:13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f>IF(Food_Hub[[#This Row],[day_of_the_week]]="Weekend",1,"")</f>
        <v>1</v>
      </c>
      <c r="H198" t="str">
        <f>IF(Food_Hub[[#This Row],[day_of_the_week]]="Weekday",1,"")</f>
        <v/>
      </c>
      <c r="I198">
        <v>4</v>
      </c>
      <c r="J198">
        <v>26</v>
      </c>
      <c r="K198">
        <v>26</v>
      </c>
      <c r="L198">
        <f>1/COUNTIFS(Food_Hub[restaurant_name],Food_Hub[[#This Row],[restaurant_name]])</f>
        <v>0.5</v>
      </c>
      <c r="M198">
        <f>1/COUNTIF(Food_Hub[cuisine_type],Food_Hub[[#This Row],[cuisine_type]])</f>
        <v>3.3557046979865771E-3</v>
      </c>
    </row>
    <row r="199" spans="1:13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f>IF(Food_Hub[[#This Row],[day_of_the_week]]="Weekend",1,"")</f>
        <v>1</v>
      </c>
      <c r="H199" t="str">
        <f>IF(Food_Hub[[#This Row],[day_of_the_week]]="Weekday",1,"")</f>
        <v/>
      </c>
      <c r="I199">
        <v>4</v>
      </c>
      <c r="J199">
        <v>27</v>
      </c>
      <c r="K199">
        <v>25</v>
      </c>
      <c r="L199">
        <f>1/COUNTIFS(Food_Hub[restaurant_name],Food_Hub[[#This Row],[restaurant_name]])</f>
        <v>3.3333333333333333E-2</v>
      </c>
      <c r="M199">
        <f>1/COUNTIF(Food_Hub[cuisine_type],Food_Hub[[#This Row],[cuisine_type]])</f>
        <v>2.1276595744680851E-3</v>
      </c>
    </row>
    <row r="200" spans="1:13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tr">
        <f>IF(Food_Hub[[#This Row],[day_of_the_week]]="Weekend",1,"")</f>
        <v/>
      </c>
      <c r="H200">
        <f>IF(Food_Hub[[#This Row],[day_of_the_week]]="Weekday",1,"")</f>
        <v>1</v>
      </c>
      <c r="I200" t="s">
        <v>12</v>
      </c>
      <c r="J200">
        <v>35</v>
      </c>
      <c r="K200">
        <v>33</v>
      </c>
      <c r="L200">
        <f>1/COUNTIFS(Food_Hub[restaurant_name],Food_Hub[[#This Row],[restaurant_name]])</f>
        <v>4.5662100456621002E-3</v>
      </c>
      <c r="M200">
        <f>1/COUNTIF(Food_Hub[cuisine_type],Food_Hub[[#This Row],[cuisine_type]])</f>
        <v>1.7123287671232876E-3</v>
      </c>
    </row>
    <row r="201" spans="1:13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>
        <f>IF(Food_Hub[[#This Row],[day_of_the_week]]="Weekend",1,"")</f>
        <v>1</v>
      </c>
      <c r="H201" t="str">
        <f>IF(Food_Hub[[#This Row],[day_of_the_week]]="Weekday",1,"")</f>
        <v/>
      </c>
      <c r="I201" t="s">
        <v>12</v>
      </c>
      <c r="J201">
        <v>24</v>
      </c>
      <c r="K201">
        <v>28</v>
      </c>
      <c r="L201">
        <f>1/COUNTIFS(Food_Hub[restaurant_name],Food_Hub[[#This Row],[restaurant_name]])</f>
        <v>1.6949152542372881E-2</v>
      </c>
      <c r="M201">
        <f>1/COUNTIF(Food_Hub[cuisine_type],Food_Hub[[#This Row],[cuisine_type]])</f>
        <v>4.6511627906976744E-3</v>
      </c>
    </row>
    <row r="202" spans="1:13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f>IF(Food_Hub[[#This Row],[day_of_the_week]]="Weekend",1,"")</f>
        <v>1</v>
      </c>
      <c r="H202" t="str">
        <f>IF(Food_Hub[[#This Row],[day_of_the_week]]="Weekday",1,"")</f>
        <v/>
      </c>
      <c r="I202">
        <v>4</v>
      </c>
      <c r="J202">
        <v>26</v>
      </c>
      <c r="K202">
        <v>24</v>
      </c>
      <c r="L202">
        <f>1/COUNTIFS(Food_Hub[restaurant_name],Food_Hub[[#This Row],[restaurant_name]])</f>
        <v>7.1428571428571425E-2</v>
      </c>
      <c r="M202">
        <f>1/COUNTIF(Food_Hub[cuisine_type],Food_Hub[[#This Row],[cuisine_type]])</f>
        <v>5.8823529411764705E-2</v>
      </c>
    </row>
    <row r="203" spans="1:13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 t="str">
        <f>IF(Food_Hub[[#This Row],[day_of_the_week]]="Weekend",1,"")</f>
        <v/>
      </c>
      <c r="H203">
        <f>IF(Food_Hub[[#This Row],[day_of_the_week]]="Weekday",1,"")</f>
        <v>1</v>
      </c>
      <c r="I203">
        <v>4</v>
      </c>
      <c r="J203">
        <v>30</v>
      </c>
      <c r="K203">
        <v>29</v>
      </c>
      <c r="L203">
        <f>1/COUNTIFS(Food_Hub[restaurant_name],Food_Hub[[#This Row],[restaurant_name]])</f>
        <v>4.5662100456621002E-3</v>
      </c>
      <c r="M203">
        <f>1/COUNTIF(Food_Hub[cuisine_type],Food_Hub[[#This Row],[cuisine_type]])</f>
        <v>1.7123287671232876E-3</v>
      </c>
    </row>
    <row r="204" spans="1:13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 t="str">
        <f>IF(Food_Hub[[#This Row],[day_of_the_week]]="Weekend",1,"")</f>
        <v/>
      </c>
      <c r="H204">
        <f>IF(Food_Hub[[#This Row],[day_of_the_week]]="Weekday",1,"")</f>
        <v>1</v>
      </c>
      <c r="I204">
        <v>3</v>
      </c>
      <c r="J204">
        <v>24</v>
      </c>
      <c r="K204">
        <v>24</v>
      </c>
      <c r="L204">
        <f>1/COUNTIFS(Food_Hub[restaurant_name],Food_Hub[[#This Row],[restaurant_name]])</f>
        <v>0.14285714285714285</v>
      </c>
      <c r="M204">
        <f>1/COUNTIF(Food_Hub[cuisine_type],Food_Hub[[#This Row],[cuisine_type]])</f>
        <v>3.3557046979865771E-3</v>
      </c>
    </row>
    <row r="205" spans="1:13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 t="str">
        <f>IF(Food_Hub[[#This Row],[day_of_the_week]]="Weekend",1,"")</f>
        <v/>
      </c>
      <c r="H205">
        <f>IF(Food_Hub[[#This Row],[day_of_the_week]]="Weekday",1,"")</f>
        <v>1</v>
      </c>
      <c r="I205">
        <v>4</v>
      </c>
      <c r="J205">
        <v>35</v>
      </c>
      <c r="K205">
        <v>28</v>
      </c>
      <c r="L205">
        <f>1/COUNTIFS(Food_Hub[restaurant_name],Food_Hub[[#This Row],[restaurant_name]])</f>
        <v>4.5662100456621002E-3</v>
      </c>
      <c r="M205">
        <f>1/COUNTIF(Food_Hub[cuisine_type],Food_Hub[[#This Row],[cuisine_type]])</f>
        <v>1.7123287671232876E-3</v>
      </c>
    </row>
    <row r="206" spans="1:13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>
        <f>IF(Food_Hub[[#This Row],[day_of_the_week]]="Weekend",1,"")</f>
        <v>1</v>
      </c>
      <c r="H206" t="str">
        <f>IF(Food_Hub[[#This Row],[day_of_the_week]]="Weekday",1,"")</f>
        <v/>
      </c>
      <c r="I206" t="s">
        <v>12</v>
      </c>
      <c r="J206">
        <v>20</v>
      </c>
      <c r="K206">
        <v>25</v>
      </c>
      <c r="L206">
        <f>1/COUNTIFS(Food_Hub[restaurant_name],Food_Hub[[#This Row],[restaurant_name]])</f>
        <v>2.1739130434782608E-2</v>
      </c>
      <c r="M206">
        <f>1/COUNTIF(Food_Hub[cuisine_type],Food_Hub[[#This Row],[cuisine_type]])</f>
        <v>4.6511627906976744E-3</v>
      </c>
    </row>
    <row r="207" spans="1:13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f>IF(Food_Hub[[#This Row],[day_of_the_week]]="Weekend",1,"")</f>
        <v>1</v>
      </c>
      <c r="H207" t="str">
        <f>IF(Food_Hub[[#This Row],[day_of_the_week]]="Weekday",1,"")</f>
        <v/>
      </c>
      <c r="I207">
        <v>5</v>
      </c>
      <c r="J207">
        <v>27</v>
      </c>
      <c r="K207">
        <v>23</v>
      </c>
      <c r="L207">
        <f>1/COUNTIFS(Food_Hub[restaurant_name],Food_Hub[[#This Row],[restaurant_name]])</f>
        <v>4.5662100456621002E-3</v>
      </c>
      <c r="M207">
        <f>1/COUNTIF(Food_Hub[cuisine_type],Food_Hub[[#This Row],[cuisine_type]])</f>
        <v>1.7123287671232876E-3</v>
      </c>
    </row>
    <row r="208" spans="1:13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f>IF(Food_Hub[[#This Row],[day_of_the_week]]="Weekend",1,"")</f>
        <v>1</v>
      </c>
      <c r="H208" t="str">
        <f>IF(Food_Hub[[#This Row],[day_of_the_week]]="Weekday",1,"")</f>
        <v/>
      </c>
      <c r="I208">
        <v>3</v>
      </c>
      <c r="J208">
        <v>30</v>
      </c>
      <c r="K208">
        <v>21</v>
      </c>
      <c r="L208">
        <f>1/COUNTIFS(Food_Hub[restaurant_name],Food_Hub[[#This Row],[restaurant_name]])</f>
        <v>4.5662100456621002E-3</v>
      </c>
      <c r="M208">
        <f>1/COUNTIF(Food_Hub[cuisine_type],Food_Hub[[#This Row],[cuisine_type]])</f>
        <v>1.7123287671232876E-3</v>
      </c>
    </row>
    <row r="209" spans="1:13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f>IF(Food_Hub[[#This Row],[day_of_the_week]]="Weekend",1,"")</f>
        <v>1</v>
      </c>
      <c r="H209" t="str">
        <f>IF(Food_Hub[[#This Row],[day_of_the_week]]="Weekday",1,"")</f>
        <v/>
      </c>
      <c r="I209">
        <v>5</v>
      </c>
      <c r="J209">
        <v>33</v>
      </c>
      <c r="K209">
        <v>16</v>
      </c>
      <c r="L209">
        <f>1/COUNTIFS(Food_Hub[restaurant_name],Food_Hub[[#This Row],[restaurant_name]])</f>
        <v>0.04</v>
      </c>
      <c r="M209">
        <f>1/COUNTIF(Food_Hub[cuisine_type],Food_Hub[[#This Row],[cuisine_type]])</f>
        <v>2.1739130434782608E-2</v>
      </c>
    </row>
    <row r="210" spans="1:13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f>IF(Food_Hub[[#This Row],[day_of_the_week]]="Weekend",1,"")</f>
        <v>1</v>
      </c>
      <c r="H210" t="str">
        <f>IF(Food_Hub[[#This Row],[day_of_the_week]]="Weekday",1,"")</f>
        <v/>
      </c>
      <c r="I210">
        <v>5</v>
      </c>
      <c r="J210">
        <v>22</v>
      </c>
      <c r="K210">
        <v>22</v>
      </c>
      <c r="L210">
        <f>1/COUNTIFS(Food_Hub[restaurant_name],Food_Hub[[#This Row],[restaurant_name]])</f>
        <v>3.4482758620689655E-2</v>
      </c>
      <c r="M210">
        <f>1/COUNTIF(Food_Hub[cuisine_type],Food_Hub[[#This Row],[cuisine_type]])</f>
        <v>1.7123287671232876E-3</v>
      </c>
    </row>
    <row r="211" spans="1:13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 t="str">
        <f>IF(Food_Hub[[#This Row],[day_of_the_week]]="Weekend",1,"")</f>
        <v/>
      </c>
      <c r="H211">
        <f>IF(Food_Hub[[#This Row],[day_of_the_week]]="Weekday",1,"")</f>
        <v>1</v>
      </c>
      <c r="I211">
        <v>4</v>
      </c>
      <c r="J211">
        <v>25</v>
      </c>
      <c r="K211">
        <v>27</v>
      </c>
      <c r="L211">
        <f>1/COUNTIFS(Food_Hub[restaurant_name],Food_Hub[[#This Row],[restaurant_name]])</f>
        <v>4.5662100456621002E-3</v>
      </c>
      <c r="M211">
        <f>1/COUNTIF(Food_Hub[cuisine_type],Food_Hub[[#This Row],[cuisine_type]])</f>
        <v>1.7123287671232876E-3</v>
      </c>
    </row>
    <row r="212" spans="1:13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 t="str">
        <f>IF(Food_Hub[[#This Row],[day_of_the_week]]="Weekend",1,"")</f>
        <v/>
      </c>
      <c r="H212">
        <f>IF(Food_Hub[[#This Row],[day_of_the_week]]="Weekday",1,"")</f>
        <v>1</v>
      </c>
      <c r="I212">
        <v>4</v>
      </c>
      <c r="J212">
        <v>28</v>
      </c>
      <c r="K212">
        <v>29</v>
      </c>
      <c r="L212">
        <f>1/COUNTIFS(Food_Hub[restaurant_name],Food_Hub[[#This Row],[restaurant_name]])</f>
        <v>3.3333333333333333E-2</v>
      </c>
      <c r="M212">
        <f>1/COUNTIF(Food_Hub[cuisine_type],Food_Hub[[#This Row],[cuisine_type]])</f>
        <v>2.1276595744680851E-3</v>
      </c>
    </row>
    <row r="213" spans="1:13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 t="str">
        <f>IF(Food_Hub[[#This Row],[day_of_the_week]]="Weekend",1,"")</f>
        <v/>
      </c>
      <c r="H213">
        <f>IF(Food_Hub[[#This Row],[day_of_the_week]]="Weekday",1,"")</f>
        <v>1</v>
      </c>
      <c r="I213">
        <v>5</v>
      </c>
      <c r="J213">
        <v>28</v>
      </c>
      <c r="K213">
        <v>25</v>
      </c>
      <c r="L213">
        <f>1/COUNTIFS(Food_Hub[restaurant_name],Food_Hub[[#This Row],[restaurant_name]])</f>
        <v>2.3809523809523808E-2</v>
      </c>
      <c r="M213">
        <f>1/COUNTIF(Food_Hub[cuisine_type],Food_Hub[[#This Row],[cuisine_type]])</f>
        <v>2.1276595744680851E-3</v>
      </c>
    </row>
    <row r="214" spans="1:13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f>IF(Food_Hub[[#This Row],[day_of_the_week]]="Weekend",1,"")</f>
        <v>1</v>
      </c>
      <c r="H214" t="str">
        <f>IF(Food_Hub[[#This Row],[day_of_the_week]]="Weekday",1,"")</f>
        <v/>
      </c>
      <c r="I214">
        <v>5</v>
      </c>
      <c r="J214">
        <v>21</v>
      </c>
      <c r="K214">
        <v>18</v>
      </c>
      <c r="L214">
        <f>1/COUNTIFS(Food_Hub[restaurant_name],Food_Hub[[#This Row],[restaurant_name]])</f>
        <v>2.1739130434782608E-2</v>
      </c>
      <c r="M214">
        <f>1/COUNTIF(Food_Hub[cuisine_type],Food_Hub[[#This Row],[cuisine_type]])</f>
        <v>4.6511627906976744E-3</v>
      </c>
    </row>
    <row r="215" spans="1:13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f>IF(Food_Hub[[#This Row],[day_of_the_week]]="Weekend",1,"")</f>
        <v>1</v>
      </c>
      <c r="H215" t="str">
        <f>IF(Food_Hub[[#This Row],[day_of_the_week]]="Weekday",1,"")</f>
        <v/>
      </c>
      <c r="I215">
        <v>3</v>
      </c>
      <c r="J215">
        <v>26</v>
      </c>
      <c r="K215">
        <v>17</v>
      </c>
      <c r="L215">
        <f>1/COUNTIFS(Food_Hub[restaurant_name],Food_Hub[[#This Row],[restaurant_name]])</f>
        <v>0.16666666666666666</v>
      </c>
      <c r="M215">
        <f>1/COUNTIF(Food_Hub[cuisine_type],Food_Hub[[#This Row],[cuisine_type]])</f>
        <v>5.5555555555555552E-2</v>
      </c>
    </row>
    <row r="216" spans="1:13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f>IF(Food_Hub[[#This Row],[day_of_the_week]]="Weekend",1,"")</f>
        <v>1</v>
      </c>
      <c r="H216" t="str">
        <f>IF(Food_Hub[[#This Row],[day_of_the_week]]="Weekday",1,"")</f>
        <v/>
      </c>
      <c r="I216">
        <v>3</v>
      </c>
      <c r="J216">
        <v>34</v>
      </c>
      <c r="K216">
        <v>22</v>
      </c>
      <c r="L216">
        <f>1/COUNTIFS(Food_Hub[restaurant_name],Food_Hub[[#This Row],[restaurant_name]])</f>
        <v>1.4705882352941176E-2</v>
      </c>
      <c r="M216">
        <f>1/COUNTIF(Food_Hub[cuisine_type],Food_Hub[[#This Row],[cuisine_type]])</f>
        <v>3.3557046979865771E-3</v>
      </c>
    </row>
    <row r="217" spans="1:13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tr">
        <f>IF(Food_Hub[[#This Row],[day_of_the_week]]="Weekend",1,"")</f>
        <v/>
      </c>
      <c r="H217">
        <f>IF(Food_Hub[[#This Row],[day_of_the_week]]="Weekday",1,"")</f>
        <v>1</v>
      </c>
      <c r="I217" t="s">
        <v>12</v>
      </c>
      <c r="J217">
        <v>31</v>
      </c>
      <c r="K217">
        <v>27</v>
      </c>
      <c r="L217">
        <f>1/COUNTIFS(Food_Hub[restaurant_name],Food_Hub[[#This Row],[restaurant_name]])</f>
        <v>3.7037037037037035E-2</v>
      </c>
      <c r="M217">
        <f>1/COUNTIF(Food_Hub[cuisine_type],Food_Hub[[#This Row],[cuisine_type]])</f>
        <v>1.7123287671232876E-3</v>
      </c>
    </row>
    <row r="218" spans="1:13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>
        <f>IF(Food_Hub[[#This Row],[day_of_the_week]]="Weekend",1,"")</f>
        <v>1</v>
      </c>
      <c r="H218" t="str">
        <f>IF(Food_Hub[[#This Row],[day_of_the_week]]="Weekday",1,"")</f>
        <v/>
      </c>
      <c r="I218" t="s">
        <v>12</v>
      </c>
      <c r="J218">
        <v>30</v>
      </c>
      <c r="K218">
        <v>18</v>
      </c>
      <c r="L218">
        <f>1/COUNTIFS(Food_Hub[restaurant_name],Food_Hub[[#This Row],[restaurant_name]])</f>
        <v>0.2</v>
      </c>
      <c r="M218">
        <f>1/COUNTIF(Food_Hub[cuisine_type],Food_Hub[[#This Row],[cuisine_type]])</f>
        <v>1.2987012987012988E-2</v>
      </c>
    </row>
    <row r="219" spans="1:13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>
        <f>IF(Food_Hub[[#This Row],[day_of_the_week]]="Weekend",1,"")</f>
        <v>1</v>
      </c>
      <c r="H219" t="str">
        <f>IF(Food_Hub[[#This Row],[day_of_the_week]]="Weekday",1,"")</f>
        <v/>
      </c>
      <c r="I219" t="s">
        <v>12</v>
      </c>
      <c r="J219">
        <v>34</v>
      </c>
      <c r="K219">
        <v>30</v>
      </c>
      <c r="L219">
        <f>1/COUNTIFS(Food_Hub[restaurant_name],Food_Hub[[#This Row],[restaurant_name]])</f>
        <v>0.2</v>
      </c>
      <c r="M219">
        <f>1/COUNTIF(Food_Hub[cuisine_type],Food_Hub[[#This Row],[cuisine_type]])</f>
        <v>1.7123287671232876E-3</v>
      </c>
    </row>
    <row r="220" spans="1:13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f>IF(Food_Hub[[#This Row],[day_of_the_week]]="Weekend",1,"")</f>
        <v>1</v>
      </c>
      <c r="H220" t="str">
        <f>IF(Food_Hub[[#This Row],[day_of_the_week]]="Weekday",1,"")</f>
        <v/>
      </c>
      <c r="I220">
        <v>5</v>
      </c>
      <c r="J220">
        <v>33</v>
      </c>
      <c r="K220">
        <v>26</v>
      </c>
      <c r="L220">
        <f>1/COUNTIFS(Food_Hub[restaurant_name],Food_Hub[[#This Row],[restaurant_name]])</f>
        <v>2.1739130434782608E-2</v>
      </c>
      <c r="M220">
        <f>1/COUNTIF(Food_Hub[cuisine_type],Food_Hub[[#This Row],[cuisine_type]])</f>
        <v>4.6511627906976744E-3</v>
      </c>
    </row>
    <row r="221" spans="1:13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 t="str">
        <f>IF(Food_Hub[[#This Row],[day_of_the_week]]="Weekend",1,"")</f>
        <v/>
      </c>
      <c r="H221">
        <f>IF(Food_Hub[[#This Row],[day_of_the_week]]="Weekday",1,"")</f>
        <v>1</v>
      </c>
      <c r="I221">
        <v>4</v>
      </c>
      <c r="J221">
        <v>21</v>
      </c>
      <c r="K221">
        <v>31</v>
      </c>
      <c r="L221">
        <f>1/COUNTIFS(Food_Hub[restaurant_name],Food_Hub[[#This Row],[restaurant_name]])</f>
        <v>2.1739130434782608E-2</v>
      </c>
      <c r="M221">
        <f>1/COUNTIF(Food_Hub[cuisine_type],Food_Hub[[#This Row],[cuisine_type]])</f>
        <v>4.6511627906976744E-3</v>
      </c>
    </row>
    <row r="222" spans="1:13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f>IF(Food_Hub[[#This Row],[day_of_the_week]]="Weekend",1,"")</f>
        <v>1</v>
      </c>
      <c r="H222" t="str">
        <f>IF(Food_Hub[[#This Row],[day_of_the_week]]="Weekday",1,"")</f>
        <v/>
      </c>
      <c r="I222">
        <v>3</v>
      </c>
      <c r="J222">
        <v>21</v>
      </c>
      <c r="K222">
        <v>24</v>
      </c>
      <c r="L222">
        <f>1/COUNTIFS(Food_Hub[restaurant_name],Food_Hub[[#This Row],[restaurant_name]])</f>
        <v>2.2727272727272728E-2</v>
      </c>
      <c r="M222">
        <f>1/COUNTIF(Food_Hub[cuisine_type],Food_Hub[[#This Row],[cuisine_type]])</f>
        <v>2.1276595744680851E-3</v>
      </c>
    </row>
    <row r="223" spans="1:13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tr">
        <f>IF(Food_Hub[[#This Row],[day_of_the_week]]="Weekend",1,"")</f>
        <v/>
      </c>
      <c r="H223">
        <f>IF(Food_Hub[[#This Row],[day_of_the_week]]="Weekday",1,"")</f>
        <v>1</v>
      </c>
      <c r="I223" t="s">
        <v>12</v>
      </c>
      <c r="J223">
        <v>33</v>
      </c>
      <c r="K223">
        <v>31</v>
      </c>
      <c r="L223">
        <f>1/COUNTIFS(Food_Hub[restaurant_name],Food_Hub[[#This Row],[restaurant_name]])</f>
        <v>2.1739130434782608E-2</v>
      </c>
      <c r="M223">
        <f>1/COUNTIF(Food_Hub[cuisine_type],Food_Hub[[#This Row],[cuisine_type]])</f>
        <v>4.6511627906976744E-3</v>
      </c>
    </row>
    <row r="224" spans="1:13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f>IF(Food_Hub[[#This Row],[day_of_the_week]]="Weekend",1,"")</f>
        <v>1</v>
      </c>
      <c r="H224" t="str">
        <f>IF(Food_Hub[[#This Row],[day_of_the_week]]="Weekday",1,"")</f>
        <v/>
      </c>
      <c r="I224">
        <v>4</v>
      </c>
      <c r="J224">
        <v>33</v>
      </c>
      <c r="K224">
        <v>19</v>
      </c>
      <c r="L224">
        <f>1/COUNTIFS(Food_Hub[restaurant_name],Food_Hub[[#This Row],[restaurant_name]])</f>
        <v>2.1739130434782608E-2</v>
      </c>
      <c r="M224">
        <f>1/COUNTIF(Food_Hub[cuisine_type],Food_Hub[[#This Row],[cuisine_type]])</f>
        <v>4.6511627906976744E-3</v>
      </c>
    </row>
    <row r="225" spans="1:13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 t="str">
        <f>IF(Food_Hub[[#This Row],[day_of_the_week]]="Weekend",1,"")</f>
        <v/>
      </c>
      <c r="H225">
        <f>IF(Food_Hub[[#This Row],[day_of_the_week]]="Weekday",1,"")</f>
        <v>1</v>
      </c>
      <c r="I225">
        <v>4</v>
      </c>
      <c r="J225">
        <v>27</v>
      </c>
      <c r="K225">
        <v>24</v>
      </c>
      <c r="L225">
        <f>1/COUNTIFS(Food_Hub[restaurant_name],Food_Hub[[#This Row],[restaurant_name]])</f>
        <v>0.25</v>
      </c>
      <c r="M225">
        <f>1/COUNTIF(Food_Hub[cuisine_type],Food_Hub[[#This Row],[cuisine_type]])</f>
        <v>1.3698630136986301E-2</v>
      </c>
    </row>
    <row r="226" spans="1:13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 t="str">
        <f>IF(Food_Hub[[#This Row],[day_of_the_week]]="Weekend",1,"")</f>
        <v/>
      </c>
      <c r="H226">
        <f>IF(Food_Hub[[#This Row],[day_of_the_week]]="Weekday",1,"")</f>
        <v>1</v>
      </c>
      <c r="I226">
        <v>5</v>
      </c>
      <c r="J226">
        <v>30</v>
      </c>
      <c r="K226">
        <v>29</v>
      </c>
      <c r="L226">
        <f>1/COUNTIFS(Food_Hub[restaurant_name],Food_Hub[[#This Row],[restaurant_name]])</f>
        <v>3.4482758620689655E-2</v>
      </c>
      <c r="M226">
        <f>1/COUNTIF(Food_Hub[cuisine_type],Food_Hub[[#This Row],[cuisine_type]])</f>
        <v>2.1276595744680851E-3</v>
      </c>
    </row>
    <row r="227" spans="1:13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>
        <f>IF(Food_Hub[[#This Row],[day_of_the_week]]="Weekend",1,"")</f>
        <v>1</v>
      </c>
      <c r="H227" t="str">
        <f>IF(Food_Hub[[#This Row],[day_of_the_week]]="Weekday",1,"")</f>
        <v/>
      </c>
      <c r="I227" t="s">
        <v>12</v>
      </c>
      <c r="J227">
        <v>27</v>
      </c>
      <c r="K227">
        <v>27</v>
      </c>
      <c r="L227">
        <f>1/COUNTIFS(Food_Hub[restaurant_name],Food_Hub[[#This Row],[restaurant_name]])</f>
        <v>0.2</v>
      </c>
      <c r="M227">
        <f>1/COUNTIF(Food_Hub[cuisine_type],Food_Hub[[#This Row],[cuisine_type]])</f>
        <v>1.7123287671232876E-3</v>
      </c>
    </row>
    <row r="228" spans="1:13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f>IF(Food_Hub[[#This Row],[day_of_the_week]]="Weekend",1,"")</f>
        <v>1</v>
      </c>
      <c r="H228" t="str">
        <f>IF(Food_Hub[[#This Row],[day_of_the_week]]="Weekday",1,"")</f>
        <v/>
      </c>
      <c r="I228">
        <v>4</v>
      </c>
      <c r="J228">
        <v>35</v>
      </c>
      <c r="K228">
        <v>23</v>
      </c>
      <c r="L228">
        <f>1/COUNTIFS(Food_Hub[restaurant_name],Food_Hub[[#This Row],[restaurant_name]])</f>
        <v>2.7027027027027029E-2</v>
      </c>
      <c r="M228">
        <f>1/COUNTIF(Food_Hub[cuisine_type],Food_Hub[[#This Row],[cuisine_type]])</f>
        <v>2.1276595744680851E-3</v>
      </c>
    </row>
    <row r="229" spans="1:13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f>IF(Food_Hub[[#This Row],[day_of_the_week]]="Weekend",1,"")</f>
        <v>1</v>
      </c>
      <c r="H229" t="str">
        <f>IF(Food_Hub[[#This Row],[day_of_the_week]]="Weekday",1,"")</f>
        <v/>
      </c>
      <c r="I229">
        <v>5</v>
      </c>
      <c r="J229">
        <v>30</v>
      </c>
      <c r="K229">
        <v>30</v>
      </c>
      <c r="L229">
        <f>1/COUNTIFS(Food_Hub[restaurant_name],Food_Hub[[#This Row],[restaurant_name]])</f>
        <v>2.2727272727272728E-2</v>
      </c>
      <c r="M229">
        <f>1/COUNTIF(Food_Hub[cuisine_type],Food_Hub[[#This Row],[cuisine_type]])</f>
        <v>2.1276595744680851E-3</v>
      </c>
    </row>
    <row r="230" spans="1:13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f>IF(Food_Hub[[#This Row],[day_of_the_week]]="Weekend",1,"")</f>
        <v>1</v>
      </c>
      <c r="H230" t="str">
        <f>IF(Food_Hub[[#This Row],[day_of_the_week]]="Weekday",1,"")</f>
        <v/>
      </c>
      <c r="I230">
        <v>5</v>
      </c>
      <c r="J230">
        <v>20</v>
      </c>
      <c r="K230">
        <v>28</v>
      </c>
      <c r="L230">
        <f>1/COUNTIFS(Food_Hub[restaurant_name],Food_Hub[[#This Row],[restaurant_name]])</f>
        <v>1.0416666666666666E-2</v>
      </c>
      <c r="M230">
        <f>1/COUNTIF(Food_Hub[cuisine_type],Food_Hub[[#This Row],[cuisine_type]])</f>
        <v>1.7123287671232876E-3</v>
      </c>
    </row>
    <row r="231" spans="1:13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>
        <f>IF(Food_Hub[[#This Row],[day_of_the_week]]="Weekend",1,"")</f>
        <v>1</v>
      </c>
      <c r="H231" t="str">
        <f>IF(Food_Hub[[#This Row],[day_of_the_week]]="Weekday",1,"")</f>
        <v/>
      </c>
      <c r="I231" t="s">
        <v>12</v>
      </c>
      <c r="J231">
        <v>25</v>
      </c>
      <c r="K231">
        <v>16</v>
      </c>
      <c r="L231">
        <f>1/COUNTIFS(Food_Hub[restaurant_name],Food_Hub[[#This Row],[restaurant_name]])</f>
        <v>0.14285714285714285</v>
      </c>
      <c r="M231">
        <f>1/COUNTIF(Food_Hub[cuisine_type],Food_Hub[[#This Row],[cuisine_type]])</f>
        <v>1.7123287671232876E-3</v>
      </c>
    </row>
    <row r="232" spans="1:13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>
        <f>IF(Food_Hub[[#This Row],[day_of_the_week]]="Weekend",1,"")</f>
        <v>1</v>
      </c>
      <c r="H232" t="str">
        <f>IF(Food_Hub[[#This Row],[day_of_the_week]]="Weekday",1,"")</f>
        <v/>
      </c>
      <c r="I232" t="s">
        <v>12</v>
      </c>
      <c r="J232">
        <v>33</v>
      </c>
      <c r="K232">
        <v>16</v>
      </c>
      <c r="L232">
        <f>1/COUNTIFS(Food_Hub[restaurant_name],Food_Hub[[#This Row],[restaurant_name]])</f>
        <v>7.1428571428571425E-2</v>
      </c>
      <c r="M232">
        <f>1/COUNTIF(Food_Hub[cuisine_type],Food_Hub[[#This Row],[cuisine_type]])</f>
        <v>3.3557046979865771E-3</v>
      </c>
    </row>
    <row r="233" spans="1:13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f>IF(Food_Hub[[#This Row],[day_of_the_week]]="Weekend",1,"")</f>
        <v>1</v>
      </c>
      <c r="H233" t="str">
        <f>IF(Food_Hub[[#This Row],[day_of_the_week]]="Weekday",1,"")</f>
        <v/>
      </c>
      <c r="I233">
        <v>5</v>
      </c>
      <c r="J233">
        <v>35</v>
      </c>
      <c r="K233">
        <v>16</v>
      </c>
      <c r="L233">
        <f>1/COUNTIFS(Food_Hub[restaurant_name],Food_Hub[[#This Row],[restaurant_name]])</f>
        <v>2.7027027027027029E-2</v>
      </c>
      <c r="M233">
        <f>1/COUNTIF(Food_Hub[cuisine_type],Food_Hub[[#This Row],[cuisine_type]])</f>
        <v>3.3557046979865771E-3</v>
      </c>
    </row>
    <row r="234" spans="1:13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>
        <f>IF(Food_Hub[[#This Row],[day_of_the_week]]="Weekend",1,"")</f>
        <v>1</v>
      </c>
      <c r="H234" t="str">
        <f>IF(Food_Hub[[#This Row],[day_of_the_week]]="Weekday",1,"")</f>
        <v/>
      </c>
      <c r="I234" t="s">
        <v>12</v>
      </c>
      <c r="J234">
        <v>34</v>
      </c>
      <c r="K234">
        <v>17</v>
      </c>
      <c r="L234">
        <f>1/COUNTIFS(Food_Hub[restaurant_name],Food_Hub[[#This Row],[restaurant_name]])</f>
        <v>8.3333333333333329E-2</v>
      </c>
      <c r="M234">
        <f>1/COUNTIF(Food_Hub[cuisine_type],Food_Hub[[#This Row],[cuisine_type]])</f>
        <v>1.7123287671232876E-3</v>
      </c>
    </row>
    <row r="235" spans="1:13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f>IF(Food_Hub[[#This Row],[day_of_the_week]]="Weekend",1,"")</f>
        <v>1</v>
      </c>
      <c r="H235" t="str">
        <f>IF(Food_Hub[[#This Row],[day_of_the_week]]="Weekday",1,"")</f>
        <v/>
      </c>
      <c r="I235">
        <v>5</v>
      </c>
      <c r="J235">
        <v>20</v>
      </c>
      <c r="K235">
        <v>17</v>
      </c>
      <c r="L235">
        <f>1/COUNTIFS(Food_Hub[restaurant_name],Food_Hub[[#This Row],[restaurant_name]])</f>
        <v>7.6923076923076927E-2</v>
      </c>
      <c r="M235">
        <f>1/COUNTIF(Food_Hub[cuisine_type],Food_Hub[[#This Row],[cuisine_type]])</f>
        <v>4.6511627906976744E-3</v>
      </c>
    </row>
    <row r="236" spans="1:13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 t="str">
        <f>IF(Food_Hub[[#This Row],[day_of_the_week]]="Weekend",1,"")</f>
        <v/>
      </c>
      <c r="H236">
        <f>IF(Food_Hub[[#This Row],[day_of_the_week]]="Weekday",1,"")</f>
        <v>1</v>
      </c>
      <c r="I236">
        <v>4</v>
      </c>
      <c r="J236">
        <v>24</v>
      </c>
      <c r="K236">
        <v>26</v>
      </c>
      <c r="L236">
        <f>1/COUNTIFS(Food_Hub[restaurant_name],Food_Hub[[#This Row],[restaurant_name]])</f>
        <v>3.4482758620689655E-2</v>
      </c>
      <c r="M236">
        <f>1/COUNTIF(Food_Hub[cuisine_type],Food_Hub[[#This Row],[cuisine_type]])</f>
        <v>2.1276595744680851E-3</v>
      </c>
    </row>
    <row r="237" spans="1:13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f>IF(Food_Hub[[#This Row],[day_of_the_week]]="Weekend",1,"")</f>
        <v>1</v>
      </c>
      <c r="H237" t="str">
        <f>IF(Food_Hub[[#This Row],[day_of_the_week]]="Weekday",1,"")</f>
        <v/>
      </c>
      <c r="I237">
        <v>4</v>
      </c>
      <c r="J237">
        <v>29</v>
      </c>
      <c r="K237">
        <v>19</v>
      </c>
      <c r="L237">
        <f>1/COUNTIFS(Food_Hub[restaurant_name],Food_Hub[[#This Row],[restaurant_name]])</f>
        <v>3.7037037037037035E-2</v>
      </c>
      <c r="M237">
        <f>1/COUNTIF(Food_Hub[cuisine_type],Food_Hub[[#This Row],[cuisine_type]])</f>
        <v>1.3698630136986301E-2</v>
      </c>
    </row>
    <row r="238" spans="1:13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 t="str">
        <f>IF(Food_Hub[[#This Row],[day_of_the_week]]="Weekend",1,"")</f>
        <v/>
      </c>
      <c r="H238">
        <f>IF(Food_Hub[[#This Row],[day_of_the_week]]="Weekday",1,"")</f>
        <v>1</v>
      </c>
      <c r="I238">
        <v>3</v>
      </c>
      <c r="J238">
        <v>34</v>
      </c>
      <c r="K238">
        <v>28</v>
      </c>
      <c r="L238">
        <f>1/COUNTIFS(Food_Hub[restaurant_name],Food_Hub[[#This Row],[restaurant_name]])</f>
        <v>6.25E-2</v>
      </c>
      <c r="M238">
        <f>1/COUNTIF(Food_Hub[cuisine_type],Food_Hub[[#This Row],[cuisine_type]])</f>
        <v>1.2987012987012988E-2</v>
      </c>
    </row>
    <row r="239" spans="1:13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f>IF(Food_Hub[[#This Row],[day_of_the_week]]="Weekend",1,"")</f>
        <v>1</v>
      </c>
      <c r="H239" t="str">
        <f>IF(Food_Hub[[#This Row],[day_of_the_week]]="Weekday",1,"")</f>
        <v/>
      </c>
      <c r="I239">
        <v>4</v>
      </c>
      <c r="J239">
        <v>24</v>
      </c>
      <c r="K239">
        <v>20</v>
      </c>
      <c r="L239">
        <f>1/COUNTIFS(Food_Hub[restaurant_name],Food_Hub[[#This Row],[restaurant_name]])</f>
        <v>2.7027027027027029E-2</v>
      </c>
      <c r="M239">
        <f>1/COUNTIF(Food_Hub[cuisine_type],Food_Hub[[#This Row],[cuisine_type]])</f>
        <v>2.1276595744680851E-3</v>
      </c>
    </row>
    <row r="240" spans="1:13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f>IF(Food_Hub[[#This Row],[day_of_the_week]]="Weekend",1,"")</f>
        <v>1</v>
      </c>
      <c r="H240" t="str">
        <f>IF(Food_Hub[[#This Row],[day_of_the_week]]="Weekday",1,"")</f>
        <v/>
      </c>
      <c r="I240">
        <v>5</v>
      </c>
      <c r="J240">
        <v>21</v>
      </c>
      <c r="K240">
        <v>15</v>
      </c>
      <c r="L240">
        <f>1/COUNTIFS(Food_Hub[restaurant_name],Food_Hub[[#This Row],[restaurant_name]])</f>
        <v>0.5</v>
      </c>
      <c r="M240">
        <f>1/COUNTIF(Food_Hub[cuisine_type],Food_Hub[[#This Row],[cuisine_type]])</f>
        <v>1.3698630136986301E-2</v>
      </c>
    </row>
    <row r="241" spans="1:13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>
        <f>IF(Food_Hub[[#This Row],[day_of_the_week]]="Weekend",1,"")</f>
        <v>1</v>
      </c>
      <c r="H241" t="str">
        <f>IF(Food_Hub[[#This Row],[day_of_the_week]]="Weekday",1,"")</f>
        <v/>
      </c>
      <c r="I241" t="s">
        <v>12</v>
      </c>
      <c r="J241">
        <v>34</v>
      </c>
      <c r="K241">
        <v>20</v>
      </c>
      <c r="L241">
        <f>1/COUNTIFS(Food_Hub[restaurant_name],Food_Hub[[#This Row],[restaurant_name]])</f>
        <v>0.1111111111111111</v>
      </c>
      <c r="M241">
        <f>1/COUNTIF(Food_Hub[cuisine_type],Food_Hub[[#This Row],[cuisine_type]])</f>
        <v>1.7123287671232876E-3</v>
      </c>
    </row>
    <row r="242" spans="1:13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 t="str">
        <f>IF(Food_Hub[[#This Row],[day_of_the_week]]="Weekend",1,"")</f>
        <v/>
      </c>
      <c r="H242">
        <f>IF(Food_Hub[[#This Row],[day_of_the_week]]="Weekday",1,"")</f>
        <v>1</v>
      </c>
      <c r="I242">
        <v>5</v>
      </c>
      <c r="J242">
        <v>35</v>
      </c>
      <c r="K242">
        <v>32</v>
      </c>
      <c r="L242">
        <f>1/COUNTIFS(Food_Hub[restaurant_name],Food_Hub[[#This Row],[restaurant_name]])</f>
        <v>1</v>
      </c>
      <c r="M242">
        <f>1/COUNTIF(Food_Hub[cuisine_type],Food_Hub[[#This Row],[cuisine_type]])</f>
        <v>2.1276595744680851E-3</v>
      </c>
    </row>
    <row r="243" spans="1:13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f>IF(Food_Hub[[#This Row],[day_of_the_week]]="Weekend",1,"")</f>
        <v>1</v>
      </c>
      <c r="H243" t="str">
        <f>IF(Food_Hub[[#This Row],[day_of_the_week]]="Weekday",1,"")</f>
        <v/>
      </c>
      <c r="I243">
        <v>5</v>
      </c>
      <c r="J243">
        <v>28</v>
      </c>
      <c r="K243">
        <v>15</v>
      </c>
      <c r="L243">
        <f>1/COUNTIFS(Food_Hub[restaurant_name],Food_Hub[[#This Row],[restaurant_name]])</f>
        <v>5.5555555555555552E-2</v>
      </c>
      <c r="M243">
        <f>1/COUNTIF(Food_Hub[cuisine_type],Food_Hub[[#This Row],[cuisine_type]])</f>
        <v>2.1276595744680851E-3</v>
      </c>
    </row>
    <row r="244" spans="1:13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tr">
        <f>IF(Food_Hub[[#This Row],[day_of_the_week]]="Weekend",1,"")</f>
        <v/>
      </c>
      <c r="H244">
        <f>IF(Food_Hub[[#This Row],[day_of_the_week]]="Weekday",1,"")</f>
        <v>1</v>
      </c>
      <c r="I244" t="s">
        <v>12</v>
      </c>
      <c r="J244">
        <v>24</v>
      </c>
      <c r="K244">
        <v>24</v>
      </c>
      <c r="L244">
        <f>1/COUNTIFS(Food_Hub[restaurant_name],Food_Hub[[#This Row],[restaurant_name]])</f>
        <v>8.4033613445378148E-3</v>
      </c>
      <c r="M244">
        <f>1/COUNTIF(Food_Hub[cuisine_type],Food_Hub[[#This Row],[cuisine_type]])</f>
        <v>2.1276595744680851E-3</v>
      </c>
    </row>
    <row r="245" spans="1:13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f>IF(Food_Hub[[#This Row],[day_of_the_week]]="Weekend",1,"")</f>
        <v>1</v>
      </c>
      <c r="H245" t="str">
        <f>IF(Food_Hub[[#This Row],[day_of_the_week]]="Weekday",1,"")</f>
        <v/>
      </c>
      <c r="I245">
        <v>5</v>
      </c>
      <c r="J245">
        <v>34</v>
      </c>
      <c r="K245">
        <v>16</v>
      </c>
      <c r="L245">
        <f>1/COUNTIFS(Food_Hub[restaurant_name],Food_Hub[[#This Row],[restaurant_name]])</f>
        <v>0.2</v>
      </c>
      <c r="M245">
        <f>1/COUNTIF(Food_Hub[cuisine_type],Food_Hub[[#This Row],[cuisine_type]])</f>
        <v>1.7123287671232876E-3</v>
      </c>
    </row>
    <row r="246" spans="1:13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f>IF(Food_Hub[[#This Row],[day_of_the_week]]="Weekend",1,"")</f>
        <v>1</v>
      </c>
      <c r="H246" t="str">
        <f>IF(Food_Hub[[#This Row],[day_of_the_week]]="Weekday",1,"")</f>
        <v/>
      </c>
      <c r="I246">
        <v>5</v>
      </c>
      <c r="J246">
        <v>33</v>
      </c>
      <c r="K246">
        <v>25</v>
      </c>
      <c r="L246">
        <f>1/COUNTIFS(Food_Hub[restaurant_name],Food_Hub[[#This Row],[restaurant_name]])</f>
        <v>7.1428571428571425E-2</v>
      </c>
      <c r="M246">
        <f>1/COUNTIF(Food_Hub[cuisine_type],Food_Hub[[#This Row],[cuisine_type]])</f>
        <v>5.8823529411764705E-2</v>
      </c>
    </row>
    <row r="247" spans="1:13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 t="str">
        <f>IF(Food_Hub[[#This Row],[day_of_the_week]]="Weekend",1,"")</f>
        <v/>
      </c>
      <c r="H247">
        <f>IF(Food_Hub[[#This Row],[day_of_the_week]]="Weekday",1,"")</f>
        <v>1</v>
      </c>
      <c r="I247">
        <v>5</v>
      </c>
      <c r="J247">
        <v>23</v>
      </c>
      <c r="K247">
        <v>26</v>
      </c>
      <c r="L247">
        <f>1/COUNTIFS(Food_Hub[restaurant_name],Food_Hub[[#This Row],[restaurant_name]])</f>
        <v>7.575757575757576E-3</v>
      </c>
      <c r="M247">
        <f>1/COUNTIF(Food_Hub[cuisine_type],Food_Hub[[#This Row],[cuisine_type]])</f>
        <v>3.3557046979865771E-3</v>
      </c>
    </row>
    <row r="248" spans="1:13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>
        <f>IF(Food_Hub[[#This Row],[day_of_the_week]]="Weekend",1,"")</f>
        <v>1</v>
      </c>
      <c r="H248" t="str">
        <f>IF(Food_Hub[[#This Row],[day_of_the_week]]="Weekday",1,"")</f>
        <v/>
      </c>
      <c r="I248" t="s">
        <v>12</v>
      </c>
      <c r="J248">
        <v>21</v>
      </c>
      <c r="K248">
        <v>28</v>
      </c>
      <c r="L248">
        <f>1/COUNTIFS(Food_Hub[restaurant_name],Food_Hub[[#This Row],[restaurant_name]])</f>
        <v>0.14285714285714285</v>
      </c>
      <c r="M248">
        <f>1/COUNTIF(Food_Hub[cuisine_type],Food_Hub[[#This Row],[cuisine_type]])</f>
        <v>3.3557046979865771E-3</v>
      </c>
    </row>
    <row r="249" spans="1:13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f>IF(Food_Hub[[#This Row],[day_of_the_week]]="Weekend",1,"")</f>
        <v>1</v>
      </c>
      <c r="H249" t="str">
        <f>IF(Food_Hub[[#This Row],[day_of_the_week]]="Weekday",1,"")</f>
        <v/>
      </c>
      <c r="I249">
        <v>3</v>
      </c>
      <c r="J249">
        <v>33</v>
      </c>
      <c r="K249">
        <v>27</v>
      </c>
      <c r="L249">
        <f>1/COUNTIFS(Food_Hub[restaurant_name],Food_Hub[[#This Row],[restaurant_name]])</f>
        <v>2.1739130434782608E-2</v>
      </c>
      <c r="M249">
        <f>1/COUNTIF(Food_Hub[cuisine_type],Food_Hub[[#This Row],[cuisine_type]])</f>
        <v>4.6511627906976744E-3</v>
      </c>
    </row>
    <row r="250" spans="1:13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>
        <f>IF(Food_Hub[[#This Row],[day_of_the_week]]="Weekend",1,"")</f>
        <v>1</v>
      </c>
      <c r="H250" t="str">
        <f>IF(Food_Hub[[#This Row],[day_of_the_week]]="Weekday",1,"")</f>
        <v/>
      </c>
      <c r="I250" t="s">
        <v>12</v>
      </c>
      <c r="J250">
        <v>29</v>
      </c>
      <c r="K250">
        <v>15</v>
      </c>
      <c r="L250">
        <f>1/COUNTIFS(Food_Hub[restaurant_name],Food_Hub[[#This Row],[restaurant_name]])</f>
        <v>3.7037037037037035E-2</v>
      </c>
      <c r="M250">
        <f>1/COUNTIF(Food_Hub[cuisine_type],Food_Hub[[#This Row],[cuisine_type]])</f>
        <v>1.7123287671232876E-3</v>
      </c>
    </row>
    <row r="251" spans="1:13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>
        <f>IF(Food_Hub[[#This Row],[day_of_the_week]]="Weekend",1,"")</f>
        <v>1</v>
      </c>
      <c r="H251" t="str">
        <f>IF(Food_Hub[[#This Row],[day_of_the_week]]="Weekday",1,"")</f>
        <v/>
      </c>
      <c r="I251" t="s">
        <v>12</v>
      </c>
      <c r="J251">
        <v>28</v>
      </c>
      <c r="K251">
        <v>21</v>
      </c>
      <c r="L251">
        <f>1/COUNTIFS(Food_Hub[restaurant_name],Food_Hub[[#This Row],[restaurant_name]])</f>
        <v>0.5</v>
      </c>
      <c r="M251">
        <f>1/COUNTIF(Food_Hub[cuisine_type],Food_Hub[[#This Row],[cuisine_type]])</f>
        <v>3.3557046979865771E-3</v>
      </c>
    </row>
    <row r="252" spans="1:13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>
        <f>IF(Food_Hub[[#This Row],[day_of_the_week]]="Weekend",1,"")</f>
        <v>1</v>
      </c>
      <c r="H252" t="str">
        <f>IF(Food_Hub[[#This Row],[day_of_the_week]]="Weekday",1,"")</f>
        <v/>
      </c>
      <c r="I252" t="s">
        <v>12</v>
      </c>
      <c r="J252">
        <v>23</v>
      </c>
      <c r="K252">
        <v>17</v>
      </c>
      <c r="L252">
        <f>1/COUNTIFS(Food_Hub[restaurant_name],Food_Hub[[#This Row],[restaurant_name]])</f>
        <v>7.575757575757576E-3</v>
      </c>
      <c r="M252">
        <f>1/COUNTIF(Food_Hub[cuisine_type],Food_Hub[[#This Row],[cuisine_type]])</f>
        <v>3.3557046979865771E-3</v>
      </c>
    </row>
    <row r="253" spans="1:13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>
        <f>IF(Food_Hub[[#This Row],[day_of_the_week]]="Weekend",1,"")</f>
        <v>1</v>
      </c>
      <c r="H253" t="str">
        <f>IF(Food_Hub[[#This Row],[day_of_the_week]]="Weekday",1,"")</f>
        <v/>
      </c>
      <c r="I253" t="s">
        <v>12</v>
      </c>
      <c r="J253">
        <v>28</v>
      </c>
      <c r="K253">
        <v>20</v>
      </c>
      <c r="L253">
        <f>1/COUNTIFS(Food_Hub[restaurant_name],Food_Hub[[#This Row],[restaurant_name]])</f>
        <v>2.2727272727272728E-2</v>
      </c>
      <c r="M253">
        <f>1/COUNTIF(Food_Hub[cuisine_type],Food_Hub[[#This Row],[cuisine_type]])</f>
        <v>2.1276595744680851E-3</v>
      </c>
    </row>
    <row r="254" spans="1:13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tr">
        <f>IF(Food_Hub[[#This Row],[day_of_the_week]]="Weekend",1,"")</f>
        <v/>
      </c>
      <c r="H254">
        <f>IF(Food_Hub[[#This Row],[day_of_the_week]]="Weekday",1,"")</f>
        <v>1</v>
      </c>
      <c r="I254" t="s">
        <v>12</v>
      </c>
      <c r="J254">
        <v>31</v>
      </c>
      <c r="K254">
        <v>28</v>
      </c>
      <c r="L254">
        <f>1/COUNTIFS(Food_Hub[restaurant_name],Food_Hub[[#This Row],[restaurant_name]])</f>
        <v>4.5662100456621002E-3</v>
      </c>
      <c r="M254">
        <f>1/COUNTIF(Food_Hub[cuisine_type],Food_Hub[[#This Row],[cuisine_type]])</f>
        <v>1.7123287671232876E-3</v>
      </c>
    </row>
    <row r="255" spans="1:13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>
        <f>IF(Food_Hub[[#This Row],[day_of_the_week]]="Weekend",1,"")</f>
        <v>1</v>
      </c>
      <c r="H255" t="str">
        <f>IF(Food_Hub[[#This Row],[day_of_the_week]]="Weekday",1,"")</f>
        <v/>
      </c>
      <c r="I255" t="s">
        <v>12</v>
      </c>
      <c r="J255">
        <v>30</v>
      </c>
      <c r="K255">
        <v>27</v>
      </c>
      <c r="L255">
        <f>1/COUNTIFS(Food_Hub[restaurant_name],Food_Hub[[#This Row],[restaurant_name]])</f>
        <v>0.14285714285714285</v>
      </c>
      <c r="M255">
        <f>1/COUNTIF(Food_Hub[cuisine_type],Food_Hub[[#This Row],[cuisine_type]])</f>
        <v>2.1276595744680851E-3</v>
      </c>
    </row>
    <row r="256" spans="1:13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>
        <f>IF(Food_Hub[[#This Row],[day_of_the_week]]="Weekend",1,"")</f>
        <v>1</v>
      </c>
      <c r="H256" t="str">
        <f>IF(Food_Hub[[#This Row],[day_of_the_week]]="Weekday",1,"")</f>
        <v/>
      </c>
      <c r="I256" t="s">
        <v>12</v>
      </c>
      <c r="J256">
        <v>21</v>
      </c>
      <c r="K256">
        <v>29</v>
      </c>
      <c r="L256">
        <f>1/COUNTIFS(Food_Hub[restaurant_name],Food_Hub[[#This Row],[restaurant_name]])</f>
        <v>0.1</v>
      </c>
      <c r="M256">
        <f>1/COUNTIF(Food_Hub[cuisine_type],Food_Hub[[#This Row],[cuisine_type]])</f>
        <v>5.5555555555555552E-2</v>
      </c>
    </row>
    <row r="257" spans="1:13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f>IF(Food_Hub[[#This Row],[day_of_the_week]]="Weekend",1,"")</f>
        <v>1</v>
      </c>
      <c r="H257" t="str">
        <f>IF(Food_Hub[[#This Row],[day_of_the_week]]="Weekday",1,"")</f>
        <v/>
      </c>
      <c r="I257">
        <v>4</v>
      </c>
      <c r="J257">
        <v>25</v>
      </c>
      <c r="K257">
        <v>26</v>
      </c>
      <c r="L257">
        <f>1/COUNTIFS(Food_Hub[restaurant_name],Food_Hub[[#This Row],[restaurant_name]])</f>
        <v>0.16666666666666666</v>
      </c>
      <c r="M257">
        <f>1/COUNTIF(Food_Hub[cuisine_type],Food_Hub[[#This Row],[cuisine_type]])</f>
        <v>2.1276595744680851E-3</v>
      </c>
    </row>
    <row r="258" spans="1:13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tr">
        <f>IF(Food_Hub[[#This Row],[day_of_the_week]]="Weekend",1,"")</f>
        <v/>
      </c>
      <c r="H258">
        <f>IF(Food_Hub[[#This Row],[day_of_the_week]]="Weekday",1,"")</f>
        <v>1</v>
      </c>
      <c r="I258" t="s">
        <v>12</v>
      </c>
      <c r="J258">
        <v>27</v>
      </c>
      <c r="K258">
        <v>30</v>
      </c>
      <c r="L258">
        <f>1/COUNTIFS(Food_Hub[restaurant_name],Food_Hub[[#This Row],[restaurant_name]])</f>
        <v>7.6923076923076927E-2</v>
      </c>
      <c r="M258">
        <f>1/COUNTIF(Food_Hub[cuisine_type],Food_Hub[[#This Row],[cuisine_type]])</f>
        <v>4.6511627906976744E-3</v>
      </c>
    </row>
    <row r="259" spans="1:13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f>IF(Food_Hub[[#This Row],[day_of_the_week]]="Weekend",1,"")</f>
        <v>1</v>
      </c>
      <c r="H259" t="str">
        <f>IF(Food_Hub[[#This Row],[day_of_the_week]]="Weekday",1,"")</f>
        <v/>
      </c>
      <c r="I259">
        <v>3</v>
      </c>
      <c r="J259">
        <v>26</v>
      </c>
      <c r="K259">
        <v>21</v>
      </c>
      <c r="L259">
        <f>1/COUNTIFS(Food_Hub[restaurant_name],Food_Hub[[#This Row],[restaurant_name]])</f>
        <v>1.6949152542372881E-2</v>
      </c>
      <c r="M259">
        <f>1/COUNTIF(Food_Hub[cuisine_type],Food_Hub[[#This Row],[cuisine_type]])</f>
        <v>4.6511627906976744E-3</v>
      </c>
    </row>
    <row r="260" spans="1:13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f>IF(Food_Hub[[#This Row],[day_of_the_week]]="Weekend",1,"")</f>
        <v>1</v>
      </c>
      <c r="H260" t="str">
        <f>IF(Food_Hub[[#This Row],[day_of_the_week]]="Weekday",1,"")</f>
        <v/>
      </c>
      <c r="I260">
        <v>5</v>
      </c>
      <c r="J260">
        <v>21</v>
      </c>
      <c r="K260">
        <v>18</v>
      </c>
      <c r="L260">
        <f>1/COUNTIFS(Food_Hub[restaurant_name],Food_Hub[[#This Row],[restaurant_name]])</f>
        <v>1</v>
      </c>
      <c r="M260">
        <f>1/COUNTIF(Food_Hub[cuisine_type],Food_Hub[[#This Row],[cuisine_type]])</f>
        <v>2.1276595744680851E-3</v>
      </c>
    </row>
    <row r="261" spans="1:13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f>IF(Food_Hub[[#This Row],[day_of_the_week]]="Weekend",1,"")</f>
        <v>1</v>
      </c>
      <c r="H261" t="str">
        <f>IF(Food_Hub[[#This Row],[day_of_the_week]]="Weekday",1,"")</f>
        <v/>
      </c>
      <c r="I261">
        <v>5</v>
      </c>
      <c r="J261">
        <v>25</v>
      </c>
      <c r="K261">
        <v>23</v>
      </c>
      <c r="L261">
        <f>1/COUNTIFS(Food_Hub[restaurant_name],Food_Hub[[#This Row],[restaurant_name]])</f>
        <v>0.14285714285714285</v>
      </c>
      <c r="M261">
        <f>1/COUNTIF(Food_Hub[cuisine_type],Food_Hub[[#This Row],[cuisine_type]])</f>
        <v>1.7123287671232876E-3</v>
      </c>
    </row>
    <row r="262" spans="1:13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tr">
        <f>IF(Food_Hub[[#This Row],[day_of_the_week]]="Weekend",1,"")</f>
        <v/>
      </c>
      <c r="H262">
        <f>IF(Food_Hub[[#This Row],[day_of_the_week]]="Weekday",1,"")</f>
        <v>1</v>
      </c>
      <c r="I262" t="s">
        <v>12</v>
      </c>
      <c r="J262">
        <v>28</v>
      </c>
      <c r="K262">
        <v>33</v>
      </c>
      <c r="L262">
        <f>1/COUNTIFS(Food_Hub[restaurant_name],Food_Hub[[#This Row],[restaurant_name]])</f>
        <v>0.5</v>
      </c>
      <c r="M262">
        <f>1/COUNTIF(Food_Hub[cuisine_type],Food_Hub[[#This Row],[cuisine_type]])</f>
        <v>3.3557046979865771E-3</v>
      </c>
    </row>
    <row r="263" spans="1:13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 t="str">
        <f>IF(Food_Hub[[#This Row],[day_of_the_week]]="Weekend",1,"")</f>
        <v/>
      </c>
      <c r="H263">
        <f>IF(Food_Hub[[#This Row],[day_of_the_week]]="Weekday",1,"")</f>
        <v>1</v>
      </c>
      <c r="I263">
        <v>4</v>
      </c>
      <c r="J263">
        <v>24</v>
      </c>
      <c r="K263">
        <v>30</v>
      </c>
      <c r="L263">
        <f>1/COUNTIFS(Food_Hub[restaurant_name],Food_Hub[[#This Row],[restaurant_name]])</f>
        <v>3.3333333333333333E-2</v>
      </c>
      <c r="M263">
        <f>1/COUNTIF(Food_Hub[cuisine_type],Food_Hub[[#This Row],[cuisine_type]])</f>
        <v>2.1276595744680851E-3</v>
      </c>
    </row>
    <row r="264" spans="1:13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f>IF(Food_Hub[[#This Row],[day_of_the_week]]="Weekend",1,"")</f>
        <v>1</v>
      </c>
      <c r="H264" t="str">
        <f>IF(Food_Hub[[#This Row],[day_of_the_week]]="Weekday",1,"")</f>
        <v/>
      </c>
      <c r="I264">
        <v>4</v>
      </c>
      <c r="J264">
        <v>27</v>
      </c>
      <c r="K264">
        <v>25</v>
      </c>
      <c r="L264">
        <f>1/COUNTIFS(Food_Hub[restaurant_name],Food_Hub[[#This Row],[restaurant_name]])</f>
        <v>6.6666666666666666E-2</v>
      </c>
      <c r="M264">
        <f>1/COUNTIF(Food_Hub[cuisine_type],Food_Hub[[#This Row],[cuisine_type]])</f>
        <v>1.7123287671232876E-3</v>
      </c>
    </row>
    <row r="265" spans="1:13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f>IF(Food_Hub[[#This Row],[day_of_the_week]]="Weekend",1,"")</f>
        <v>1</v>
      </c>
      <c r="H265" t="str">
        <f>IF(Food_Hub[[#This Row],[day_of_the_week]]="Weekday",1,"")</f>
        <v/>
      </c>
      <c r="I265">
        <v>4</v>
      </c>
      <c r="J265">
        <v>21</v>
      </c>
      <c r="K265">
        <v>26</v>
      </c>
      <c r="L265">
        <f>1/COUNTIFS(Food_Hub[restaurant_name],Food_Hub[[#This Row],[restaurant_name]])</f>
        <v>1.0416666666666666E-2</v>
      </c>
      <c r="M265">
        <f>1/COUNTIF(Food_Hub[cuisine_type],Food_Hub[[#This Row],[cuisine_type]])</f>
        <v>1.7123287671232876E-3</v>
      </c>
    </row>
    <row r="266" spans="1:13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>
        <f>IF(Food_Hub[[#This Row],[day_of_the_week]]="Weekend",1,"")</f>
        <v>1</v>
      </c>
      <c r="H266" t="str">
        <f>IF(Food_Hub[[#This Row],[day_of_the_week]]="Weekday",1,"")</f>
        <v/>
      </c>
      <c r="I266" t="s">
        <v>12</v>
      </c>
      <c r="J266">
        <v>31</v>
      </c>
      <c r="K266">
        <v>23</v>
      </c>
      <c r="L266">
        <f>1/COUNTIFS(Food_Hub[restaurant_name],Food_Hub[[#This Row],[restaurant_name]])</f>
        <v>1.0416666666666666E-2</v>
      </c>
      <c r="M266">
        <f>1/COUNTIF(Food_Hub[cuisine_type],Food_Hub[[#This Row],[cuisine_type]])</f>
        <v>1.7123287671232876E-3</v>
      </c>
    </row>
    <row r="267" spans="1:13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f>IF(Food_Hub[[#This Row],[day_of_the_week]]="Weekend",1,"")</f>
        <v>1</v>
      </c>
      <c r="H267" t="str">
        <f>IF(Food_Hub[[#This Row],[day_of_the_week]]="Weekday",1,"")</f>
        <v/>
      </c>
      <c r="I267">
        <v>5</v>
      </c>
      <c r="J267">
        <v>24</v>
      </c>
      <c r="K267">
        <v>24</v>
      </c>
      <c r="L267">
        <f>1/COUNTIFS(Food_Hub[restaurant_name],Food_Hub[[#This Row],[restaurant_name]])</f>
        <v>7.575757575757576E-3</v>
      </c>
      <c r="M267">
        <f>1/COUNTIF(Food_Hub[cuisine_type],Food_Hub[[#This Row],[cuisine_type]])</f>
        <v>3.3557046979865771E-3</v>
      </c>
    </row>
    <row r="268" spans="1:13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>
        <f>IF(Food_Hub[[#This Row],[day_of_the_week]]="Weekend",1,"")</f>
        <v>1</v>
      </c>
      <c r="H268" t="str">
        <f>IF(Food_Hub[[#This Row],[day_of_the_week]]="Weekday",1,"")</f>
        <v/>
      </c>
      <c r="I268" t="s">
        <v>12</v>
      </c>
      <c r="J268">
        <v>27</v>
      </c>
      <c r="K268">
        <v>17</v>
      </c>
      <c r="L268">
        <f>1/COUNTIFS(Food_Hub[restaurant_name],Food_Hub[[#This Row],[restaurant_name]])</f>
        <v>7.575757575757576E-3</v>
      </c>
      <c r="M268">
        <f>1/COUNTIF(Food_Hub[cuisine_type],Food_Hub[[#This Row],[cuisine_type]])</f>
        <v>3.3557046979865771E-3</v>
      </c>
    </row>
    <row r="269" spans="1:13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>
        <f>IF(Food_Hub[[#This Row],[day_of_the_week]]="Weekend",1,"")</f>
        <v>1</v>
      </c>
      <c r="H269" t="str">
        <f>IF(Food_Hub[[#This Row],[day_of_the_week]]="Weekday",1,"")</f>
        <v/>
      </c>
      <c r="I269" t="s">
        <v>12</v>
      </c>
      <c r="J269">
        <v>28</v>
      </c>
      <c r="K269">
        <v>19</v>
      </c>
      <c r="L269">
        <f>1/COUNTIFS(Food_Hub[restaurant_name],Food_Hub[[#This Row],[restaurant_name]])</f>
        <v>0.25</v>
      </c>
      <c r="M269">
        <f>1/COUNTIF(Food_Hub[cuisine_type],Food_Hub[[#This Row],[cuisine_type]])</f>
        <v>1.3698630136986301E-2</v>
      </c>
    </row>
    <row r="270" spans="1:13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 t="str">
        <f>IF(Food_Hub[[#This Row],[day_of_the_week]]="Weekend",1,"")</f>
        <v/>
      </c>
      <c r="H270">
        <f>IF(Food_Hub[[#This Row],[day_of_the_week]]="Weekday",1,"")</f>
        <v>1</v>
      </c>
      <c r="I270">
        <v>4</v>
      </c>
      <c r="J270">
        <v>30</v>
      </c>
      <c r="K270">
        <v>26</v>
      </c>
      <c r="L270">
        <f>1/COUNTIFS(Food_Hub[restaurant_name],Food_Hub[[#This Row],[restaurant_name]])</f>
        <v>7.575757575757576E-3</v>
      </c>
      <c r="M270">
        <f>1/COUNTIF(Food_Hub[cuisine_type],Food_Hub[[#This Row],[cuisine_type]])</f>
        <v>3.3557046979865771E-3</v>
      </c>
    </row>
    <row r="271" spans="1:13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 t="str">
        <f>IF(Food_Hub[[#This Row],[day_of_the_week]]="Weekend",1,"")</f>
        <v/>
      </c>
      <c r="H271">
        <f>IF(Food_Hub[[#This Row],[day_of_the_week]]="Weekday",1,"")</f>
        <v>1</v>
      </c>
      <c r="I271">
        <v>5</v>
      </c>
      <c r="J271">
        <v>31</v>
      </c>
      <c r="K271">
        <v>32</v>
      </c>
      <c r="L271">
        <f>1/COUNTIFS(Food_Hub[restaurant_name],Food_Hub[[#This Row],[restaurant_name]])</f>
        <v>7.575757575757576E-3</v>
      </c>
      <c r="M271">
        <f>1/COUNTIF(Food_Hub[cuisine_type],Food_Hub[[#This Row],[cuisine_type]])</f>
        <v>3.3557046979865771E-3</v>
      </c>
    </row>
    <row r="272" spans="1:13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tr">
        <f>IF(Food_Hub[[#This Row],[day_of_the_week]]="Weekend",1,"")</f>
        <v/>
      </c>
      <c r="H272">
        <f>IF(Food_Hub[[#This Row],[day_of_the_week]]="Weekday",1,"")</f>
        <v>1</v>
      </c>
      <c r="I272" t="s">
        <v>12</v>
      </c>
      <c r="J272">
        <v>22</v>
      </c>
      <c r="K272">
        <v>25</v>
      </c>
      <c r="L272">
        <f>1/COUNTIFS(Food_Hub[restaurant_name],Food_Hub[[#This Row],[restaurant_name]])</f>
        <v>0.25</v>
      </c>
      <c r="M272">
        <f>1/COUNTIF(Food_Hub[cuisine_type],Food_Hub[[#This Row],[cuisine_type]])</f>
        <v>5.2631578947368418E-2</v>
      </c>
    </row>
    <row r="273" spans="1:13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f>IF(Food_Hub[[#This Row],[day_of_the_week]]="Weekend",1,"")</f>
        <v>1</v>
      </c>
      <c r="H273" t="str">
        <f>IF(Food_Hub[[#This Row],[day_of_the_week]]="Weekday",1,"")</f>
        <v/>
      </c>
      <c r="I273">
        <v>5</v>
      </c>
      <c r="J273">
        <v>24</v>
      </c>
      <c r="K273">
        <v>22</v>
      </c>
      <c r="L273">
        <f>1/COUNTIFS(Food_Hub[restaurant_name],Food_Hub[[#This Row],[restaurant_name]])</f>
        <v>4.5662100456621002E-3</v>
      </c>
      <c r="M273">
        <f>1/COUNTIF(Food_Hub[cuisine_type],Food_Hub[[#This Row],[cuisine_type]])</f>
        <v>1.7123287671232876E-3</v>
      </c>
    </row>
    <row r="274" spans="1:13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 t="str">
        <f>IF(Food_Hub[[#This Row],[day_of_the_week]]="Weekend",1,"")</f>
        <v/>
      </c>
      <c r="H274">
        <f>IF(Food_Hub[[#This Row],[day_of_the_week]]="Weekday",1,"")</f>
        <v>1</v>
      </c>
      <c r="I274">
        <v>4</v>
      </c>
      <c r="J274">
        <v>25</v>
      </c>
      <c r="K274">
        <v>25</v>
      </c>
      <c r="L274">
        <f>1/COUNTIFS(Food_Hub[restaurant_name],Food_Hub[[#This Row],[restaurant_name]])</f>
        <v>5.5555555555555552E-2</v>
      </c>
      <c r="M274">
        <f>1/COUNTIF(Food_Hub[cuisine_type],Food_Hub[[#This Row],[cuisine_type]])</f>
        <v>2.0408163265306121E-2</v>
      </c>
    </row>
    <row r="275" spans="1:13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 t="str">
        <f>IF(Food_Hub[[#This Row],[day_of_the_week]]="Weekend",1,"")</f>
        <v/>
      </c>
      <c r="H275">
        <f>IF(Food_Hub[[#This Row],[day_of_the_week]]="Weekday",1,"")</f>
        <v>1</v>
      </c>
      <c r="I275">
        <v>5</v>
      </c>
      <c r="J275">
        <v>23</v>
      </c>
      <c r="K275">
        <v>28</v>
      </c>
      <c r="L275">
        <f>1/COUNTIFS(Food_Hub[restaurant_name],Food_Hub[[#This Row],[restaurant_name]])</f>
        <v>0.2</v>
      </c>
      <c r="M275">
        <f>1/COUNTIF(Food_Hub[cuisine_type],Food_Hub[[#This Row],[cuisine_type]])</f>
        <v>2.1276595744680851E-3</v>
      </c>
    </row>
    <row r="276" spans="1:13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f>IF(Food_Hub[[#This Row],[day_of_the_week]]="Weekend",1,"")</f>
        <v>1</v>
      </c>
      <c r="H276" t="str">
        <f>IF(Food_Hub[[#This Row],[day_of_the_week]]="Weekday",1,"")</f>
        <v/>
      </c>
      <c r="I276">
        <v>3</v>
      </c>
      <c r="J276">
        <v>23</v>
      </c>
      <c r="K276">
        <v>19</v>
      </c>
      <c r="L276">
        <f>1/COUNTIFS(Food_Hub[restaurant_name],Food_Hub[[#This Row],[restaurant_name]])</f>
        <v>0.25</v>
      </c>
      <c r="M276">
        <f>1/COUNTIF(Food_Hub[cuisine_type],Food_Hub[[#This Row],[cuisine_type]])</f>
        <v>1.7123287671232876E-3</v>
      </c>
    </row>
    <row r="277" spans="1:13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f>IF(Food_Hub[[#This Row],[day_of_the_week]]="Weekend",1,"")</f>
        <v>1</v>
      </c>
      <c r="H277" t="str">
        <f>IF(Food_Hub[[#This Row],[day_of_the_week]]="Weekday",1,"")</f>
        <v/>
      </c>
      <c r="I277">
        <v>3</v>
      </c>
      <c r="J277">
        <v>22</v>
      </c>
      <c r="K277">
        <v>28</v>
      </c>
      <c r="L277">
        <f>1/COUNTIFS(Food_Hub[restaurant_name],Food_Hub[[#This Row],[restaurant_name]])</f>
        <v>6.6666666666666666E-2</v>
      </c>
      <c r="M277">
        <f>1/COUNTIF(Food_Hub[cuisine_type],Food_Hub[[#This Row],[cuisine_type]])</f>
        <v>1.7123287671232876E-3</v>
      </c>
    </row>
    <row r="278" spans="1:13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tr">
        <f>IF(Food_Hub[[#This Row],[day_of_the_week]]="Weekend",1,"")</f>
        <v/>
      </c>
      <c r="H278">
        <f>IF(Food_Hub[[#This Row],[day_of_the_week]]="Weekday",1,"")</f>
        <v>1</v>
      </c>
      <c r="I278" t="s">
        <v>12</v>
      </c>
      <c r="J278">
        <v>26</v>
      </c>
      <c r="K278">
        <v>27</v>
      </c>
      <c r="L278">
        <f>1/COUNTIFS(Food_Hub[restaurant_name],Food_Hub[[#This Row],[restaurant_name]])</f>
        <v>1.6949152542372881E-2</v>
      </c>
      <c r="M278">
        <f>1/COUNTIF(Food_Hub[cuisine_type],Food_Hub[[#This Row],[cuisine_type]])</f>
        <v>4.6511627906976744E-3</v>
      </c>
    </row>
    <row r="279" spans="1:13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f>IF(Food_Hub[[#This Row],[day_of_the_week]]="Weekend",1,"")</f>
        <v>1</v>
      </c>
      <c r="H279" t="str">
        <f>IF(Food_Hub[[#This Row],[day_of_the_week]]="Weekday",1,"")</f>
        <v/>
      </c>
      <c r="I279">
        <v>5</v>
      </c>
      <c r="J279">
        <v>33</v>
      </c>
      <c r="K279">
        <v>21</v>
      </c>
      <c r="L279">
        <f>1/COUNTIFS(Food_Hub[restaurant_name],Food_Hub[[#This Row],[restaurant_name]])</f>
        <v>8.3333333333333329E-2</v>
      </c>
      <c r="M279">
        <f>1/COUNTIF(Food_Hub[cuisine_type],Food_Hub[[#This Row],[cuisine_type]])</f>
        <v>3.3557046979865771E-3</v>
      </c>
    </row>
    <row r="280" spans="1:13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>
        <f>IF(Food_Hub[[#This Row],[day_of_the_week]]="Weekend",1,"")</f>
        <v>1</v>
      </c>
      <c r="H280" t="str">
        <f>IF(Food_Hub[[#This Row],[day_of_the_week]]="Weekday",1,"")</f>
        <v/>
      </c>
      <c r="I280" t="s">
        <v>12</v>
      </c>
      <c r="J280">
        <v>20</v>
      </c>
      <c r="K280">
        <v>22</v>
      </c>
      <c r="L280">
        <f>1/COUNTIFS(Food_Hub[restaurant_name],Food_Hub[[#This Row],[restaurant_name]])</f>
        <v>1.8181818181818181E-2</v>
      </c>
      <c r="M280">
        <f>1/COUNTIF(Food_Hub[cuisine_type],Food_Hub[[#This Row],[cuisine_type]])</f>
        <v>4.6511627906976744E-3</v>
      </c>
    </row>
    <row r="281" spans="1:13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 t="str">
        <f>IF(Food_Hub[[#This Row],[day_of_the_week]]="Weekend",1,"")</f>
        <v/>
      </c>
      <c r="H281">
        <f>IF(Food_Hub[[#This Row],[day_of_the_week]]="Weekday",1,"")</f>
        <v>1</v>
      </c>
      <c r="I281">
        <v>5</v>
      </c>
      <c r="J281">
        <v>24</v>
      </c>
      <c r="K281">
        <v>29</v>
      </c>
      <c r="L281">
        <f>1/COUNTIFS(Food_Hub[restaurant_name],Food_Hub[[#This Row],[restaurant_name]])</f>
        <v>7.575757575757576E-3</v>
      </c>
      <c r="M281">
        <f>1/COUNTIF(Food_Hub[cuisine_type],Food_Hub[[#This Row],[cuisine_type]])</f>
        <v>3.3557046979865771E-3</v>
      </c>
    </row>
    <row r="282" spans="1:13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tr">
        <f>IF(Food_Hub[[#This Row],[day_of_the_week]]="Weekend",1,"")</f>
        <v/>
      </c>
      <c r="H282">
        <f>IF(Food_Hub[[#This Row],[day_of_the_week]]="Weekday",1,"")</f>
        <v>1</v>
      </c>
      <c r="I282" t="s">
        <v>12</v>
      </c>
      <c r="J282">
        <v>29</v>
      </c>
      <c r="K282">
        <v>24</v>
      </c>
      <c r="L282">
        <f>1/COUNTIFS(Food_Hub[restaurant_name],Food_Hub[[#This Row],[restaurant_name]])</f>
        <v>3.3333333333333333E-2</v>
      </c>
      <c r="M282">
        <f>1/COUNTIF(Food_Hub[cuisine_type],Food_Hub[[#This Row],[cuisine_type]])</f>
        <v>2.1276595744680851E-3</v>
      </c>
    </row>
    <row r="283" spans="1:13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>
        <f>IF(Food_Hub[[#This Row],[day_of_the_week]]="Weekend",1,"")</f>
        <v>1</v>
      </c>
      <c r="H283" t="str">
        <f>IF(Food_Hub[[#This Row],[day_of_the_week]]="Weekday",1,"")</f>
        <v/>
      </c>
      <c r="I283" t="s">
        <v>12</v>
      </c>
      <c r="J283">
        <v>22</v>
      </c>
      <c r="K283">
        <v>27</v>
      </c>
      <c r="L283">
        <f>1/COUNTIFS(Food_Hub[restaurant_name],Food_Hub[[#This Row],[restaurant_name]])</f>
        <v>5.5555555555555552E-2</v>
      </c>
      <c r="M283">
        <f>1/COUNTIF(Food_Hub[cuisine_type],Food_Hub[[#This Row],[cuisine_type]])</f>
        <v>1.7123287671232876E-3</v>
      </c>
    </row>
    <row r="284" spans="1:13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>
        <f>IF(Food_Hub[[#This Row],[day_of_the_week]]="Weekend",1,"")</f>
        <v>1</v>
      </c>
      <c r="H284" t="str">
        <f>IF(Food_Hub[[#This Row],[day_of_the_week]]="Weekday",1,"")</f>
        <v/>
      </c>
      <c r="I284" t="s">
        <v>12</v>
      </c>
      <c r="J284">
        <v>35</v>
      </c>
      <c r="K284">
        <v>20</v>
      </c>
      <c r="L284">
        <f>1/COUNTIFS(Food_Hub[restaurant_name],Food_Hub[[#This Row],[restaurant_name]])</f>
        <v>1.4705882352941176E-2</v>
      </c>
      <c r="M284">
        <f>1/COUNTIF(Food_Hub[cuisine_type],Food_Hub[[#This Row],[cuisine_type]])</f>
        <v>3.3557046979865771E-3</v>
      </c>
    </row>
    <row r="285" spans="1:13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f>IF(Food_Hub[[#This Row],[day_of_the_week]]="Weekend",1,"")</f>
        <v>1</v>
      </c>
      <c r="H285" t="str">
        <f>IF(Food_Hub[[#This Row],[day_of_the_week]]="Weekday",1,"")</f>
        <v/>
      </c>
      <c r="I285">
        <v>4</v>
      </c>
      <c r="J285">
        <v>32</v>
      </c>
      <c r="K285">
        <v>15</v>
      </c>
      <c r="L285">
        <f>1/COUNTIFS(Food_Hub[restaurant_name],Food_Hub[[#This Row],[restaurant_name]])</f>
        <v>4.5662100456621002E-3</v>
      </c>
      <c r="M285">
        <f>1/COUNTIF(Food_Hub[cuisine_type],Food_Hub[[#This Row],[cuisine_type]])</f>
        <v>1.7123287671232876E-3</v>
      </c>
    </row>
    <row r="286" spans="1:13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 t="str">
        <f>IF(Food_Hub[[#This Row],[day_of_the_week]]="Weekend",1,"")</f>
        <v/>
      </c>
      <c r="H286">
        <f>IF(Food_Hub[[#This Row],[day_of_the_week]]="Weekday",1,"")</f>
        <v>1</v>
      </c>
      <c r="I286">
        <v>5</v>
      </c>
      <c r="J286">
        <v>34</v>
      </c>
      <c r="K286">
        <v>27</v>
      </c>
      <c r="L286">
        <f>1/COUNTIFS(Food_Hub[restaurant_name],Food_Hub[[#This Row],[restaurant_name]])</f>
        <v>2.2727272727272728E-2</v>
      </c>
      <c r="M286">
        <f>1/COUNTIF(Food_Hub[cuisine_type],Food_Hub[[#This Row],[cuisine_type]])</f>
        <v>2.1276595744680851E-3</v>
      </c>
    </row>
    <row r="287" spans="1:13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f>IF(Food_Hub[[#This Row],[day_of_the_week]]="Weekend",1,"")</f>
        <v>1</v>
      </c>
      <c r="H287" t="str">
        <f>IF(Food_Hub[[#This Row],[day_of_the_week]]="Weekday",1,"")</f>
        <v/>
      </c>
      <c r="I287">
        <v>3</v>
      </c>
      <c r="J287">
        <v>31</v>
      </c>
      <c r="K287">
        <v>25</v>
      </c>
      <c r="L287">
        <f>1/COUNTIFS(Food_Hub[restaurant_name],Food_Hub[[#This Row],[restaurant_name]])</f>
        <v>1.8181818181818181E-2</v>
      </c>
      <c r="M287">
        <f>1/COUNTIF(Food_Hub[cuisine_type],Food_Hub[[#This Row],[cuisine_type]])</f>
        <v>4.6511627906976744E-3</v>
      </c>
    </row>
    <row r="288" spans="1:13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>
        <f>IF(Food_Hub[[#This Row],[day_of_the_week]]="Weekend",1,"")</f>
        <v>1</v>
      </c>
      <c r="H288" t="str">
        <f>IF(Food_Hub[[#This Row],[day_of_the_week]]="Weekday",1,"")</f>
        <v/>
      </c>
      <c r="I288" t="s">
        <v>12</v>
      </c>
      <c r="J288">
        <v>24</v>
      </c>
      <c r="K288">
        <v>18</v>
      </c>
      <c r="L288">
        <f>1/COUNTIFS(Food_Hub[restaurant_name],Food_Hub[[#This Row],[restaurant_name]])</f>
        <v>2.2727272727272728E-2</v>
      </c>
      <c r="M288">
        <f>1/COUNTIF(Food_Hub[cuisine_type],Food_Hub[[#This Row],[cuisine_type]])</f>
        <v>2.1276595744680851E-3</v>
      </c>
    </row>
    <row r="289" spans="1:13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f>IF(Food_Hub[[#This Row],[day_of_the_week]]="Weekend",1,"")</f>
        <v>1</v>
      </c>
      <c r="H289" t="str">
        <f>IF(Food_Hub[[#This Row],[day_of_the_week]]="Weekday",1,"")</f>
        <v/>
      </c>
      <c r="I289">
        <v>5</v>
      </c>
      <c r="J289">
        <v>22</v>
      </c>
      <c r="K289">
        <v>21</v>
      </c>
      <c r="L289">
        <f>1/COUNTIFS(Food_Hub[restaurant_name],Food_Hub[[#This Row],[restaurant_name]])</f>
        <v>3.3333333333333333E-2</v>
      </c>
      <c r="M289">
        <f>1/COUNTIF(Food_Hub[cuisine_type],Food_Hub[[#This Row],[cuisine_type]])</f>
        <v>2.1276595744680851E-3</v>
      </c>
    </row>
    <row r="290" spans="1:13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>
        <f>IF(Food_Hub[[#This Row],[day_of_the_week]]="Weekend",1,"")</f>
        <v>1</v>
      </c>
      <c r="H290" t="str">
        <f>IF(Food_Hub[[#This Row],[day_of_the_week]]="Weekday",1,"")</f>
        <v/>
      </c>
      <c r="I290" t="s">
        <v>12</v>
      </c>
      <c r="J290">
        <v>24</v>
      </c>
      <c r="K290">
        <v>26</v>
      </c>
      <c r="L290">
        <f>1/COUNTIFS(Food_Hub[restaurant_name],Food_Hub[[#This Row],[restaurant_name]])</f>
        <v>3.7037037037037035E-2</v>
      </c>
      <c r="M290">
        <f>1/COUNTIF(Food_Hub[cuisine_type],Food_Hub[[#This Row],[cuisine_type]])</f>
        <v>1.7123287671232876E-3</v>
      </c>
    </row>
    <row r="291" spans="1:13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>
        <f>IF(Food_Hub[[#This Row],[day_of_the_week]]="Weekend",1,"")</f>
        <v>1</v>
      </c>
      <c r="H291" t="str">
        <f>IF(Food_Hub[[#This Row],[day_of_the_week]]="Weekday",1,"")</f>
        <v/>
      </c>
      <c r="I291" t="s">
        <v>12</v>
      </c>
      <c r="J291">
        <v>24</v>
      </c>
      <c r="K291">
        <v>22</v>
      </c>
      <c r="L291">
        <f>1/COUNTIFS(Food_Hub[restaurant_name],Food_Hub[[#This Row],[restaurant_name]])</f>
        <v>2.0408163265306121E-2</v>
      </c>
      <c r="M291">
        <f>1/COUNTIF(Food_Hub[cuisine_type],Food_Hub[[#This Row],[cuisine_type]])</f>
        <v>2.1276595744680851E-3</v>
      </c>
    </row>
    <row r="292" spans="1:13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 t="str">
        <f>IF(Food_Hub[[#This Row],[day_of_the_week]]="Weekend",1,"")</f>
        <v/>
      </c>
      <c r="H292">
        <f>IF(Food_Hub[[#This Row],[day_of_the_week]]="Weekday",1,"")</f>
        <v>1</v>
      </c>
      <c r="I292">
        <v>4</v>
      </c>
      <c r="J292">
        <v>31</v>
      </c>
      <c r="K292">
        <v>28</v>
      </c>
      <c r="L292">
        <f>1/COUNTIFS(Food_Hub[restaurant_name],Food_Hub[[#This Row],[restaurant_name]])</f>
        <v>0.1</v>
      </c>
      <c r="M292">
        <f>1/COUNTIF(Food_Hub[cuisine_type],Food_Hub[[#This Row],[cuisine_type]])</f>
        <v>5.5555555555555552E-2</v>
      </c>
    </row>
    <row r="293" spans="1:13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f>IF(Food_Hub[[#This Row],[day_of_the_week]]="Weekend",1,"")</f>
        <v>1</v>
      </c>
      <c r="H293" t="str">
        <f>IF(Food_Hub[[#This Row],[day_of_the_week]]="Weekday",1,"")</f>
        <v/>
      </c>
      <c r="I293">
        <v>5</v>
      </c>
      <c r="J293">
        <v>30</v>
      </c>
      <c r="K293">
        <v>17</v>
      </c>
      <c r="L293">
        <f>1/COUNTIFS(Food_Hub[restaurant_name],Food_Hub[[#This Row],[restaurant_name]])</f>
        <v>4.5662100456621002E-3</v>
      </c>
      <c r="M293">
        <f>1/COUNTIF(Food_Hub[cuisine_type],Food_Hub[[#This Row],[cuisine_type]])</f>
        <v>1.7123287671232876E-3</v>
      </c>
    </row>
    <row r="294" spans="1:13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f>IF(Food_Hub[[#This Row],[day_of_the_week]]="Weekend",1,"")</f>
        <v>1</v>
      </c>
      <c r="H294" t="str">
        <f>IF(Food_Hub[[#This Row],[day_of_the_week]]="Weekday",1,"")</f>
        <v/>
      </c>
      <c r="I294">
        <v>5</v>
      </c>
      <c r="J294">
        <v>27</v>
      </c>
      <c r="K294">
        <v>29</v>
      </c>
      <c r="L294">
        <f>1/COUNTIFS(Food_Hub[restaurant_name],Food_Hub[[#This Row],[restaurant_name]])</f>
        <v>1.6949152542372881E-2</v>
      </c>
      <c r="M294">
        <f>1/COUNTIF(Food_Hub[cuisine_type],Food_Hub[[#This Row],[cuisine_type]])</f>
        <v>4.6511627906976744E-3</v>
      </c>
    </row>
    <row r="295" spans="1:13" ht="30" x14ac:dyDescent="0.25">
      <c r="A295">
        <v>1477091</v>
      </c>
      <c r="B295">
        <v>373486</v>
      </c>
      <c r="C295" s="1" t="s">
        <v>206</v>
      </c>
      <c r="D295" t="s">
        <v>16</v>
      </c>
      <c r="E295">
        <v>9.6</v>
      </c>
      <c r="F295" t="s">
        <v>11</v>
      </c>
      <c r="G295">
        <f>IF(Food_Hub[[#This Row],[day_of_the_week]]="Weekend",1,"")</f>
        <v>1</v>
      </c>
      <c r="H295" t="str">
        <f>IF(Food_Hub[[#This Row],[day_of_the_week]]="Weekday",1,"")</f>
        <v/>
      </c>
      <c r="I295">
        <v>3</v>
      </c>
      <c r="J295">
        <v>23</v>
      </c>
      <c r="K295">
        <v>26</v>
      </c>
      <c r="L295">
        <f>1/COUNTIFS(Food_Hub[restaurant_name],Food_Hub[[#This Row],[restaurant_name]])</f>
        <v>4.3478260869565216E-2</v>
      </c>
      <c r="M295">
        <f>1/COUNTIF(Food_Hub[cuisine_type],Food_Hub[[#This Row],[cuisine_type]])</f>
        <v>1.2987012987012988E-2</v>
      </c>
    </row>
    <row r="296" spans="1:13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>
        <f>IF(Food_Hub[[#This Row],[day_of_the_week]]="Weekend",1,"")</f>
        <v>1</v>
      </c>
      <c r="H296" t="str">
        <f>IF(Food_Hub[[#This Row],[day_of_the_week]]="Weekday",1,"")</f>
        <v/>
      </c>
      <c r="I296" t="s">
        <v>12</v>
      </c>
      <c r="J296">
        <v>28</v>
      </c>
      <c r="K296">
        <v>17</v>
      </c>
      <c r="L296">
        <f>1/COUNTIFS(Food_Hub[restaurant_name],Food_Hub[[#This Row],[restaurant_name]])</f>
        <v>7.575757575757576E-3</v>
      </c>
      <c r="M296">
        <f>1/COUNTIF(Food_Hub[cuisine_type],Food_Hub[[#This Row],[cuisine_type]])</f>
        <v>3.3557046979865771E-3</v>
      </c>
    </row>
    <row r="297" spans="1:13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f>IF(Food_Hub[[#This Row],[day_of_the_week]]="Weekend",1,"")</f>
        <v>1</v>
      </c>
      <c r="H297" t="str">
        <f>IF(Food_Hub[[#This Row],[day_of_the_week]]="Weekday",1,"")</f>
        <v/>
      </c>
      <c r="I297">
        <v>4</v>
      </c>
      <c r="J297">
        <v>21</v>
      </c>
      <c r="K297">
        <v>22</v>
      </c>
      <c r="L297">
        <f>1/COUNTIFS(Food_Hub[restaurant_name],Food_Hub[[#This Row],[restaurant_name]])</f>
        <v>1.0416666666666666E-2</v>
      </c>
      <c r="M297">
        <f>1/COUNTIF(Food_Hub[cuisine_type],Food_Hub[[#This Row],[cuisine_type]])</f>
        <v>1.7123287671232876E-3</v>
      </c>
    </row>
    <row r="298" spans="1:13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>
        <f>IF(Food_Hub[[#This Row],[day_of_the_week]]="Weekend",1,"")</f>
        <v>1</v>
      </c>
      <c r="H298" t="str">
        <f>IF(Food_Hub[[#This Row],[day_of_the_week]]="Weekday",1,"")</f>
        <v/>
      </c>
      <c r="I298" t="s">
        <v>12</v>
      </c>
      <c r="J298">
        <v>27</v>
      </c>
      <c r="K298">
        <v>18</v>
      </c>
      <c r="L298">
        <f>1/COUNTIFS(Food_Hub[restaurant_name],Food_Hub[[#This Row],[restaurant_name]])</f>
        <v>0.1111111111111111</v>
      </c>
      <c r="M298">
        <f>1/COUNTIF(Food_Hub[cuisine_type],Food_Hub[[#This Row],[cuisine_type]])</f>
        <v>4.6511627906976744E-3</v>
      </c>
    </row>
    <row r="299" spans="1:13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f>IF(Food_Hub[[#This Row],[day_of_the_week]]="Weekend",1,"")</f>
        <v>1</v>
      </c>
      <c r="H299" t="str">
        <f>IF(Food_Hub[[#This Row],[day_of_the_week]]="Weekday",1,"")</f>
        <v/>
      </c>
      <c r="I299">
        <v>5</v>
      </c>
      <c r="J299">
        <v>23</v>
      </c>
      <c r="K299">
        <v>24</v>
      </c>
      <c r="L299">
        <f>1/COUNTIFS(Food_Hub[restaurant_name],Food_Hub[[#This Row],[restaurant_name]])</f>
        <v>1.6949152542372881E-2</v>
      </c>
      <c r="M299">
        <f>1/COUNTIF(Food_Hub[cuisine_type],Food_Hub[[#This Row],[cuisine_type]])</f>
        <v>4.6511627906976744E-3</v>
      </c>
    </row>
    <row r="300" spans="1:13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>
        <f>IF(Food_Hub[[#This Row],[day_of_the_week]]="Weekend",1,"")</f>
        <v>1</v>
      </c>
      <c r="H300" t="str">
        <f>IF(Food_Hub[[#This Row],[day_of_the_week]]="Weekday",1,"")</f>
        <v/>
      </c>
      <c r="I300" t="s">
        <v>12</v>
      </c>
      <c r="J300">
        <v>34</v>
      </c>
      <c r="K300">
        <v>28</v>
      </c>
      <c r="L300">
        <f>1/COUNTIFS(Food_Hub[restaurant_name],Food_Hub[[#This Row],[restaurant_name]])</f>
        <v>0.33333333333333331</v>
      </c>
      <c r="M300">
        <f>1/COUNTIF(Food_Hub[cuisine_type],Food_Hub[[#This Row],[cuisine_type]])</f>
        <v>1.7123287671232876E-3</v>
      </c>
    </row>
    <row r="301" spans="1:13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>
        <f>IF(Food_Hub[[#This Row],[day_of_the_week]]="Weekend",1,"")</f>
        <v>1</v>
      </c>
      <c r="H301" t="str">
        <f>IF(Food_Hub[[#This Row],[day_of_the_week]]="Weekday",1,"")</f>
        <v/>
      </c>
      <c r="I301" t="s">
        <v>12</v>
      </c>
      <c r="J301">
        <v>33</v>
      </c>
      <c r="K301">
        <v>30</v>
      </c>
      <c r="L301">
        <f>1/COUNTIFS(Food_Hub[restaurant_name],Food_Hub[[#This Row],[restaurant_name]])</f>
        <v>1.8181818181818181E-2</v>
      </c>
      <c r="M301">
        <f>1/COUNTIF(Food_Hub[cuisine_type],Food_Hub[[#This Row],[cuisine_type]])</f>
        <v>4.6511627906976744E-3</v>
      </c>
    </row>
    <row r="302" spans="1:13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tr">
        <f>IF(Food_Hub[[#This Row],[day_of_the_week]]="Weekend",1,"")</f>
        <v/>
      </c>
      <c r="H302">
        <f>IF(Food_Hub[[#This Row],[day_of_the_week]]="Weekday",1,"")</f>
        <v>1</v>
      </c>
      <c r="I302" t="s">
        <v>12</v>
      </c>
      <c r="J302">
        <v>20</v>
      </c>
      <c r="K302">
        <v>32</v>
      </c>
      <c r="L302">
        <f>1/COUNTIFS(Food_Hub[restaurant_name],Food_Hub[[#This Row],[restaurant_name]])</f>
        <v>1.8181818181818181E-2</v>
      </c>
      <c r="M302">
        <f>1/COUNTIF(Food_Hub[cuisine_type],Food_Hub[[#This Row],[cuisine_type]])</f>
        <v>4.6511627906976744E-3</v>
      </c>
    </row>
    <row r="303" spans="1:13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f>IF(Food_Hub[[#This Row],[day_of_the_week]]="Weekend",1,"")</f>
        <v>1</v>
      </c>
      <c r="H303" t="str">
        <f>IF(Food_Hub[[#This Row],[day_of_the_week]]="Weekday",1,"")</f>
        <v/>
      </c>
      <c r="I303">
        <v>3</v>
      </c>
      <c r="J303">
        <v>26</v>
      </c>
      <c r="K303">
        <v>26</v>
      </c>
      <c r="L303">
        <f>1/COUNTIFS(Food_Hub[restaurant_name],Food_Hub[[#This Row],[restaurant_name]])</f>
        <v>1</v>
      </c>
      <c r="M303">
        <f>1/COUNTIF(Food_Hub[cuisine_type],Food_Hub[[#This Row],[cuisine_type]])</f>
        <v>7.6923076923076927E-2</v>
      </c>
    </row>
    <row r="304" spans="1:13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 t="str">
        <f>IF(Food_Hub[[#This Row],[day_of_the_week]]="Weekend",1,"")</f>
        <v/>
      </c>
      <c r="H304">
        <f>IF(Food_Hub[[#This Row],[day_of_the_week]]="Weekday",1,"")</f>
        <v>1</v>
      </c>
      <c r="I304">
        <v>5</v>
      </c>
      <c r="J304">
        <v>26</v>
      </c>
      <c r="K304">
        <v>27</v>
      </c>
      <c r="L304">
        <f>1/COUNTIFS(Food_Hub[restaurant_name],Food_Hub[[#This Row],[restaurant_name]])</f>
        <v>5.5555555555555552E-2</v>
      </c>
      <c r="M304">
        <f>1/COUNTIF(Food_Hub[cuisine_type],Food_Hub[[#This Row],[cuisine_type]])</f>
        <v>1.7123287671232876E-3</v>
      </c>
    </row>
    <row r="305" spans="1:13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f>IF(Food_Hub[[#This Row],[day_of_the_week]]="Weekend",1,"")</f>
        <v>1</v>
      </c>
      <c r="H305" t="str">
        <f>IF(Food_Hub[[#This Row],[day_of_the_week]]="Weekday",1,"")</f>
        <v/>
      </c>
      <c r="I305">
        <v>4</v>
      </c>
      <c r="J305">
        <v>23</v>
      </c>
      <c r="K305">
        <v>28</v>
      </c>
      <c r="L305">
        <f>1/COUNTIFS(Food_Hub[restaurant_name],Food_Hub[[#This Row],[restaurant_name]])</f>
        <v>4.5662100456621002E-3</v>
      </c>
      <c r="M305">
        <f>1/COUNTIF(Food_Hub[cuisine_type],Food_Hub[[#This Row],[cuisine_type]])</f>
        <v>1.7123287671232876E-3</v>
      </c>
    </row>
    <row r="306" spans="1:13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f>IF(Food_Hub[[#This Row],[day_of_the_week]]="Weekend",1,"")</f>
        <v>1</v>
      </c>
      <c r="H306" t="str">
        <f>IF(Food_Hub[[#This Row],[day_of_the_week]]="Weekday",1,"")</f>
        <v/>
      </c>
      <c r="I306">
        <v>5</v>
      </c>
      <c r="J306">
        <v>32</v>
      </c>
      <c r="K306">
        <v>25</v>
      </c>
      <c r="L306">
        <f>1/COUNTIFS(Food_Hub[restaurant_name],Food_Hub[[#This Row],[restaurant_name]])</f>
        <v>7.575757575757576E-3</v>
      </c>
      <c r="M306">
        <f>1/COUNTIF(Food_Hub[cuisine_type],Food_Hub[[#This Row],[cuisine_type]])</f>
        <v>3.3557046979865771E-3</v>
      </c>
    </row>
    <row r="307" spans="1:13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>
        <f>IF(Food_Hub[[#This Row],[day_of_the_week]]="Weekend",1,"")</f>
        <v>1</v>
      </c>
      <c r="H307" t="str">
        <f>IF(Food_Hub[[#This Row],[day_of_the_week]]="Weekday",1,"")</f>
        <v/>
      </c>
      <c r="I307" t="s">
        <v>12</v>
      </c>
      <c r="J307">
        <v>28</v>
      </c>
      <c r="K307">
        <v>24</v>
      </c>
      <c r="L307">
        <f>1/COUNTIFS(Food_Hub[restaurant_name],Food_Hub[[#This Row],[restaurant_name]])</f>
        <v>1.6949152542372881E-2</v>
      </c>
      <c r="M307">
        <f>1/COUNTIF(Food_Hub[cuisine_type],Food_Hub[[#This Row],[cuisine_type]])</f>
        <v>4.6511627906976744E-3</v>
      </c>
    </row>
    <row r="308" spans="1:13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>
        <f>IF(Food_Hub[[#This Row],[day_of_the_week]]="Weekend",1,"")</f>
        <v>1</v>
      </c>
      <c r="H308" t="str">
        <f>IF(Food_Hub[[#This Row],[day_of_the_week]]="Weekday",1,"")</f>
        <v/>
      </c>
      <c r="I308" t="s">
        <v>12</v>
      </c>
      <c r="J308">
        <v>32</v>
      </c>
      <c r="K308">
        <v>30</v>
      </c>
      <c r="L308">
        <f>1/COUNTIFS(Food_Hub[restaurant_name],Food_Hub[[#This Row],[restaurant_name]])</f>
        <v>0.33333333333333331</v>
      </c>
      <c r="M308">
        <f>1/COUNTIF(Food_Hub[cuisine_type],Food_Hub[[#This Row],[cuisine_type]])</f>
        <v>1.7123287671232876E-3</v>
      </c>
    </row>
    <row r="309" spans="1:13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>
        <f>IF(Food_Hub[[#This Row],[day_of_the_week]]="Weekend",1,"")</f>
        <v>1</v>
      </c>
      <c r="H309" t="str">
        <f>IF(Food_Hub[[#This Row],[day_of_the_week]]="Weekday",1,"")</f>
        <v/>
      </c>
      <c r="I309" t="s">
        <v>12</v>
      </c>
      <c r="J309">
        <v>25</v>
      </c>
      <c r="K309">
        <v>28</v>
      </c>
      <c r="L309">
        <f>1/COUNTIFS(Food_Hub[restaurant_name],Food_Hub[[#This Row],[restaurant_name]])</f>
        <v>7.575757575757576E-3</v>
      </c>
      <c r="M309">
        <f>1/COUNTIF(Food_Hub[cuisine_type],Food_Hub[[#This Row],[cuisine_type]])</f>
        <v>3.3557046979865771E-3</v>
      </c>
    </row>
    <row r="310" spans="1:13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f>IF(Food_Hub[[#This Row],[day_of_the_week]]="Weekend",1,"")</f>
        <v>1</v>
      </c>
      <c r="H310" t="str">
        <f>IF(Food_Hub[[#This Row],[day_of_the_week]]="Weekday",1,"")</f>
        <v/>
      </c>
      <c r="I310">
        <v>5</v>
      </c>
      <c r="J310">
        <v>30</v>
      </c>
      <c r="K310">
        <v>28</v>
      </c>
      <c r="L310">
        <f>1/COUNTIFS(Food_Hub[restaurant_name],Food_Hub[[#This Row],[restaurant_name]])</f>
        <v>2.7027027027027029E-2</v>
      </c>
      <c r="M310">
        <f>1/COUNTIF(Food_Hub[cuisine_type],Food_Hub[[#This Row],[cuisine_type]])</f>
        <v>3.3557046979865771E-3</v>
      </c>
    </row>
    <row r="311" spans="1:13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f>IF(Food_Hub[[#This Row],[day_of_the_week]]="Weekend",1,"")</f>
        <v>1</v>
      </c>
      <c r="H311" t="str">
        <f>IF(Food_Hub[[#This Row],[day_of_the_week]]="Weekday",1,"")</f>
        <v/>
      </c>
      <c r="I311">
        <v>4</v>
      </c>
      <c r="J311">
        <v>31</v>
      </c>
      <c r="K311">
        <v>17</v>
      </c>
      <c r="L311">
        <f>1/COUNTIFS(Food_Hub[restaurant_name],Food_Hub[[#This Row],[restaurant_name]])</f>
        <v>2.7027027027027029E-2</v>
      </c>
      <c r="M311">
        <f>1/COUNTIF(Food_Hub[cuisine_type],Food_Hub[[#This Row],[cuisine_type]])</f>
        <v>3.3557046979865771E-3</v>
      </c>
    </row>
    <row r="312" spans="1:13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f>IF(Food_Hub[[#This Row],[day_of_the_week]]="Weekend",1,"")</f>
        <v>1</v>
      </c>
      <c r="H312" t="str">
        <f>IF(Food_Hub[[#This Row],[day_of_the_week]]="Weekday",1,"")</f>
        <v/>
      </c>
      <c r="I312">
        <v>3</v>
      </c>
      <c r="J312">
        <v>25</v>
      </c>
      <c r="K312">
        <v>28</v>
      </c>
      <c r="L312">
        <f>1/COUNTIFS(Food_Hub[restaurant_name],Food_Hub[[#This Row],[restaurant_name]])</f>
        <v>8.4033613445378148E-3</v>
      </c>
      <c r="M312">
        <f>1/COUNTIF(Food_Hub[cuisine_type],Food_Hub[[#This Row],[cuisine_type]])</f>
        <v>2.1276595744680851E-3</v>
      </c>
    </row>
    <row r="313" spans="1:13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f>IF(Food_Hub[[#This Row],[day_of_the_week]]="Weekend",1,"")</f>
        <v>1</v>
      </c>
      <c r="H313" t="str">
        <f>IF(Food_Hub[[#This Row],[day_of_the_week]]="Weekday",1,"")</f>
        <v/>
      </c>
      <c r="I313">
        <v>5</v>
      </c>
      <c r="J313">
        <v>32</v>
      </c>
      <c r="K313">
        <v>27</v>
      </c>
      <c r="L313">
        <f>1/COUNTIFS(Food_Hub[restaurant_name],Food_Hub[[#This Row],[restaurant_name]])</f>
        <v>0.16666666666666666</v>
      </c>
      <c r="M313">
        <f>1/COUNTIF(Food_Hub[cuisine_type],Food_Hub[[#This Row],[cuisine_type]])</f>
        <v>1.7123287671232876E-3</v>
      </c>
    </row>
    <row r="314" spans="1:13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 t="str">
        <f>IF(Food_Hub[[#This Row],[day_of_the_week]]="Weekend",1,"")</f>
        <v/>
      </c>
      <c r="H314">
        <f>IF(Food_Hub[[#This Row],[day_of_the_week]]="Weekday",1,"")</f>
        <v>1</v>
      </c>
      <c r="I314">
        <v>5</v>
      </c>
      <c r="J314">
        <v>23</v>
      </c>
      <c r="K314">
        <v>32</v>
      </c>
      <c r="L314">
        <f>1/COUNTIFS(Food_Hub[restaurant_name],Food_Hub[[#This Row],[restaurant_name]])</f>
        <v>3.4482758620689655E-2</v>
      </c>
      <c r="M314">
        <f>1/COUNTIF(Food_Hub[cuisine_type],Food_Hub[[#This Row],[cuisine_type]])</f>
        <v>1.7123287671232876E-3</v>
      </c>
    </row>
    <row r="315" spans="1:13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f>IF(Food_Hub[[#This Row],[day_of_the_week]]="Weekend",1,"")</f>
        <v>1</v>
      </c>
      <c r="H315" t="str">
        <f>IF(Food_Hub[[#This Row],[day_of_the_week]]="Weekday",1,"")</f>
        <v/>
      </c>
      <c r="I315">
        <v>3</v>
      </c>
      <c r="J315">
        <v>24</v>
      </c>
      <c r="K315">
        <v>26</v>
      </c>
      <c r="L315">
        <f>1/COUNTIFS(Food_Hub[restaurant_name],Food_Hub[[#This Row],[restaurant_name]])</f>
        <v>0.5</v>
      </c>
      <c r="M315">
        <f>1/COUNTIF(Food_Hub[cuisine_type],Food_Hub[[#This Row],[cuisine_type]])</f>
        <v>1.3698630136986301E-2</v>
      </c>
    </row>
    <row r="316" spans="1:13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>
        <f>IF(Food_Hub[[#This Row],[day_of_the_week]]="Weekend",1,"")</f>
        <v>1</v>
      </c>
      <c r="H316" t="str">
        <f>IF(Food_Hub[[#This Row],[day_of_the_week]]="Weekday",1,"")</f>
        <v/>
      </c>
      <c r="I316" t="s">
        <v>12</v>
      </c>
      <c r="J316">
        <v>35</v>
      </c>
      <c r="K316">
        <v>23</v>
      </c>
      <c r="L316">
        <f>1/COUNTIFS(Food_Hub[restaurant_name],Food_Hub[[#This Row],[restaurant_name]])</f>
        <v>1.0416666666666666E-2</v>
      </c>
      <c r="M316">
        <f>1/COUNTIF(Food_Hub[cuisine_type],Food_Hub[[#This Row],[cuisine_type]])</f>
        <v>1.7123287671232876E-3</v>
      </c>
    </row>
    <row r="317" spans="1:13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>
        <f>IF(Food_Hub[[#This Row],[day_of_the_week]]="Weekend",1,"")</f>
        <v>1</v>
      </c>
      <c r="H317" t="str">
        <f>IF(Food_Hub[[#This Row],[day_of_the_week]]="Weekday",1,"")</f>
        <v/>
      </c>
      <c r="I317" t="s">
        <v>12</v>
      </c>
      <c r="J317">
        <v>20</v>
      </c>
      <c r="K317">
        <v>25</v>
      </c>
      <c r="L317">
        <f>1/COUNTIFS(Food_Hub[restaurant_name],Food_Hub[[#This Row],[restaurant_name]])</f>
        <v>4.5662100456621002E-3</v>
      </c>
      <c r="M317">
        <f>1/COUNTIF(Food_Hub[cuisine_type],Food_Hub[[#This Row],[cuisine_type]])</f>
        <v>1.7123287671232876E-3</v>
      </c>
    </row>
    <row r="318" spans="1:13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f>IF(Food_Hub[[#This Row],[day_of_the_week]]="Weekend",1,"")</f>
        <v>1</v>
      </c>
      <c r="H318" t="str">
        <f>IF(Food_Hub[[#This Row],[day_of_the_week]]="Weekday",1,"")</f>
        <v/>
      </c>
      <c r="I318">
        <v>4</v>
      </c>
      <c r="J318">
        <v>22</v>
      </c>
      <c r="K318">
        <v>29</v>
      </c>
      <c r="L318">
        <f>1/COUNTIFS(Food_Hub[restaurant_name],Food_Hub[[#This Row],[restaurant_name]])</f>
        <v>1.0416666666666666E-2</v>
      </c>
      <c r="M318">
        <f>1/COUNTIF(Food_Hub[cuisine_type],Food_Hub[[#This Row],[cuisine_type]])</f>
        <v>1.7123287671232876E-3</v>
      </c>
    </row>
    <row r="319" spans="1:13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>
        <f>IF(Food_Hub[[#This Row],[day_of_the_week]]="Weekend",1,"")</f>
        <v>1</v>
      </c>
      <c r="H319" t="str">
        <f>IF(Food_Hub[[#This Row],[day_of_the_week]]="Weekday",1,"")</f>
        <v/>
      </c>
      <c r="I319" t="s">
        <v>12</v>
      </c>
      <c r="J319">
        <v>33</v>
      </c>
      <c r="K319">
        <v>18</v>
      </c>
      <c r="L319">
        <f>1/COUNTIFS(Food_Hub[restaurant_name],Food_Hub[[#This Row],[restaurant_name]])</f>
        <v>3.7037037037037035E-2</v>
      </c>
      <c r="M319">
        <f>1/COUNTIF(Food_Hub[cuisine_type],Food_Hub[[#This Row],[cuisine_type]])</f>
        <v>1.7123287671232876E-3</v>
      </c>
    </row>
    <row r="320" spans="1:13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f>IF(Food_Hub[[#This Row],[day_of_the_week]]="Weekend",1,"")</f>
        <v>1</v>
      </c>
      <c r="H320" t="str">
        <f>IF(Food_Hub[[#This Row],[day_of_the_week]]="Weekday",1,"")</f>
        <v/>
      </c>
      <c r="I320">
        <v>5</v>
      </c>
      <c r="J320">
        <v>26</v>
      </c>
      <c r="K320">
        <v>21</v>
      </c>
      <c r="L320">
        <f>1/COUNTIFS(Food_Hub[restaurant_name],Food_Hub[[#This Row],[restaurant_name]])</f>
        <v>0.125</v>
      </c>
      <c r="M320">
        <f>1/COUNTIF(Food_Hub[cuisine_type],Food_Hub[[#This Row],[cuisine_type]])</f>
        <v>1.2987012987012988E-2</v>
      </c>
    </row>
    <row r="321" spans="1:13" ht="30" x14ac:dyDescent="0.25">
      <c r="A321">
        <v>1477762</v>
      </c>
      <c r="B321">
        <v>91397</v>
      </c>
      <c r="C321" s="1" t="s">
        <v>206</v>
      </c>
      <c r="D321" t="s">
        <v>16</v>
      </c>
      <c r="E321">
        <v>14.16</v>
      </c>
      <c r="F321" t="s">
        <v>17</v>
      </c>
      <c r="G321" t="str">
        <f>IF(Food_Hub[[#This Row],[day_of_the_week]]="Weekend",1,"")</f>
        <v/>
      </c>
      <c r="H321">
        <f>IF(Food_Hub[[#This Row],[day_of_the_week]]="Weekday",1,"")</f>
        <v>1</v>
      </c>
      <c r="I321" t="s">
        <v>12</v>
      </c>
      <c r="J321">
        <v>22</v>
      </c>
      <c r="K321">
        <v>24</v>
      </c>
      <c r="L321">
        <f>1/COUNTIFS(Food_Hub[restaurant_name],Food_Hub[[#This Row],[restaurant_name]])</f>
        <v>4.3478260869565216E-2</v>
      </c>
      <c r="M321">
        <f>1/COUNTIF(Food_Hub[cuisine_type],Food_Hub[[#This Row],[cuisine_type]])</f>
        <v>1.2987012987012988E-2</v>
      </c>
    </row>
    <row r="322" spans="1:13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>
        <f>IF(Food_Hub[[#This Row],[day_of_the_week]]="Weekend",1,"")</f>
        <v>1</v>
      </c>
      <c r="H322" t="str">
        <f>IF(Food_Hub[[#This Row],[day_of_the_week]]="Weekday",1,"")</f>
        <v/>
      </c>
      <c r="I322" t="s">
        <v>12</v>
      </c>
      <c r="J322">
        <v>31</v>
      </c>
      <c r="K322">
        <v>30</v>
      </c>
      <c r="L322">
        <f>1/COUNTIFS(Food_Hub[restaurant_name],Food_Hub[[#This Row],[restaurant_name]])</f>
        <v>4.5662100456621002E-3</v>
      </c>
      <c r="M322">
        <f>1/COUNTIF(Food_Hub[cuisine_type],Food_Hub[[#This Row],[cuisine_type]])</f>
        <v>1.7123287671232876E-3</v>
      </c>
    </row>
    <row r="323" spans="1:13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 t="str">
        <f>IF(Food_Hub[[#This Row],[day_of_the_week]]="Weekend",1,"")</f>
        <v/>
      </c>
      <c r="H323">
        <f>IF(Food_Hub[[#This Row],[day_of_the_week]]="Weekday",1,"")</f>
        <v>1</v>
      </c>
      <c r="I323">
        <v>5</v>
      </c>
      <c r="J323">
        <v>20</v>
      </c>
      <c r="K323">
        <v>30</v>
      </c>
      <c r="L323">
        <f>1/COUNTIFS(Food_Hub[restaurant_name],Food_Hub[[#This Row],[restaurant_name]])</f>
        <v>0.33333333333333331</v>
      </c>
      <c r="M323">
        <f>1/COUNTIF(Food_Hub[cuisine_type],Food_Hub[[#This Row],[cuisine_type]])</f>
        <v>3.3557046979865771E-3</v>
      </c>
    </row>
    <row r="324" spans="1:13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f>IF(Food_Hub[[#This Row],[day_of_the_week]]="Weekend",1,"")</f>
        <v>1</v>
      </c>
      <c r="H324" t="str">
        <f>IF(Food_Hub[[#This Row],[day_of_the_week]]="Weekday",1,"")</f>
        <v/>
      </c>
      <c r="I324">
        <v>4</v>
      </c>
      <c r="J324">
        <v>32</v>
      </c>
      <c r="K324">
        <v>26</v>
      </c>
      <c r="L324">
        <f>1/COUNTIFS(Food_Hub[restaurant_name],Food_Hub[[#This Row],[restaurant_name]])</f>
        <v>7.575757575757576E-3</v>
      </c>
      <c r="M324">
        <f>1/COUNTIF(Food_Hub[cuisine_type],Food_Hub[[#This Row],[cuisine_type]])</f>
        <v>3.3557046979865771E-3</v>
      </c>
    </row>
    <row r="325" spans="1:13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f>IF(Food_Hub[[#This Row],[day_of_the_week]]="Weekend",1,"")</f>
        <v>1</v>
      </c>
      <c r="H325" t="str">
        <f>IF(Food_Hub[[#This Row],[day_of_the_week]]="Weekday",1,"")</f>
        <v/>
      </c>
      <c r="I325">
        <v>5</v>
      </c>
      <c r="J325">
        <v>26</v>
      </c>
      <c r="K325">
        <v>21</v>
      </c>
      <c r="L325">
        <f>1/COUNTIFS(Food_Hub[restaurant_name],Food_Hub[[#This Row],[restaurant_name]])</f>
        <v>4.5662100456621002E-3</v>
      </c>
      <c r="M325">
        <f>1/COUNTIF(Food_Hub[cuisine_type],Food_Hub[[#This Row],[cuisine_type]])</f>
        <v>1.7123287671232876E-3</v>
      </c>
    </row>
    <row r="326" spans="1:13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 t="str">
        <f>IF(Food_Hub[[#This Row],[day_of_the_week]]="Weekend",1,"")</f>
        <v/>
      </c>
      <c r="H326">
        <f>IF(Food_Hub[[#This Row],[day_of_the_week]]="Weekday",1,"")</f>
        <v>1</v>
      </c>
      <c r="I326">
        <v>5</v>
      </c>
      <c r="J326">
        <v>27</v>
      </c>
      <c r="K326">
        <v>27</v>
      </c>
      <c r="L326">
        <f>1/COUNTIFS(Food_Hub[restaurant_name],Food_Hub[[#This Row],[restaurant_name]])</f>
        <v>2.2727272727272728E-2</v>
      </c>
      <c r="M326">
        <f>1/COUNTIF(Food_Hub[cuisine_type],Food_Hub[[#This Row],[cuisine_type]])</f>
        <v>2.1276595744680851E-3</v>
      </c>
    </row>
    <row r="327" spans="1:13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>
        <f>IF(Food_Hub[[#This Row],[day_of_the_week]]="Weekend",1,"")</f>
        <v>1</v>
      </c>
      <c r="H327" t="str">
        <f>IF(Food_Hub[[#This Row],[day_of_the_week]]="Weekday",1,"")</f>
        <v/>
      </c>
      <c r="I327" t="s">
        <v>12</v>
      </c>
      <c r="J327">
        <v>30</v>
      </c>
      <c r="K327">
        <v>24</v>
      </c>
      <c r="L327">
        <f>1/COUNTIFS(Food_Hub[restaurant_name],Food_Hub[[#This Row],[restaurant_name]])</f>
        <v>0.33333333333333331</v>
      </c>
      <c r="M327">
        <f>1/COUNTIF(Food_Hub[cuisine_type],Food_Hub[[#This Row],[cuisine_type]])</f>
        <v>1.7123287671232876E-3</v>
      </c>
    </row>
    <row r="328" spans="1:13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>
        <f>IF(Food_Hub[[#This Row],[day_of_the_week]]="Weekend",1,"")</f>
        <v>1</v>
      </c>
      <c r="H328" t="str">
        <f>IF(Food_Hub[[#This Row],[day_of_the_week]]="Weekday",1,"")</f>
        <v/>
      </c>
      <c r="I328" t="s">
        <v>12</v>
      </c>
      <c r="J328">
        <v>27</v>
      </c>
      <c r="K328">
        <v>29</v>
      </c>
      <c r="L328">
        <f>1/COUNTIFS(Food_Hub[restaurant_name],Food_Hub[[#This Row],[restaurant_name]])</f>
        <v>0.2</v>
      </c>
      <c r="M328">
        <f>1/COUNTIF(Food_Hub[cuisine_type],Food_Hub[[#This Row],[cuisine_type]])</f>
        <v>1.2987012987012988E-2</v>
      </c>
    </row>
    <row r="329" spans="1:13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>
        <f>IF(Food_Hub[[#This Row],[day_of_the_week]]="Weekend",1,"")</f>
        <v>1</v>
      </c>
      <c r="H329" t="str">
        <f>IF(Food_Hub[[#This Row],[day_of_the_week]]="Weekday",1,"")</f>
        <v/>
      </c>
      <c r="I329" t="s">
        <v>12</v>
      </c>
      <c r="J329">
        <v>26</v>
      </c>
      <c r="K329">
        <v>17</v>
      </c>
      <c r="L329">
        <f>1/COUNTIFS(Food_Hub[restaurant_name],Food_Hub[[#This Row],[restaurant_name]])</f>
        <v>4.5662100456621002E-3</v>
      </c>
      <c r="M329">
        <f>1/COUNTIF(Food_Hub[cuisine_type],Food_Hub[[#This Row],[cuisine_type]])</f>
        <v>1.7123287671232876E-3</v>
      </c>
    </row>
    <row r="330" spans="1:13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f>IF(Food_Hub[[#This Row],[day_of_the_week]]="Weekend",1,"")</f>
        <v>1</v>
      </c>
      <c r="H330" t="str">
        <f>IF(Food_Hub[[#This Row],[day_of_the_week]]="Weekday",1,"")</f>
        <v/>
      </c>
      <c r="I330">
        <v>3</v>
      </c>
      <c r="J330">
        <v>21</v>
      </c>
      <c r="K330">
        <v>19</v>
      </c>
      <c r="L330">
        <f>1/COUNTIFS(Food_Hub[restaurant_name],Food_Hub[[#This Row],[restaurant_name]])</f>
        <v>7.575757575757576E-3</v>
      </c>
      <c r="M330">
        <f>1/COUNTIF(Food_Hub[cuisine_type],Food_Hub[[#This Row],[cuisine_type]])</f>
        <v>1.7123287671232876E-3</v>
      </c>
    </row>
    <row r="331" spans="1:13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f>IF(Food_Hub[[#This Row],[day_of_the_week]]="Weekend",1,"")</f>
        <v>1</v>
      </c>
      <c r="H331" t="str">
        <f>IF(Food_Hub[[#This Row],[day_of_the_week]]="Weekday",1,"")</f>
        <v/>
      </c>
      <c r="I331">
        <v>3</v>
      </c>
      <c r="J331">
        <v>23</v>
      </c>
      <c r="K331">
        <v>26</v>
      </c>
      <c r="L331">
        <f>1/COUNTIFS(Food_Hub[restaurant_name],Food_Hub[[#This Row],[restaurant_name]])</f>
        <v>1.4705882352941176E-2</v>
      </c>
      <c r="M331">
        <f>1/COUNTIF(Food_Hub[cuisine_type],Food_Hub[[#This Row],[cuisine_type]])</f>
        <v>3.3557046979865771E-3</v>
      </c>
    </row>
    <row r="332" spans="1:13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f>IF(Food_Hub[[#This Row],[day_of_the_week]]="Weekend",1,"")</f>
        <v>1</v>
      </c>
      <c r="H332" t="str">
        <f>IF(Food_Hub[[#This Row],[day_of_the_week]]="Weekday",1,"")</f>
        <v/>
      </c>
      <c r="I332">
        <v>5</v>
      </c>
      <c r="J332">
        <v>23</v>
      </c>
      <c r="K332">
        <v>22</v>
      </c>
      <c r="L332">
        <f>1/COUNTIFS(Food_Hub[restaurant_name],Food_Hub[[#This Row],[restaurant_name]])</f>
        <v>6.25E-2</v>
      </c>
      <c r="M332">
        <f>1/COUNTIF(Food_Hub[cuisine_type],Food_Hub[[#This Row],[cuisine_type]])</f>
        <v>2.1276595744680851E-3</v>
      </c>
    </row>
    <row r="333" spans="1:13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 t="str">
        <f>IF(Food_Hub[[#This Row],[day_of_the_week]]="Weekend",1,"")</f>
        <v/>
      </c>
      <c r="H333">
        <f>IF(Food_Hub[[#This Row],[day_of_the_week]]="Weekday",1,"")</f>
        <v>1</v>
      </c>
      <c r="I333">
        <v>5</v>
      </c>
      <c r="J333">
        <v>32</v>
      </c>
      <c r="K333">
        <v>31</v>
      </c>
      <c r="L333">
        <f>1/COUNTIFS(Food_Hub[restaurant_name],Food_Hub[[#This Row],[restaurant_name]])</f>
        <v>3.7037037037037035E-2</v>
      </c>
      <c r="M333">
        <f>1/COUNTIF(Food_Hub[cuisine_type],Food_Hub[[#This Row],[cuisine_type]])</f>
        <v>1.3698630136986301E-2</v>
      </c>
    </row>
    <row r="334" spans="1:13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 t="str">
        <f>IF(Food_Hub[[#This Row],[day_of_the_week]]="Weekend",1,"")</f>
        <v/>
      </c>
      <c r="H334">
        <f>IF(Food_Hub[[#This Row],[day_of_the_week]]="Weekday",1,"")</f>
        <v>1</v>
      </c>
      <c r="I334">
        <v>5</v>
      </c>
      <c r="J334">
        <v>27</v>
      </c>
      <c r="K334">
        <v>32</v>
      </c>
      <c r="L334">
        <f>1/COUNTIFS(Food_Hub[restaurant_name],Food_Hub[[#This Row],[restaurant_name]])</f>
        <v>6.6666666666666666E-2</v>
      </c>
      <c r="M334">
        <f>1/COUNTIF(Food_Hub[cuisine_type],Food_Hub[[#This Row],[cuisine_type]])</f>
        <v>1.7123287671232876E-3</v>
      </c>
    </row>
    <row r="335" spans="1:13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 t="str">
        <f>IF(Food_Hub[[#This Row],[day_of_the_week]]="Weekend",1,"")</f>
        <v/>
      </c>
      <c r="H335">
        <f>IF(Food_Hub[[#This Row],[day_of_the_week]]="Weekday",1,"")</f>
        <v>1</v>
      </c>
      <c r="I335">
        <v>5</v>
      </c>
      <c r="J335">
        <v>21</v>
      </c>
      <c r="K335">
        <v>24</v>
      </c>
      <c r="L335">
        <f>1/COUNTIFS(Food_Hub[restaurant_name],Food_Hub[[#This Row],[restaurant_name]])</f>
        <v>0.25</v>
      </c>
      <c r="M335">
        <f>1/COUNTIF(Food_Hub[cuisine_type],Food_Hub[[#This Row],[cuisine_type]])</f>
        <v>1.2987012987012988E-2</v>
      </c>
    </row>
    <row r="336" spans="1:13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f>IF(Food_Hub[[#This Row],[day_of_the_week]]="Weekend",1,"")</f>
        <v>1</v>
      </c>
      <c r="H336" t="str">
        <f>IF(Food_Hub[[#This Row],[day_of_the_week]]="Weekday",1,"")</f>
        <v/>
      </c>
      <c r="I336">
        <v>4</v>
      </c>
      <c r="J336">
        <v>24</v>
      </c>
      <c r="K336">
        <v>19</v>
      </c>
      <c r="L336">
        <f>1/COUNTIFS(Food_Hub[restaurant_name],Food_Hub[[#This Row],[restaurant_name]])</f>
        <v>1.8181818181818181E-2</v>
      </c>
      <c r="M336">
        <f>1/COUNTIF(Food_Hub[cuisine_type],Food_Hub[[#This Row],[cuisine_type]])</f>
        <v>4.6511627906976744E-3</v>
      </c>
    </row>
    <row r="337" spans="1:13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tr">
        <f>IF(Food_Hub[[#This Row],[day_of_the_week]]="Weekend",1,"")</f>
        <v/>
      </c>
      <c r="H337">
        <f>IF(Food_Hub[[#This Row],[day_of_the_week]]="Weekday",1,"")</f>
        <v>1</v>
      </c>
      <c r="I337" t="s">
        <v>12</v>
      </c>
      <c r="J337">
        <v>32</v>
      </c>
      <c r="K337">
        <v>28</v>
      </c>
      <c r="L337">
        <f>1/COUNTIFS(Food_Hub[restaurant_name],Food_Hub[[#This Row],[restaurant_name]])</f>
        <v>6.25E-2</v>
      </c>
      <c r="M337">
        <f>1/COUNTIF(Food_Hub[cuisine_type],Food_Hub[[#This Row],[cuisine_type]])</f>
        <v>1.2987012987012988E-2</v>
      </c>
    </row>
    <row r="338" spans="1:13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f>IF(Food_Hub[[#This Row],[day_of_the_week]]="Weekend",1,"")</f>
        <v>1</v>
      </c>
      <c r="H338" t="str">
        <f>IF(Food_Hub[[#This Row],[day_of_the_week]]="Weekday",1,"")</f>
        <v/>
      </c>
      <c r="I338">
        <v>4</v>
      </c>
      <c r="J338">
        <v>31</v>
      </c>
      <c r="K338">
        <v>20</v>
      </c>
      <c r="L338">
        <f>1/COUNTIFS(Food_Hub[restaurant_name],Food_Hub[[#This Row],[restaurant_name]])</f>
        <v>2.2727272727272728E-2</v>
      </c>
      <c r="M338">
        <f>1/COUNTIF(Food_Hub[cuisine_type],Food_Hub[[#This Row],[cuisine_type]])</f>
        <v>2.1276595744680851E-3</v>
      </c>
    </row>
    <row r="339" spans="1:13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f>IF(Food_Hub[[#This Row],[day_of_the_week]]="Weekend",1,"")</f>
        <v>1</v>
      </c>
      <c r="H339" t="str">
        <f>IF(Food_Hub[[#This Row],[day_of_the_week]]="Weekday",1,"")</f>
        <v/>
      </c>
      <c r="I339">
        <v>4</v>
      </c>
      <c r="J339">
        <v>25</v>
      </c>
      <c r="K339">
        <v>15</v>
      </c>
      <c r="L339">
        <f>1/COUNTIFS(Food_Hub[restaurant_name],Food_Hub[[#This Row],[restaurant_name]])</f>
        <v>7.1428571428571425E-2</v>
      </c>
      <c r="M339">
        <f>1/COUNTIF(Food_Hub[cuisine_type],Food_Hub[[#This Row],[cuisine_type]])</f>
        <v>5.8823529411764705E-2</v>
      </c>
    </row>
    <row r="340" spans="1:13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 t="str">
        <f>IF(Food_Hub[[#This Row],[day_of_the_week]]="Weekend",1,"")</f>
        <v/>
      </c>
      <c r="H340">
        <f>IF(Food_Hub[[#This Row],[day_of_the_week]]="Weekday",1,"")</f>
        <v>1</v>
      </c>
      <c r="I340">
        <v>4</v>
      </c>
      <c r="J340">
        <v>28</v>
      </c>
      <c r="K340">
        <v>24</v>
      </c>
      <c r="L340">
        <f>1/COUNTIFS(Food_Hub[restaurant_name],Food_Hub[[#This Row],[restaurant_name]])</f>
        <v>4.5662100456621002E-3</v>
      </c>
      <c r="M340">
        <f>1/COUNTIF(Food_Hub[cuisine_type],Food_Hub[[#This Row],[cuisine_type]])</f>
        <v>1.7123287671232876E-3</v>
      </c>
    </row>
    <row r="341" spans="1:13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>
        <f>IF(Food_Hub[[#This Row],[day_of_the_week]]="Weekend",1,"")</f>
        <v>1</v>
      </c>
      <c r="H341" t="str">
        <f>IF(Food_Hub[[#This Row],[day_of_the_week]]="Weekday",1,"")</f>
        <v/>
      </c>
      <c r="I341" t="s">
        <v>12</v>
      </c>
      <c r="J341">
        <v>29</v>
      </c>
      <c r="K341">
        <v>22</v>
      </c>
      <c r="L341">
        <f>1/COUNTIFS(Food_Hub[restaurant_name],Food_Hub[[#This Row],[restaurant_name]])</f>
        <v>4.5662100456621002E-3</v>
      </c>
      <c r="M341">
        <f>1/COUNTIF(Food_Hub[cuisine_type],Food_Hub[[#This Row],[cuisine_type]])</f>
        <v>1.7123287671232876E-3</v>
      </c>
    </row>
    <row r="342" spans="1:13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>
        <f>IF(Food_Hub[[#This Row],[day_of_the_week]]="Weekend",1,"")</f>
        <v>1</v>
      </c>
      <c r="H342" t="str">
        <f>IF(Food_Hub[[#This Row],[day_of_the_week]]="Weekday",1,"")</f>
        <v/>
      </c>
      <c r="I342" t="s">
        <v>12</v>
      </c>
      <c r="J342">
        <v>33</v>
      </c>
      <c r="K342">
        <v>16</v>
      </c>
      <c r="L342">
        <f>1/COUNTIFS(Food_Hub[restaurant_name],Food_Hub[[#This Row],[restaurant_name]])</f>
        <v>0.16666666666666666</v>
      </c>
      <c r="M342">
        <f>1/COUNTIF(Food_Hub[cuisine_type],Food_Hub[[#This Row],[cuisine_type]])</f>
        <v>1.7123287671232876E-3</v>
      </c>
    </row>
    <row r="343" spans="1:13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>
        <f>IF(Food_Hub[[#This Row],[day_of_the_week]]="Weekend",1,"")</f>
        <v>1</v>
      </c>
      <c r="H343" t="str">
        <f>IF(Food_Hub[[#This Row],[day_of_the_week]]="Weekday",1,"")</f>
        <v/>
      </c>
      <c r="I343" t="s">
        <v>12</v>
      </c>
      <c r="J343">
        <v>24</v>
      </c>
      <c r="K343">
        <v>20</v>
      </c>
      <c r="L343">
        <f>1/COUNTIFS(Food_Hub[restaurant_name],Food_Hub[[#This Row],[restaurant_name]])</f>
        <v>2.1739130434782608E-2</v>
      </c>
      <c r="M343">
        <f>1/COUNTIF(Food_Hub[cuisine_type],Food_Hub[[#This Row],[cuisine_type]])</f>
        <v>4.6511627906976744E-3</v>
      </c>
    </row>
    <row r="344" spans="1:13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f>IF(Food_Hub[[#This Row],[day_of_the_week]]="Weekend",1,"")</f>
        <v>1</v>
      </c>
      <c r="H344" t="str">
        <f>IF(Food_Hub[[#This Row],[day_of_the_week]]="Weekday",1,"")</f>
        <v/>
      </c>
      <c r="I344">
        <v>3</v>
      </c>
      <c r="J344">
        <v>21</v>
      </c>
      <c r="K344">
        <v>25</v>
      </c>
      <c r="L344">
        <f>1/COUNTIFS(Food_Hub[restaurant_name],Food_Hub[[#This Row],[restaurant_name]])</f>
        <v>1.4705882352941176E-2</v>
      </c>
      <c r="M344">
        <f>1/COUNTIF(Food_Hub[cuisine_type],Food_Hub[[#This Row],[cuisine_type]])</f>
        <v>3.3557046979865771E-3</v>
      </c>
    </row>
    <row r="345" spans="1:13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f>IF(Food_Hub[[#This Row],[day_of_the_week]]="Weekend",1,"")</f>
        <v>1</v>
      </c>
      <c r="H345" t="str">
        <f>IF(Food_Hub[[#This Row],[day_of_the_week]]="Weekday",1,"")</f>
        <v/>
      </c>
      <c r="I345">
        <v>4</v>
      </c>
      <c r="J345">
        <v>32</v>
      </c>
      <c r="K345">
        <v>22</v>
      </c>
      <c r="L345">
        <f>1/COUNTIFS(Food_Hub[restaurant_name],Food_Hub[[#This Row],[restaurant_name]])</f>
        <v>5.5555555555555552E-2</v>
      </c>
      <c r="M345">
        <f>1/COUNTIF(Food_Hub[cuisine_type],Food_Hub[[#This Row],[cuisine_type]])</f>
        <v>2.0408163265306121E-2</v>
      </c>
    </row>
    <row r="346" spans="1:13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>
        <f>IF(Food_Hub[[#This Row],[day_of_the_week]]="Weekend",1,"")</f>
        <v>1</v>
      </c>
      <c r="H346" t="str">
        <f>IF(Food_Hub[[#This Row],[day_of_the_week]]="Weekday",1,"")</f>
        <v/>
      </c>
      <c r="I346" t="s">
        <v>12</v>
      </c>
      <c r="J346">
        <v>30</v>
      </c>
      <c r="K346">
        <v>26</v>
      </c>
      <c r="L346">
        <f>1/COUNTIFS(Food_Hub[restaurant_name],Food_Hub[[#This Row],[restaurant_name]])</f>
        <v>8.4033613445378148E-3</v>
      </c>
      <c r="M346">
        <f>1/COUNTIF(Food_Hub[cuisine_type],Food_Hub[[#This Row],[cuisine_type]])</f>
        <v>2.1276595744680851E-3</v>
      </c>
    </row>
    <row r="347" spans="1:13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f>IF(Food_Hub[[#This Row],[day_of_the_week]]="Weekend",1,"")</f>
        <v>1</v>
      </c>
      <c r="H347" t="str">
        <f>IF(Food_Hub[[#This Row],[day_of_the_week]]="Weekday",1,"")</f>
        <v/>
      </c>
      <c r="I347">
        <v>5</v>
      </c>
      <c r="J347">
        <v>30</v>
      </c>
      <c r="K347">
        <v>27</v>
      </c>
      <c r="L347">
        <f>1/COUNTIFS(Food_Hub[restaurant_name],Food_Hub[[#This Row],[restaurant_name]])</f>
        <v>9.0909090909090912E-2</v>
      </c>
      <c r="M347">
        <f>1/COUNTIF(Food_Hub[cuisine_type],Food_Hub[[#This Row],[cuisine_type]])</f>
        <v>2.1276595744680851E-3</v>
      </c>
    </row>
    <row r="348" spans="1:13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>
        <f>IF(Food_Hub[[#This Row],[day_of_the_week]]="Weekend",1,"")</f>
        <v>1</v>
      </c>
      <c r="H348" t="str">
        <f>IF(Food_Hub[[#This Row],[day_of_the_week]]="Weekday",1,"")</f>
        <v/>
      </c>
      <c r="I348" t="s">
        <v>12</v>
      </c>
      <c r="J348">
        <v>20</v>
      </c>
      <c r="K348">
        <v>21</v>
      </c>
      <c r="L348">
        <f>1/COUNTIFS(Food_Hub[restaurant_name],Food_Hub[[#This Row],[restaurant_name]])</f>
        <v>0.1111111111111111</v>
      </c>
      <c r="M348">
        <f>1/COUNTIF(Food_Hub[cuisine_type],Food_Hub[[#This Row],[cuisine_type]])</f>
        <v>4.6511627906976744E-3</v>
      </c>
    </row>
    <row r="349" spans="1:13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>
        <f>IF(Food_Hub[[#This Row],[day_of_the_week]]="Weekend",1,"")</f>
        <v>1</v>
      </c>
      <c r="H349" t="str">
        <f>IF(Food_Hub[[#This Row],[day_of_the_week]]="Weekday",1,"")</f>
        <v/>
      </c>
      <c r="I349" t="s">
        <v>12</v>
      </c>
      <c r="J349">
        <v>30</v>
      </c>
      <c r="K349">
        <v>18</v>
      </c>
      <c r="L349">
        <f>1/COUNTIFS(Food_Hub[restaurant_name],Food_Hub[[#This Row],[restaurant_name]])</f>
        <v>4.5662100456621002E-3</v>
      </c>
      <c r="M349">
        <f>1/COUNTIF(Food_Hub[cuisine_type],Food_Hub[[#This Row],[cuisine_type]])</f>
        <v>1.7123287671232876E-3</v>
      </c>
    </row>
    <row r="350" spans="1:13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tr">
        <f>IF(Food_Hub[[#This Row],[day_of_the_week]]="Weekend",1,"")</f>
        <v/>
      </c>
      <c r="H350">
        <f>IF(Food_Hub[[#This Row],[day_of_the_week]]="Weekday",1,"")</f>
        <v>1</v>
      </c>
      <c r="I350" t="s">
        <v>12</v>
      </c>
      <c r="J350">
        <v>33</v>
      </c>
      <c r="K350">
        <v>32</v>
      </c>
      <c r="L350">
        <f>1/COUNTIFS(Food_Hub[restaurant_name],Food_Hub[[#This Row],[restaurant_name]])</f>
        <v>4.5662100456621002E-3</v>
      </c>
      <c r="M350">
        <f>1/COUNTIF(Food_Hub[cuisine_type],Food_Hub[[#This Row],[cuisine_type]])</f>
        <v>1.7123287671232876E-3</v>
      </c>
    </row>
    <row r="351" spans="1:13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>
        <f>IF(Food_Hub[[#This Row],[day_of_the_week]]="Weekend",1,"")</f>
        <v>1</v>
      </c>
      <c r="H351" t="str">
        <f>IF(Food_Hub[[#This Row],[day_of_the_week]]="Weekday",1,"")</f>
        <v/>
      </c>
      <c r="I351" t="s">
        <v>12</v>
      </c>
      <c r="J351">
        <v>32</v>
      </c>
      <c r="K351">
        <v>25</v>
      </c>
      <c r="L351">
        <f>1/COUNTIFS(Food_Hub[restaurant_name],Food_Hub[[#This Row],[restaurant_name]])</f>
        <v>4.5662100456621002E-3</v>
      </c>
      <c r="M351">
        <f>1/COUNTIF(Food_Hub[cuisine_type],Food_Hub[[#This Row],[cuisine_type]])</f>
        <v>1.7123287671232876E-3</v>
      </c>
    </row>
    <row r="352" spans="1:13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>
        <f>IF(Food_Hub[[#This Row],[day_of_the_week]]="Weekend",1,"")</f>
        <v>1</v>
      </c>
      <c r="H352" t="str">
        <f>IF(Food_Hub[[#This Row],[day_of_the_week]]="Weekday",1,"")</f>
        <v/>
      </c>
      <c r="I352" t="s">
        <v>12</v>
      </c>
      <c r="J352">
        <v>20</v>
      </c>
      <c r="K352">
        <v>27</v>
      </c>
      <c r="L352">
        <f>1/COUNTIFS(Food_Hub[restaurant_name],Food_Hub[[#This Row],[restaurant_name]])</f>
        <v>4.5662100456621002E-3</v>
      </c>
      <c r="M352">
        <f>1/COUNTIF(Food_Hub[cuisine_type],Food_Hub[[#This Row],[cuisine_type]])</f>
        <v>1.7123287671232876E-3</v>
      </c>
    </row>
    <row r="353" spans="1:13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>
        <f>IF(Food_Hub[[#This Row],[day_of_the_week]]="Weekend",1,"")</f>
        <v>1</v>
      </c>
      <c r="H353" t="str">
        <f>IF(Food_Hub[[#This Row],[day_of_the_week]]="Weekday",1,"")</f>
        <v/>
      </c>
      <c r="I353" t="s">
        <v>12</v>
      </c>
      <c r="J353">
        <v>25</v>
      </c>
      <c r="K353">
        <v>22</v>
      </c>
      <c r="L353">
        <f>1/COUNTIFS(Food_Hub[restaurant_name],Food_Hub[[#This Row],[restaurant_name]])</f>
        <v>7.1428571428571425E-2</v>
      </c>
      <c r="M353">
        <f>1/COUNTIF(Food_Hub[cuisine_type],Food_Hub[[#This Row],[cuisine_type]])</f>
        <v>3.3557046979865771E-3</v>
      </c>
    </row>
    <row r="354" spans="1:13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>
        <f>IF(Food_Hub[[#This Row],[day_of_the_week]]="Weekend",1,"")</f>
        <v>1</v>
      </c>
      <c r="H354" t="str">
        <f>IF(Food_Hub[[#This Row],[day_of_the_week]]="Weekday",1,"")</f>
        <v/>
      </c>
      <c r="I354" t="s">
        <v>12</v>
      </c>
      <c r="J354">
        <v>30</v>
      </c>
      <c r="K354">
        <v>21</v>
      </c>
      <c r="L354">
        <f>1/COUNTIFS(Food_Hub[restaurant_name],Food_Hub[[#This Row],[restaurant_name]])</f>
        <v>7.575757575757576E-3</v>
      </c>
      <c r="M354">
        <f>1/COUNTIF(Food_Hub[cuisine_type],Food_Hub[[#This Row],[cuisine_type]])</f>
        <v>3.3557046979865771E-3</v>
      </c>
    </row>
    <row r="355" spans="1:13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f>IF(Food_Hub[[#This Row],[day_of_the_week]]="Weekend",1,"")</f>
        <v>1</v>
      </c>
      <c r="H355" t="str">
        <f>IF(Food_Hub[[#This Row],[day_of_the_week]]="Weekday",1,"")</f>
        <v/>
      </c>
      <c r="I355">
        <v>3</v>
      </c>
      <c r="J355">
        <v>27</v>
      </c>
      <c r="K355">
        <v>19</v>
      </c>
      <c r="L355">
        <f>1/COUNTIFS(Food_Hub[restaurant_name],Food_Hub[[#This Row],[restaurant_name]])</f>
        <v>0.14285714285714285</v>
      </c>
      <c r="M355">
        <f>1/COUNTIF(Food_Hub[cuisine_type],Food_Hub[[#This Row],[cuisine_type]])</f>
        <v>3.3557046979865771E-3</v>
      </c>
    </row>
    <row r="356" spans="1:13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>
        <f>IF(Food_Hub[[#This Row],[day_of_the_week]]="Weekend",1,"")</f>
        <v>1</v>
      </c>
      <c r="H356" t="str">
        <f>IF(Food_Hub[[#This Row],[day_of_the_week]]="Weekday",1,"")</f>
        <v/>
      </c>
      <c r="I356" t="s">
        <v>12</v>
      </c>
      <c r="J356">
        <v>26</v>
      </c>
      <c r="K356">
        <v>17</v>
      </c>
      <c r="L356">
        <f>1/COUNTIFS(Food_Hub[restaurant_name],Food_Hub[[#This Row],[restaurant_name]])</f>
        <v>4.1666666666666664E-2</v>
      </c>
      <c r="M356">
        <f>1/COUNTIF(Food_Hub[cuisine_type],Food_Hub[[#This Row],[cuisine_type]])</f>
        <v>2.1276595744680851E-3</v>
      </c>
    </row>
    <row r="357" spans="1:13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tr">
        <f>IF(Food_Hub[[#This Row],[day_of_the_week]]="Weekend",1,"")</f>
        <v/>
      </c>
      <c r="H357">
        <f>IF(Food_Hub[[#This Row],[day_of_the_week]]="Weekday",1,"")</f>
        <v>1</v>
      </c>
      <c r="I357" t="s">
        <v>12</v>
      </c>
      <c r="J357">
        <v>32</v>
      </c>
      <c r="K357">
        <v>24</v>
      </c>
      <c r="L357">
        <f>1/COUNTIFS(Food_Hub[restaurant_name],Food_Hub[[#This Row],[restaurant_name]])</f>
        <v>7.6923076923076927E-2</v>
      </c>
      <c r="M357">
        <f>1/COUNTIF(Food_Hub[cuisine_type],Food_Hub[[#This Row],[cuisine_type]])</f>
        <v>4.6511627906976744E-3</v>
      </c>
    </row>
    <row r="358" spans="1:13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f>IF(Food_Hub[[#This Row],[day_of_the_week]]="Weekend",1,"")</f>
        <v>1</v>
      </c>
      <c r="H358" t="str">
        <f>IF(Food_Hub[[#This Row],[day_of_the_week]]="Weekday",1,"")</f>
        <v/>
      </c>
      <c r="I358">
        <v>5</v>
      </c>
      <c r="J358">
        <v>32</v>
      </c>
      <c r="K358">
        <v>16</v>
      </c>
      <c r="L358">
        <f>1/COUNTIFS(Food_Hub[restaurant_name],Food_Hub[[#This Row],[restaurant_name]])</f>
        <v>0.33333333333333331</v>
      </c>
      <c r="M358">
        <f>1/COUNTIF(Food_Hub[cuisine_type],Food_Hub[[#This Row],[cuisine_type]])</f>
        <v>1.7123287671232876E-3</v>
      </c>
    </row>
    <row r="359" spans="1:13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f>IF(Food_Hub[[#This Row],[day_of_the_week]]="Weekend",1,"")</f>
        <v>1</v>
      </c>
      <c r="H359" t="str">
        <f>IF(Food_Hub[[#This Row],[day_of_the_week]]="Weekday",1,"")</f>
        <v/>
      </c>
      <c r="I359">
        <v>4</v>
      </c>
      <c r="J359">
        <v>20</v>
      </c>
      <c r="K359">
        <v>30</v>
      </c>
      <c r="L359">
        <f>1/COUNTIFS(Food_Hub[restaurant_name],Food_Hub[[#This Row],[restaurant_name]])</f>
        <v>8.4033613445378148E-3</v>
      </c>
      <c r="M359">
        <f>1/COUNTIF(Food_Hub[cuisine_type],Food_Hub[[#This Row],[cuisine_type]])</f>
        <v>2.1276595744680851E-3</v>
      </c>
    </row>
    <row r="360" spans="1:13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f>IF(Food_Hub[[#This Row],[day_of_the_week]]="Weekend",1,"")</f>
        <v>1</v>
      </c>
      <c r="H360" t="str">
        <f>IF(Food_Hub[[#This Row],[day_of_the_week]]="Weekday",1,"")</f>
        <v/>
      </c>
      <c r="I360">
        <v>4</v>
      </c>
      <c r="J360">
        <v>35</v>
      </c>
      <c r="K360">
        <v>18</v>
      </c>
      <c r="L360">
        <f>1/COUNTIFS(Food_Hub[restaurant_name],Food_Hub[[#This Row],[restaurant_name]])</f>
        <v>8.4033613445378148E-3</v>
      </c>
      <c r="M360">
        <f>1/COUNTIF(Food_Hub[cuisine_type],Food_Hub[[#This Row],[cuisine_type]])</f>
        <v>2.1276595744680851E-3</v>
      </c>
    </row>
    <row r="361" spans="1:13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f>IF(Food_Hub[[#This Row],[day_of_the_week]]="Weekend",1,"")</f>
        <v>1</v>
      </c>
      <c r="H361" t="str">
        <f>IF(Food_Hub[[#This Row],[day_of_the_week]]="Weekday",1,"")</f>
        <v/>
      </c>
      <c r="I361">
        <v>4</v>
      </c>
      <c r="J361">
        <v>27</v>
      </c>
      <c r="K361">
        <v>28</v>
      </c>
      <c r="L361">
        <f>1/COUNTIFS(Food_Hub[restaurant_name],Food_Hub[[#This Row],[restaurant_name]])</f>
        <v>3.3333333333333333E-2</v>
      </c>
      <c r="M361">
        <f>1/COUNTIF(Food_Hub[cuisine_type],Food_Hub[[#This Row],[cuisine_type]])</f>
        <v>2.1276595744680851E-3</v>
      </c>
    </row>
    <row r="362" spans="1:13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 t="str">
        <f>IF(Food_Hub[[#This Row],[day_of_the_week]]="Weekend",1,"")</f>
        <v/>
      </c>
      <c r="H362">
        <f>IF(Food_Hub[[#This Row],[day_of_the_week]]="Weekday",1,"")</f>
        <v>1</v>
      </c>
      <c r="I362">
        <v>3</v>
      </c>
      <c r="J362">
        <v>22</v>
      </c>
      <c r="K362">
        <v>27</v>
      </c>
      <c r="L362">
        <f>1/COUNTIFS(Food_Hub[restaurant_name],Food_Hub[[#This Row],[restaurant_name]])</f>
        <v>4.5662100456621002E-3</v>
      </c>
      <c r="M362">
        <f>1/COUNTIF(Food_Hub[cuisine_type],Food_Hub[[#This Row],[cuisine_type]])</f>
        <v>1.7123287671232876E-3</v>
      </c>
    </row>
    <row r="363" spans="1:13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 t="str">
        <f>IF(Food_Hub[[#This Row],[day_of_the_week]]="Weekend",1,"")</f>
        <v/>
      </c>
      <c r="H363">
        <f>IF(Food_Hub[[#This Row],[day_of_the_week]]="Weekday",1,"")</f>
        <v>1</v>
      </c>
      <c r="I363">
        <v>5</v>
      </c>
      <c r="J363">
        <v>24</v>
      </c>
      <c r="K363">
        <v>29</v>
      </c>
      <c r="L363">
        <f>1/COUNTIFS(Food_Hub[restaurant_name],Food_Hub[[#This Row],[restaurant_name]])</f>
        <v>8.3333333333333329E-2</v>
      </c>
      <c r="M363">
        <f>1/COUNTIF(Food_Hub[cuisine_type],Food_Hub[[#This Row],[cuisine_type]])</f>
        <v>1.7123287671232876E-3</v>
      </c>
    </row>
    <row r="364" spans="1:13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>
        <f>IF(Food_Hub[[#This Row],[day_of_the_week]]="Weekend",1,"")</f>
        <v>1</v>
      </c>
      <c r="H364" t="str">
        <f>IF(Food_Hub[[#This Row],[day_of_the_week]]="Weekday",1,"")</f>
        <v/>
      </c>
      <c r="I364" t="s">
        <v>12</v>
      </c>
      <c r="J364">
        <v>20</v>
      </c>
      <c r="K364">
        <v>18</v>
      </c>
      <c r="L364">
        <f>1/COUNTIFS(Food_Hub[restaurant_name],Food_Hub[[#This Row],[restaurant_name]])</f>
        <v>1.8181818181818181E-2</v>
      </c>
      <c r="M364">
        <f>1/COUNTIF(Food_Hub[cuisine_type],Food_Hub[[#This Row],[cuisine_type]])</f>
        <v>4.6511627906976744E-3</v>
      </c>
    </row>
    <row r="365" spans="1:13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>
        <f>IF(Food_Hub[[#This Row],[day_of_the_week]]="Weekend",1,"")</f>
        <v>1</v>
      </c>
      <c r="H365" t="str">
        <f>IF(Food_Hub[[#This Row],[day_of_the_week]]="Weekday",1,"")</f>
        <v/>
      </c>
      <c r="I365" t="s">
        <v>12</v>
      </c>
      <c r="J365">
        <v>26</v>
      </c>
      <c r="K365">
        <v>19</v>
      </c>
      <c r="L365">
        <f>1/COUNTIFS(Food_Hub[restaurant_name],Food_Hub[[#This Row],[restaurant_name]])</f>
        <v>5.5555555555555552E-2</v>
      </c>
      <c r="M365">
        <f>1/COUNTIF(Food_Hub[cuisine_type],Food_Hub[[#This Row],[cuisine_type]])</f>
        <v>2.0408163265306121E-2</v>
      </c>
    </row>
    <row r="366" spans="1:13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>
        <f>IF(Food_Hub[[#This Row],[day_of_the_week]]="Weekend",1,"")</f>
        <v>1</v>
      </c>
      <c r="H366" t="str">
        <f>IF(Food_Hub[[#This Row],[day_of_the_week]]="Weekday",1,"")</f>
        <v/>
      </c>
      <c r="I366" t="s">
        <v>12</v>
      </c>
      <c r="J366">
        <v>28</v>
      </c>
      <c r="K366">
        <v>29</v>
      </c>
      <c r="L366">
        <f>1/COUNTIFS(Food_Hub[restaurant_name],Food_Hub[[#This Row],[restaurant_name]])</f>
        <v>0.2</v>
      </c>
      <c r="M366">
        <f>1/COUNTIF(Food_Hub[cuisine_type],Food_Hub[[#This Row],[cuisine_type]])</f>
        <v>2.1739130434782608E-2</v>
      </c>
    </row>
    <row r="367" spans="1:13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tr">
        <f>IF(Food_Hub[[#This Row],[day_of_the_week]]="Weekend",1,"")</f>
        <v/>
      </c>
      <c r="H367">
        <f>IF(Food_Hub[[#This Row],[day_of_the_week]]="Weekday",1,"")</f>
        <v>1</v>
      </c>
      <c r="I367" t="s">
        <v>12</v>
      </c>
      <c r="J367">
        <v>25</v>
      </c>
      <c r="K367">
        <v>32</v>
      </c>
      <c r="L367">
        <f>1/COUNTIFS(Food_Hub[restaurant_name],Food_Hub[[#This Row],[restaurant_name]])</f>
        <v>0.33333333333333331</v>
      </c>
      <c r="M367">
        <f>1/COUNTIF(Food_Hub[cuisine_type],Food_Hub[[#This Row],[cuisine_type]])</f>
        <v>5.2631578947368418E-2</v>
      </c>
    </row>
    <row r="368" spans="1:13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>
        <f>IF(Food_Hub[[#This Row],[day_of_the_week]]="Weekend",1,"")</f>
        <v>1</v>
      </c>
      <c r="H368" t="str">
        <f>IF(Food_Hub[[#This Row],[day_of_the_week]]="Weekday",1,"")</f>
        <v/>
      </c>
      <c r="I368" t="s">
        <v>12</v>
      </c>
      <c r="J368">
        <v>34</v>
      </c>
      <c r="K368">
        <v>27</v>
      </c>
      <c r="L368">
        <f>1/COUNTIFS(Food_Hub[restaurant_name],Food_Hub[[#This Row],[restaurant_name]])</f>
        <v>8.4033613445378148E-3</v>
      </c>
      <c r="M368">
        <f>1/COUNTIF(Food_Hub[cuisine_type],Food_Hub[[#This Row],[cuisine_type]])</f>
        <v>2.1276595744680851E-3</v>
      </c>
    </row>
    <row r="369" spans="1:13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>
        <f>IF(Food_Hub[[#This Row],[day_of_the_week]]="Weekend",1,"")</f>
        <v>1</v>
      </c>
      <c r="H369" t="str">
        <f>IF(Food_Hub[[#This Row],[day_of_the_week]]="Weekday",1,"")</f>
        <v/>
      </c>
      <c r="I369" t="s">
        <v>12</v>
      </c>
      <c r="J369">
        <v>28</v>
      </c>
      <c r="K369">
        <v>26</v>
      </c>
      <c r="L369">
        <f>1/COUNTIFS(Food_Hub[restaurant_name],Food_Hub[[#This Row],[restaurant_name]])</f>
        <v>0.14285714285714285</v>
      </c>
      <c r="M369">
        <f>1/COUNTIF(Food_Hub[cuisine_type],Food_Hub[[#This Row],[cuisine_type]])</f>
        <v>1.7123287671232876E-3</v>
      </c>
    </row>
    <row r="370" spans="1:13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f>IF(Food_Hub[[#This Row],[day_of_the_week]]="Weekend",1,"")</f>
        <v>1</v>
      </c>
      <c r="H370" t="str">
        <f>IF(Food_Hub[[#This Row],[day_of_the_week]]="Weekday",1,"")</f>
        <v/>
      </c>
      <c r="I370">
        <v>5</v>
      </c>
      <c r="J370">
        <v>32</v>
      </c>
      <c r="K370">
        <v>24</v>
      </c>
      <c r="L370">
        <f>1/COUNTIFS(Food_Hub[restaurant_name],Food_Hub[[#This Row],[restaurant_name]])</f>
        <v>4.5662100456621002E-3</v>
      </c>
      <c r="M370">
        <f>1/COUNTIF(Food_Hub[cuisine_type],Food_Hub[[#This Row],[cuisine_type]])</f>
        <v>1.7123287671232876E-3</v>
      </c>
    </row>
    <row r="371" spans="1:13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f>IF(Food_Hub[[#This Row],[day_of_the_week]]="Weekend",1,"")</f>
        <v>1</v>
      </c>
      <c r="H371" t="str">
        <f>IF(Food_Hub[[#This Row],[day_of_the_week]]="Weekday",1,"")</f>
        <v/>
      </c>
      <c r="I371">
        <v>5</v>
      </c>
      <c r="J371">
        <v>34</v>
      </c>
      <c r="K371">
        <v>24</v>
      </c>
      <c r="L371">
        <f>1/COUNTIFS(Food_Hub[restaurant_name],Food_Hub[[#This Row],[restaurant_name]])</f>
        <v>1.0416666666666666E-2</v>
      </c>
      <c r="M371">
        <f>1/COUNTIF(Food_Hub[cuisine_type],Food_Hub[[#This Row],[cuisine_type]])</f>
        <v>1.7123287671232876E-3</v>
      </c>
    </row>
    <row r="372" spans="1:13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f>IF(Food_Hub[[#This Row],[day_of_the_week]]="Weekend",1,"")</f>
        <v>1</v>
      </c>
      <c r="H372" t="str">
        <f>IF(Food_Hub[[#This Row],[day_of_the_week]]="Weekday",1,"")</f>
        <v/>
      </c>
      <c r="I372">
        <v>4</v>
      </c>
      <c r="J372">
        <v>24</v>
      </c>
      <c r="K372">
        <v>23</v>
      </c>
      <c r="L372">
        <f>1/COUNTIFS(Food_Hub[restaurant_name],Food_Hub[[#This Row],[restaurant_name]])</f>
        <v>8.4033613445378148E-3</v>
      </c>
      <c r="M372">
        <f>1/COUNTIF(Food_Hub[cuisine_type],Food_Hub[[#This Row],[cuisine_type]])</f>
        <v>2.1276595744680851E-3</v>
      </c>
    </row>
    <row r="373" spans="1:13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>
        <f>IF(Food_Hub[[#This Row],[day_of_the_week]]="Weekend",1,"")</f>
        <v>1</v>
      </c>
      <c r="H373" t="str">
        <f>IF(Food_Hub[[#This Row],[day_of_the_week]]="Weekday",1,"")</f>
        <v/>
      </c>
      <c r="I373" t="s">
        <v>12</v>
      </c>
      <c r="J373">
        <v>30</v>
      </c>
      <c r="K373">
        <v>19</v>
      </c>
      <c r="L373">
        <f>1/COUNTIFS(Food_Hub[restaurant_name],Food_Hub[[#This Row],[restaurant_name]])</f>
        <v>4.5662100456621002E-3</v>
      </c>
      <c r="M373">
        <f>1/COUNTIF(Food_Hub[cuisine_type],Food_Hub[[#This Row],[cuisine_type]])</f>
        <v>1.7123287671232876E-3</v>
      </c>
    </row>
    <row r="374" spans="1:13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>
        <f>IF(Food_Hub[[#This Row],[day_of_the_week]]="Weekend",1,"")</f>
        <v>1</v>
      </c>
      <c r="H374" t="str">
        <f>IF(Food_Hub[[#This Row],[day_of_the_week]]="Weekday",1,"")</f>
        <v/>
      </c>
      <c r="I374" t="s">
        <v>12</v>
      </c>
      <c r="J374">
        <v>33</v>
      </c>
      <c r="K374">
        <v>26</v>
      </c>
      <c r="L374">
        <f>1/COUNTIFS(Food_Hub[restaurant_name],Food_Hub[[#This Row],[restaurant_name]])</f>
        <v>0.14285714285714285</v>
      </c>
      <c r="M374">
        <f>1/COUNTIF(Food_Hub[cuisine_type],Food_Hub[[#This Row],[cuisine_type]])</f>
        <v>1.7123287671232876E-3</v>
      </c>
    </row>
    <row r="375" spans="1:13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f>IF(Food_Hub[[#This Row],[day_of_the_week]]="Weekend",1,"")</f>
        <v>1</v>
      </c>
      <c r="H375" t="str">
        <f>IF(Food_Hub[[#This Row],[day_of_the_week]]="Weekday",1,"")</f>
        <v/>
      </c>
      <c r="I375">
        <v>5</v>
      </c>
      <c r="J375">
        <v>25</v>
      </c>
      <c r="K375">
        <v>29</v>
      </c>
      <c r="L375">
        <f>1/COUNTIFS(Food_Hub[restaurant_name],Food_Hub[[#This Row],[restaurant_name]])</f>
        <v>0.5</v>
      </c>
      <c r="M375">
        <f>1/COUNTIF(Food_Hub[cuisine_type],Food_Hub[[#This Row],[cuisine_type]])</f>
        <v>0.14285714285714285</v>
      </c>
    </row>
    <row r="376" spans="1:13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f>IF(Food_Hub[[#This Row],[day_of_the_week]]="Weekend",1,"")</f>
        <v>1</v>
      </c>
      <c r="H376" t="str">
        <f>IF(Food_Hub[[#This Row],[day_of_the_week]]="Weekday",1,"")</f>
        <v/>
      </c>
      <c r="I376">
        <v>4</v>
      </c>
      <c r="J376">
        <v>28</v>
      </c>
      <c r="K376">
        <v>15</v>
      </c>
      <c r="L376">
        <f>1/COUNTIFS(Food_Hub[restaurant_name],Food_Hub[[#This Row],[restaurant_name]])</f>
        <v>1</v>
      </c>
      <c r="M376">
        <f>1/COUNTIF(Food_Hub[cuisine_type],Food_Hub[[#This Row],[cuisine_type]])</f>
        <v>2.1276595744680851E-3</v>
      </c>
    </row>
    <row r="377" spans="1:13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f>IF(Food_Hub[[#This Row],[day_of_the_week]]="Weekend",1,"")</f>
        <v>1</v>
      </c>
      <c r="H377" t="str">
        <f>IF(Food_Hub[[#This Row],[day_of_the_week]]="Weekday",1,"")</f>
        <v/>
      </c>
      <c r="I377">
        <v>5</v>
      </c>
      <c r="J377">
        <v>33</v>
      </c>
      <c r="K377">
        <v>17</v>
      </c>
      <c r="L377">
        <f>1/COUNTIFS(Food_Hub[restaurant_name],Food_Hub[[#This Row],[restaurant_name]])</f>
        <v>6.25E-2</v>
      </c>
      <c r="M377">
        <f>1/COUNTIF(Food_Hub[cuisine_type],Food_Hub[[#This Row],[cuisine_type]])</f>
        <v>1.3698630136986301E-2</v>
      </c>
    </row>
    <row r="378" spans="1:13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f>IF(Food_Hub[[#This Row],[day_of_the_week]]="Weekend",1,"")</f>
        <v>1</v>
      </c>
      <c r="H378" t="str">
        <f>IF(Food_Hub[[#This Row],[day_of_the_week]]="Weekday",1,"")</f>
        <v/>
      </c>
      <c r="I378">
        <v>4</v>
      </c>
      <c r="J378">
        <v>32</v>
      </c>
      <c r="K378">
        <v>15</v>
      </c>
      <c r="L378">
        <f>1/COUNTIFS(Food_Hub[restaurant_name],Food_Hub[[#This Row],[restaurant_name]])</f>
        <v>0.16666666666666666</v>
      </c>
      <c r="M378">
        <f>1/COUNTIF(Food_Hub[cuisine_type],Food_Hub[[#This Row],[cuisine_type]])</f>
        <v>4.6511627906976744E-3</v>
      </c>
    </row>
    <row r="379" spans="1:13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>
        <f>IF(Food_Hub[[#This Row],[day_of_the_week]]="Weekend",1,"")</f>
        <v>1</v>
      </c>
      <c r="H379" t="str">
        <f>IF(Food_Hub[[#This Row],[day_of_the_week]]="Weekday",1,"")</f>
        <v/>
      </c>
      <c r="I379" t="s">
        <v>12</v>
      </c>
      <c r="J379">
        <v>20</v>
      </c>
      <c r="K379">
        <v>17</v>
      </c>
      <c r="L379">
        <f>1/COUNTIFS(Food_Hub[restaurant_name],Food_Hub[[#This Row],[restaurant_name]])</f>
        <v>7.1428571428571425E-2</v>
      </c>
      <c r="M379">
        <f>1/COUNTIF(Food_Hub[cuisine_type],Food_Hub[[#This Row],[cuisine_type]])</f>
        <v>5.8823529411764705E-2</v>
      </c>
    </row>
    <row r="380" spans="1:13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f>IF(Food_Hub[[#This Row],[day_of_the_week]]="Weekend",1,"")</f>
        <v>1</v>
      </c>
      <c r="H380" t="str">
        <f>IF(Food_Hub[[#This Row],[day_of_the_week]]="Weekday",1,"")</f>
        <v/>
      </c>
      <c r="I380">
        <v>4</v>
      </c>
      <c r="J380">
        <v>32</v>
      </c>
      <c r="K380">
        <v>17</v>
      </c>
      <c r="L380">
        <f>1/COUNTIFS(Food_Hub[restaurant_name],Food_Hub[[#This Row],[restaurant_name]])</f>
        <v>4.5662100456621002E-3</v>
      </c>
      <c r="M380">
        <f>1/COUNTIF(Food_Hub[cuisine_type],Food_Hub[[#This Row],[cuisine_type]])</f>
        <v>1.7123287671232876E-3</v>
      </c>
    </row>
    <row r="381" spans="1:13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>
        <f>IF(Food_Hub[[#This Row],[day_of_the_week]]="Weekend",1,"")</f>
        <v>1</v>
      </c>
      <c r="H381" t="str">
        <f>IF(Food_Hub[[#This Row],[day_of_the_week]]="Weekday",1,"")</f>
        <v/>
      </c>
      <c r="I381" t="s">
        <v>12</v>
      </c>
      <c r="J381">
        <v>30</v>
      </c>
      <c r="K381">
        <v>30</v>
      </c>
      <c r="L381">
        <f>1/COUNTIFS(Food_Hub[restaurant_name],Food_Hub[[#This Row],[restaurant_name]])</f>
        <v>5.5555555555555552E-2</v>
      </c>
      <c r="M381">
        <f>1/COUNTIF(Food_Hub[cuisine_type],Food_Hub[[#This Row],[cuisine_type]])</f>
        <v>2.1276595744680851E-3</v>
      </c>
    </row>
    <row r="382" spans="1:13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>
        <f>IF(Food_Hub[[#This Row],[day_of_the_week]]="Weekend",1,"")</f>
        <v>1</v>
      </c>
      <c r="H382" t="str">
        <f>IF(Food_Hub[[#This Row],[day_of_the_week]]="Weekday",1,"")</f>
        <v/>
      </c>
      <c r="I382" t="s">
        <v>12</v>
      </c>
      <c r="J382">
        <v>31</v>
      </c>
      <c r="K382">
        <v>27</v>
      </c>
      <c r="L382">
        <f>1/COUNTIFS(Food_Hub[restaurant_name],Food_Hub[[#This Row],[restaurant_name]])</f>
        <v>1.0416666666666666E-2</v>
      </c>
      <c r="M382">
        <f>1/COUNTIF(Food_Hub[cuisine_type],Food_Hub[[#This Row],[cuisine_type]])</f>
        <v>1.7123287671232876E-3</v>
      </c>
    </row>
    <row r="383" spans="1:13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>
        <f>IF(Food_Hub[[#This Row],[day_of_the_week]]="Weekend",1,"")</f>
        <v>1</v>
      </c>
      <c r="H383" t="str">
        <f>IF(Food_Hub[[#This Row],[day_of_the_week]]="Weekday",1,"")</f>
        <v/>
      </c>
      <c r="I383" t="s">
        <v>12</v>
      </c>
      <c r="J383">
        <v>20</v>
      </c>
      <c r="K383">
        <v>16</v>
      </c>
      <c r="L383">
        <f>1/COUNTIFS(Food_Hub[restaurant_name],Food_Hub[[#This Row],[restaurant_name]])</f>
        <v>5.5555555555555552E-2</v>
      </c>
      <c r="M383">
        <f>1/COUNTIF(Food_Hub[cuisine_type],Food_Hub[[#This Row],[cuisine_type]])</f>
        <v>1.7123287671232876E-3</v>
      </c>
    </row>
    <row r="384" spans="1:13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f>IF(Food_Hub[[#This Row],[day_of_the_week]]="Weekend",1,"")</f>
        <v>1</v>
      </c>
      <c r="H384" t="str">
        <f>IF(Food_Hub[[#This Row],[day_of_the_week]]="Weekday",1,"")</f>
        <v/>
      </c>
      <c r="I384">
        <v>5</v>
      </c>
      <c r="J384">
        <v>30</v>
      </c>
      <c r="K384">
        <v>29</v>
      </c>
      <c r="L384">
        <f>1/COUNTIFS(Food_Hub[restaurant_name],Food_Hub[[#This Row],[restaurant_name]])</f>
        <v>2.3809523809523808E-2</v>
      </c>
      <c r="M384">
        <f>1/COUNTIF(Food_Hub[cuisine_type],Food_Hub[[#This Row],[cuisine_type]])</f>
        <v>2.1276595744680851E-3</v>
      </c>
    </row>
    <row r="385" spans="1:13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>
        <f>IF(Food_Hub[[#This Row],[day_of_the_week]]="Weekend",1,"")</f>
        <v>1</v>
      </c>
      <c r="H385" t="str">
        <f>IF(Food_Hub[[#This Row],[day_of_the_week]]="Weekday",1,"")</f>
        <v/>
      </c>
      <c r="I385" t="s">
        <v>12</v>
      </c>
      <c r="J385">
        <v>30</v>
      </c>
      <c r="K385">
        <v>26</v>
      </c>
      <c r="L385">
        <f>1/COUNTIFS(Food_Hub[restaurant_name],Food_Hub[[#This Row],[restaurant_name]])</f>
        <v>0.125</v>
      </c>
      <c r="M385">
        <f>1/COUNTIF(Food_Hub[cuisine_type],Food_Hub[[#This Row],[cuisine_type]])</f>
        <v>1.2987012987012988E-2</v>
      </c>
    </row>
    <row r="386" spans="1:13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 t="str">
        <f>IF(Food_Hub[[#This Row],[day_of_the_week]]="Weekend",1,"")</f>
        <v/>
      </c>
      <c r="H386">
        <f>IF(Food_Hub[[#This Row],[day_of_the_week]]="Weekday",1,"")</f>
        <v>1</v>
      </c>
      <c r="I386">
        <v>4</v>
      </c>
      <c r="J386">
        <v>22</v>
      </c>
      <c r="K386">
        <v>32</v>
      </c>
      <c r="L386">
        <f>1/COUNTIFS(Food_Hub[restaurant_name],Food_Hub[[#This Row],[restaurant_name]])</f>
        <v>7.575757575757576E-3</v>
      </c>
      <c r="M386">
        <f>1/COUNTIF(Food_Hub[cuisine_type],Food_Hub[[#This Row],[cuisine_type]])</f>
        <v>3.3557046979865771E-3</v>
      </c>
    </row>
    <row r="387" spans="1:13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f>IF(Food_Hub[[#This Row],[day_of_the_week]]="Weekend",1,"")</f>
        <v>1</v>
      </c>
      <c r="H387" t="str">
        <f>IF(Food_Hub[[#This Row],[day_of_the_week]]="Weekday",1,"")</f>
        <v/>
      </c>
      <c r="I387">
        <v>4</v>
      </c>
      <c r="J387">
        <v>23</v>
      </c>
      <c r="K387">
        <v>15</v>
      </c>
      <c r="L387">
        <f>1/COUNTIFS(Food_Hub[restaurant_name],Food_Hub[[#This Row],[restaurant_name]])</f>
        <v>3.7037037037037035E-2</v>
      </c>
      <c r="M387">
        <f>1/COUNTIF(Food_Hub[cuisine_type],Food_Hub[[#This Row],[cuisine_type]])</f>
        <v>1.7123287671232876E-3</v>
      </c>
    </row>
    <row r="388" spans="1:13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f>IF(Food_Hub[[#This Row],[day_of_the_week]]="Weekend",1,"")</f>
        <v>1</v>
      </c>
      <c r="H388" t="str">
        <f>IF(Food_Hub[[#This Row],[day_of_the_week]]="Weekday",1,"")</f>
        <v/>
      </c>
      <c r="I388">
        <v>5</v>
      </c>
      <c r="J388">
        <v>22</v>
      </c>
      <c r="K388">
        <v>26</v>
      </c>
      <c r="L388">
        <f>1/COUNTIFS(Food_Hub[restaurant_name],Food_Hub[[#This Row],[restaurant_name]])</f>
        <v>1.0416666666666666E-2</v>
      </c>
      <c r="M388">
        <f>1/COUNTIF(Food_Hub[cuisine_type],Food_Hub[[#This Row],[cuisine_type]])</f>
        <v>1.7123287671232876E-3</v>
      </c>
    </row>
    <row r="389" spans="1:13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f>IF(Food_Hub[[#This Row],[day_of_the_week]]="Weekend",1,"")</f>
        <v>1</v>
      </c>
      <c r="H389" t="str">
        <f>IF(Food_Hub[[#This Row],[day_of_the_week]]="Weekday",1,"")</f>
        <v/>
      </c>
      <c r="I389">
        <v>4</v>
      </c>
      <c r="J389">
        <v>22</v>
      </c>
      <c r="K389">
        <v>28</v>
      </c>
      <c r="L389">
        <f>1/COUNTIFS(Food_Hub[restaurant_name],Food_Hub[[#This Row],[restaurant_name]])</f>
        <v>5.5555555555555552E-2</v>
      </c>
      <c r="M389">
        <f>1/COUNTIF(Food_Hub[cuisine_type],Food_Hub[[#This Row],[cuisine_type]])</f>
        <v>2.1276595744680851E-3</v>
      </c>
    </row>
    <row r="390" spans="1:13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tr">
        <f>IF(Food_Hub[[#This Row],[day_of_the_week]]="Weekend",1,"")</f>
        <v/>
      </c>
      <c r="H390">
        <f>IF(Food_Hub[[#This Row],[day_of_the_week]]="Weekday",1,"")</f>
        <v>1</v>
      </c>
      <c r="I390" t="s">
        <v>12</v>
      </c>
      <c r="J390">
        <v>22</v>
      </c>
      <c r="K390">
        <v>24</v>
      </c>
      <c r="L390">
        <f>1/COUNTIFS(Food_Hub[restaurant_name],Food_Hub[[#This Row],[restaurant_name]])</f>
        <v>7.1428571428571425E-2</v>
      </c>
      <c r="M390">
        <f>1/COUNTIF(Food_Hub[cuisine_type],Food_Hub[[#This Row],[cuisine_type]])</f>
        <v>3.3557046979865771E-3</v>
      </c>
    </row>
    <row r="391" spans="1:13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tr">
        <f>IF(Food_Hub[[#This Row],[day_of_the_week]]="Weekend",1,"")</f>
        <v/>
      </c>
      <c r="H391">
        <f>IF(Food_Hub[[#This Row],[day_of_the_week]]="Weekday",1,"")</f>
        <v>1</v>
      </c>
      <c r="I391" t="s">
        <v>12</v>
      </c>
      <c r="J391">
        <v>30</v>
      </c>
      <c r="K391">
        <v>26</v>
      </c>
      <c r="L391">
        <f>1/COUNTIFS(Food_Hub[restaurant_name],Food_Hub[[#This Row],[restaurant_name]])</f>
        <v>1.6949152542372881E-2</v>
      </c>
      <c r="M391">
        <f>1/COUNTIF(Food_Hub[cuisine_type],Food_Hub[[#This Row],[cuisine_type]])</f>
        <v>4.6511627906976744E-3</v>
      </c>
    </row>
    <row r="392" spans="1:13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f>IF(Food_Hub[[#This Row],[day_of_the_week]]="Weekend",1,"")</f>
        <v>1</v>
      </c>
      <c r="H392" t="str">
        <f>IF(Food_Hub[[#This Row],[day_of_the_week]]="Weekday",1,"")</f>
        <v/>
      </c>
      <c r="I392">
        <v>5</v>
      </c>
      <c r="J392">
        <v>28</v>
      </c>
      <c r="K392">
        <v>22</v>
      </c>
      <c r="L392">
        <f>1/COUNTIFS(Food_Hub[restaurant_name],Food_Hub[[#This Row],[restaurant_name]])</f>
        <v>6.25E-2</v>
      </c>
      <c r="M392">
        <f>1/COUNTIF(Food_Hub[cuisine_type],Food_Hub[[#This Row],[cuisine_type]])</f>
        <v>1.2987012987012988E-2</v>
      </c>
    </row>
    <row r="393" spans="1:13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f>IF(Food_Hub[[#This Row],[day_of_the_week]]="Weekend",1,"")</f>
        <v>1</v>
      </c>
      <c r="H393" t="str">
        <f>IF(Food_Hub[[#This Row],[day_of_the_week]]="Weekday",1,"")</f>
        <v/>
      </c>
      <c r="I393">
        <v>3</v>
      </c>
      <c r="J393">
        <v>32</v>
      </c>
      <c r="K393">
        <v>18</v>
      </c>
      <c r="L393">
        <f>1/COUNTIFS(Food_Hub[restaurant_name],Food_Hub[[#This Row],[restaurant_name]])</f>
        <v>1.6949152542372881E-2</v>
      </c>
      <c r="M393">
        <f>1/COUNTIF(Food_Hub[cuisine_type],Food_Hub[[#This Row],[cuisine_type]])</f>
        <v>4.6511627906976744E-3</v>
      </c>
    </row>
    <row r="394" spans="1:13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>
        <f>IF(Food_Hub[[#This Row],[day_of_the_week]]="Weekend",1,"")</f>
        <v>1</v>
      </c>
      <c r="H394" t="str">
        <f>IF(Food_Hub[[#This Row],[day_of_the_week]]="Weekday",1,"")</f>
        <v/>
      </c>
      <c r="I394" t="s">
        <v>12</v>
      </c>
      <c r="J394">
        <v>24</v>
      </c>
      <c r="K394">
        <v>18</v>
      </c>
      <c r="L394">
        <f>1/COUNTIFS(Food_Hub[restaurant_name],Food_Hub[[#This Row],[restaurant_name]])</f>
        <v>0.14285714285714285</v>
      </c>
      <c r="M394">
        <f>1/COUNTIF(Food_Hub[cuisine_type],Food_Hub[[#This Row],[cuisine_type]])</f>
        <v>1.7123287671232876E-3</v>
      </c>
    </row>
    <row r="395" spans="1:13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f>IF(Food_Hub[[#This Row],[day_of_the_week]]="Weekend",1,"")</f>
        <v>1</v>
      </c>
      <c r="H395" t="str">
        <f>IF(Food_Hub[[#This Row],[day_of_the_week]]="Weekday",1,"")</f>
        <v/>
      </c>
      <c r="I395">
        <v>4</v>
      </c>
      <c r="J395">
        <v>33</v>
      </c>
      <c r="K395">
        <v>29</v>
      </c>
      <c r="L395">
        <f>1/COUNTIFS(Food_Hub[restaurant_name],Food_Hub[[#This Row],[restaurant_name]])</f>
        <v>0.5</v>
      </c>
      <c r="M395">
        <f>1/COUNTIF(Food_Hub[cuisine_type],Food_Hub[[#This Row],[cuisine_type]])</f>
        <v>2.1276595744680851E-3</v>
      </c>
    </row>
    <row r="396" spans="1:13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tr">
        <f>IF(Food_Hub[[#This Row],[day_of_the_week]]="Weekend",1,"")</f>
        <v/>
      </c>
      <c r="H396">
        <f>IF(Food_Hub[[#This Row],[day_of_the_week]]="Weekday",1,"")</f>
        <v>1</v>
      </c>
      <c r="I396" t="s">
        <v>12</v>
      </c>
      <c r="J396">
        <v>30</v>
      </c>
      <c r="K396">
        <v>32</v>
      </c>
      <c r="L396">
        <f>1/COUNTIFS(Food_Hub[restaurant_name],Food_Hub[[#This Row],[restaurant_name]])</f>
        <v>0.1111111111111111</v>
      </c>
      <c r="M396">
        <f>1/COUNTIF(Food_Hub[cuisine_type],Food_Hub[[#This Row],[cuisine_type]])</f>
        <v>4.6511627906976744E-3</v>
      </c>
    </row>
    <row r="397" spans="1:13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 t="str">
        <f>IF(Food_Hub[[#This Row],[day_of_the_week]]="Weekend",1,"")</f>
        <v/>
      </c>
      <c r="H397">
        <f>IF(Food_Hub[[#This Row],[day_of_the_week]]="Weekday",1,"")</f>
        <v>1</v>
      </c>
      <c r="I397">
        <v>5</v>
      </c>
      <c r="J397">
        <v>30</v>
      </c>
      <c r="K397">
        <v>26</v>
      </c>
      <c r="L397">
        <f>1/COUNTIFS(Food_Hub[restaurant_name],Food_Hub[[#This Row],[restaurant_name]])</f>
        <v>4.5662100456621002E-3</v>
      </c>
      <c r="M397">
        <f>1/COUNTIF(Food_Hub[cuisine_type],Food_Hub[[#This Row],[cuisine_type]])</f>
        <v>1.7123287671232876E-3</v>
      </c>
    </row>
    <row r="398" spans="1:13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 t="str">
        <f>IF(Food_Hub[[#This Row],[day_of_the_week]]="Weekend",1,"")</f>
        <v/>
      </c>
      <c r="H398">
        <f>IF(Food_Hub[[#This Row],[day_of_the_week]]="Weekday",1,"")</f>
        <v>1</v>
      </c>
      <c r="I398">
        <v>5</v>
      </c>
      <c r="J398">
        <v>23</v>
      </c>
      <c r="K398">
        <v>31</v>
      </c>
      <c r="L398">
        <f>1/COUNTIFS(Food_Hub[restaurant_name],Food_Hub[[#This Row],[restaurant_name]])</f>
        <v>4.5662100456621002E-3</v>
      </c>
      <c r="M398">
        <f>1/COUNTIF(Food_Hub[cuisine_type],Food_Hub[[#This Row],[cuisine_type]])</f>
        <v>1.7123287671232876E-3</v>
      </c>
    </row>
    <row r="399" spans="1:13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>
        <f>IF(Food_Hub[[#This Row],[day_of_the_week]]="Weekend",1,"")</f>
        <v>1</v>
      </c>
      <c r="H399" t="str">
        <f>IF(Food_Hub[[#This Row],[day_of_the_week]]="Weekday",1,"")</f>
        <v/>
      </c>
      <c r="I399" t="s">
        <v>12</v>
      </c>
      <c r="J399">
        <v>20</v>
      </c>
      <c r="K399">
        <v>16</v>
      </c>
      <c r="L399">
        <f>1/COUNTIFS(Food_Hub[restaurant_name],Food_Hub[[#This Row],[restaurant_name]])</f>
        <v>3.4482758620689655E-2</v>
      </c>
      <c r="M399">
        <f>1/COUNTIF(Food_Hub[cuisine_type],Food_Hub[[#This Row],[cuisine_type]])</f>
        <v>1.7123287671232876E-3</v>
      </c>
    </row>
    <row r="400" spans="1:13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>
        <f>IF(Food_Hub[[#This Row],[day_of_the_week]]="Weekend",1,"")</f>
        <v>1</v>
      </c>
      <c r="H400" t="str">
        <f>IF(Food_Hub[[#This Row],[day_of_the_week]]="Weekday",1,"")</f>
        <v/>
      </c>
      <c r="I400" t="s">
        <v>12</v>
      </c>
      <c r="J400">
        <v>33</v>
      </c>
      <c r="K400">
        <v>22</v>
      </c>
      <c r="L400">
        <f>1/COUNTIFS(Food_Hub[restaurant_name],Food_Hub[[#This Row],[restaurant_name]])</f>
        <v>1.0416666666666666E-2</v>
      </c>
      <c r="M400">
        <f>1/COUNTIF(Food_Hub[cuisine_type],Food_Hub[[#This Row],[cuisine_type]])</f>
        <v>1.7123287671232876E-3</v>
      </c>
    </row>
    <row r="401" spans="1:13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f>IF(Food_Hub[[#This Row],[day_of_the_week]]="Weekend",1,"")</f>
        <v>1</v>
      </c>
      <c r="H401" t="str">
        <f>IF(Food_Hub[[#This Row],[day_of_the_week]]="Weekday",1,"")</f>
        <v/>
      </c>
      <c r="I401">
        <v>3</v>
      </c>
      <c r="J401">
        <v>29</v>
      </c>
      <c r="K401">
        <v>18</v>
      </c>
      <c r="L401">
        <f>1/COUNTIFS(Food_Hub[restaurant_name],Food_Hub[[#This Row],[restaurant_name]])</f>
        <v>4.5662100456621002E-3</v>
      </c>
      <c r="M401">
        <f>1/COUNTIF(Food_Hub[cuisine_type],Food_Hub[[#This Row],[cuisine_type]])</f>
        <v>1.7123287671232876E-3</v>
      </c>
    </row>
    <row r="402" spans="1:13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>
        <f>IF(Food_Hub[[#This Row],[day_of_the_week]]="Weekend",1,"")</f>
        <v>1</v>
      </c>
      <c r="H402" t="str">
        <f>IF(Food_Hub[[#This Row],[day_of_the_week]]="Weekday",1,"")</f>
        <v/>
      </c>
      <c r="I402" t="s">
        <v>12</v>
      </c>
      <c r="J402">
        <v>27</v>
      </c>
      <c r="K402">
        <v>30</v>
      </c>
      <c r="L402">
        <f>1/COUNTIFS(Food_Hub[restaurant_name],Food_Hub[[#This Row],[restaurant_name]])</f>
        <v>0.1111111111111111</v>
      </c>
      <c r="M402">
        <f>1/COUNTIF(Food_Hub[cuisine_type],Food_Hub[[#This Row],[cuisine_type]])</f>
        <v>8.3333333333333329E-2</v>
      </c>
    </row>
    <row r="403" spans="1:13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f>IF(Food_Hub[[#This Row],[day_of_the_week]]="Weekend",1,"")</f>
        <v>1</v>
      </c>
      <c r="H403" t="str">
        <f>IF(Food_Hub[[#This Row],[day_of_the_week]]="Weekday",1,"")</f>
        <v/>
      </c>
      <c r="I403">
        <v>4</v>
      </c>
      <c r="J403">
        <v>31</v>
      </c>
      <c r="K403">
        <v>28</v>
      </c>
      <c r="L403">
        <f>1/COUNTIFS(Food_Hub[restaurant_name],Food_Hub[[#This Row],[restaurant_name]])</f>
        <v>7.575757575757576E-3</v>
      </c>
      <c r="M403">
        <f>1/COUNTIF(Food_Hub[cuisine_type],Food_Hub[[#This Row],[cuisine_type]])</f>
        <v>3.3557046979865771E-3</v>
      </c>
    </row>
    <row r="404" spans="1:13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 t="str">
        <f>IF(Food_Hub[[#This Row],[day_of_the_week]]="Weekend",1,"")</f>
        <v/>
      </c>
      <c r="H404">
        <f>IF(Food_Hub[[#This Row],[day_of_the_week]]="Weekday",1,"")</f>
        <v>1</v>
      </c>
      <c r="I404">
        <v>4</v>
      </c>
      <c r="J404">
        <v>21</v>
      </c>
      <c r="K404">
        <v>32</v>
      </c>
      <c r="L404">
        <f>1/COUNTIFS(Food_Hub[restaurant_name],Food_Hub[[#This Row],[restaurant_name]])</f>
        <v>4.5662100456621002E-3</v>
      </c>
      <c r="M404">
        <f>1/COUNTIF(Food_Hub[cuisine_type],Food_Hub[[#This Row],[cuisine_type]])</f>
        <v>1.7123287671232876E-3</v>
      </c>
    </row>
    <row r="405" spans="1:13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tr">
        <f>IF(Food_Hub[[#This Row],[day_of_the_week]]="Weekend",1,"")</f>
        <v/>
      </c>
      <c r="H405">
        <f>IF(Food_Hub[[#This Row],[day_of_the_week]]="Weekday",1,"")</f>
        <v>1</v>
      </c>
      <c r="I405" t="s">
        <v>12</v>
      </c>
      <c r="J405">
        <v>27</v>
      </c>
      <c r="K405">
        <v>29</v>
      </c>
      <c r="L405">
        <f>1/COUNTIFS(Food_Hub[restaurant_name],Food_Hub[[#This Row],[restaurant_name]])</f>
        <v>5.5555555555555552E-2</v>
      </c>
      <c r="M405">
        <f>1/COUNTIF(Food_Hub[cuisine_type],Food_Hub[[#This Row],[cuisine_type]])</f>
        <v>2.0408163265306121E-2</v>
      </c>
    </row>
    <row r="406" spans="1:13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f>IF(Food_Hub[[#This Row],[day_of_the_week]]="Weekend",1,"")</f>
        <v>1</v>
      </c>
      <c r="H406" t="str">
        <f>IF(Food_Hub[[#This Row],[day_of_the_week]]="Weekday",1,"")</f>
        <v/>
      </c>
      <c r="I406">
        <v>4</v>
      </c>
      <c r="J406">
        <v>27</v>
      </c>
      <c r="K406">
        <v>27</v>
      </c>
      <c r="L406">
        <f>1/COUNTIFS(Food_Hub[restaurant_name],Food_Hub[[#This Row],[restaurant_name]])</f>
        <v>3.4482758620689655E-2</v>
      </c>
      <c r="M406">
        <f>1/COUNTIF(Food_Hub[cuisine_type],Food_Hub[[#This Row],[cuisine_type]])</f>
        <v>1.7123287671232876E-3</v>
      </c>
    </row>
    <row r="407" spans="1:13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f>IF(Food_Hub[[#This Row],[day_of_the_week]]="Weekend",1,"")</f>
        <v>1</v>
      </c>
      <c r="H407" t="str">
        <f>IF(Food_Hub[[#This Row],[day_of_the_week]]="Weekday",1,"")</f>
        <v/>
      </c>
      <c r="I407">
        <v>5</v>
      </c>
      <c r="J407">
        <v>30</v>
      </c>
      <c r="K407">
        <v>18</v>
      </c>
      <c r="L407">
        <f>1/COUNTIFS(Food_Hub[restaurant_name],Food_Hub[[#This Row],[restaurant_name]])</f>
        <v>9.0909090909090912E-2</v>
      </c>
      <c r="M407">
        <f>1/COUNTIF(Food_Hub[cuisine_type],Food_Hub[[#This Row],[cuisine_type]])</f>
        <v>1.7123287671232876E-3</v>
      </c>
    </row>
    <row r="408" spans="1:13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f>IF(Food_Hub[[#This Row],[day_of_the_week]]="Weekend",1,"")</f>
        <v>1</v>
      </c>
      <c r="H408" t="str">
        <f>IF(Food_Hub[[#This Row],[day_of_the_week]]="Weekday",1,"")</f>
        <v/>
      </c>
      <c r="I408">
        <v>4</v>
      </c>
      <c r="J408">
        <v>26</v>
      </c>
      <c r="K408">
        <v>22</v>
      </c>
      <c r="L408">
        <f>1/COUNTIFS(Food_Hub[restaurant_name],Food_Hub[[#This Row],[restaurant_name]])</f>
        <v>0.04</v>
      </c>
      <c r="M408">
        <f>1/COUNTIF(Food_Hub[cuisine_type],Food_Hub[[#This Row],[cuisine_type]])</f>
        <v>2.1739130434782608E-2</v>
      </c>
    </row>
    <row r="409" spans="1:13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f>IF(Food_Hub[[#This Row],[day_of_the_week]]="Weekend",1,"")</f>
        <v>1</v>
      </c>
      <c r="H409" t="str">
        <f>IF(Food_Hub[[#This Row],[day_of_the_week]]="Weekday",1,"")</f>
        <v/>
      </c>
      <c r="I409">
        <v>4</v>
      </c>
      <c r="J409">
        <v>25</v>
      </c>
      <c r="K409">
        <v>23</v>
      </c>
      <c r="L409">
        <f>1/COUNTIFS(Food_Hub[restaurant_name],Food_Hub[[#This Row],[restaurant_name]])</f>
        <v>4.5662100456621002E-3</v>
      </c>
      <c r="M409">
        <f>1/COUNTIF(Food_Hub[cuisine_type],Food_Hub[[#This Row],[cuisine_type]])</f>
        <v>1.7123287671232876E-3</v>
      </c>
    </row>
    <row r="410" spans="1:13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 t="str">
        <f>IF(Food_Hub[[#This Row],[day_of_the_week]]="Weekend",1,"")</f>
        <v/>
      </c>
      <c r="H410">
        <f>IF(Food_Hub[[#This Row],[day_of_the_week]]="Weekday",1,"")</f>
        <v>1</v>
      </c>
      <c r="I410">
        <v>3</v>
      </c>
      <c r="J410">
        <v>28</v>
      </c>
      <c r="K410">
        <v>27</v>
      </c>
      <c r="L410">
        <f>1/COUNTIFS(Food_Hub[restaurant_name],Food_Hub[[#This Row],[restaurant_name]])</f>
        <v>3.3333333333333333E-2</v>
      </c>
      <c r="M410">
        <f>1/COUNTIF(Food_Hub[cuisine_type],Food_Hub[[#This Row],[cuisine_type]])</f>
        <v>2.1276595744680851E-3</v>
      </c>
    </row>
    <row r="411" spans="1:13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>
        <f>IF(Food_Hub[[#This Row],[day_of_the_week]]="Weekend",1,"")</f>
        <v>1</v>
      </c>
      <c r="H411" t="str">
        <f>IF(Food_Hub[[#This Row],[day_of_the_week]]="Weekday",1,"")</f>
        <v/>
      </c>
      <c r="I411" t="s">
        <v>12</v>
      </c>
      <c r="J411">
        <v>20</v>
      </c>
      <c r="K411">
        <v>26</v>
      </c>
      <c r="L411">
        <f>1/COUNTIFS(Food_Hub[restaurant_name],Food_Hub[[#This Row],[restaurant_name]])</f>
        <v>1.0416666666666666E-2</v>
      </c>
      <c r="M411">
        <f>1/COUNTIF(Food_Hub[cuisine_type],Food_Hub[[#This Row],[cuisine_type]])</f>
        <v>1.7123287671232876E-3</v>
      </c>
    </row>
    <row r="412" spans="1:13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f>IF(Food_Hub[[#This Row],[day_of_the_week]]="Weekend",1,"")</f>
        <v>1</v>
      </c>
      <c r="H412" t="str">
        <f>IF(Food_Hub[[#This Row],[day_of_the_week]]="Weekday",1,"")</f>
        <v/>
      </c>
      <c r="I412">
        <v>5</v>
      </c>
      <c r="J412">
        <v>34</v>
      </c>
      <c r="K412">
        <v>28</v>
      </c>
      <c r="L412">
        <f>1/COUNTIFS(Food_Hub[restaurant_name],Food_Hub[[#This Row],[restaurant_name]])</f>
        <v>8.3333333333333329E-2</v>
      </c>
      <c r="M412">
        <f>1/COUNTIF(Food_Hub[cuisine_type],Food_Hub[[#This Row],[cuisine_type]])</f>
        <v>1.7123287671232876E-3</v>
      </c>
    </row>
    <row r="413" spans="1:13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f>IF(Food_Hub[[#This Row],[day_of_the_week]]="Weekend",1,"")</f>
        <v>1</v>
      </c>
      <c r="H413" t="str">
        <f>IF(Food_Hub[[#This Row],[day_of_the_week]]="Weekday",1,"")</f>
        <v/>
      </c>
      <c r="I413">
        <v>5</v>
      </c>
      <c r="J413">
        <v>23</v>
      </c>
      <c r="K413">
        <v>30</v>
      </c>
      <c r="L413">
        <f>1/COUNTIFS(Food_Hub[restaurant_name],Food_Hub[[#This Row],[restaurant_name]])</f>
        <v>7.575757575757576E-3</v>
      </c>
      <c r="M413">
        <f>1/COUNTIF(Food_Hub[cuisine_type],Food_Hub[[#This Row],[cuisine_type]])</f>
        <v>3.3557046979865771E-3</v>
      </c>
    </row>
    <row r="414" spans="1:13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 t="str">
        <f>IF(Food_Hub[[#This Row],[day_of_the_week]]="Weekend",1,"")</f>
        <v/>
      </c>
      <c r="H414">
        <f>IF(Food_Hub[[#This Row],[day_of_the_week]]="Weekday",1,"")</f>
        <v>1</v>
      </c>
      <c r="I414">
        <v>5</v>
      </c>
      <c r="J414">
        <v>31</v>
      </c>
      <c r="K414">
        <v>32</v>
      </c>
      <c r="L414">
        <f>1/COUNTIFS(Food_Hub[restaurant_name],Food_Hub[[#This Row],[restaurant_name]])</f>
        <v>8.3333333333333329E-2</v>
      </c>
      <c r="M414">
        <f>1/COUNTIF(Food_Hub[cuisine_type],Food_Hub[[#This Row],[cuisine_type]])</f>
        <v>1.7123287671232876E-3</v>
      </c>
    </row>
    <row r="415" spans="1:13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f>IF(Food_Hub[[#This Row],[day_of_the_week]]="Weekend",1,"")</f>
        <v>1</v>
      </c>
      <c r="H415" t="str">
        <f>IF(Food_Hub[[#This Row],[day_of_the_week]]="Weekday",1,"")</f>
        <v/>
      </c>
      <c r="I415">
        <v>4</v>
      </c>
      <c r="J415">
        <v>30</v>
      </c>
      <c r="K415">
        <v>28</v>
      </c>
      <c r="L415">
        <f>1/COUNTIFS(Food_Hub[restaurant_name],Food_Hub[[#This Row],[restaurant_name]])</f>
        <v>8.3333333333333329E-2</v>
      </c>
      <c r="M415">
        <f>1/COUNTIF(Food_Hub[cuisine_type],Food_Hub[[#This Row],[cuisine_type]])</f>
        <v>1.7123287671232876E-3</v>
      </c>
    </row>
    <row r="416" spans="1:13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tr">
        <f>IF(Food_Hub[[#This Row],[day_of_the_week]]="Weekend",1,"")</f>
        <v/>
      </c>
      <c r="H416">
        <f>IF(Food_Hub[[#This Row],[day_of_the_week]]="Weekday",1,"")</f>
        <v>1</v>
      </c>
      <c r="I416" t="s">
        <v>12</v>
      </c>
      <c r="J416">
        <v>31</v>
      </c>
      <c r="K416">
        <v>28</v>
      </c>
      <c r="L416">
        <f>1/COUNTIFS(Food_Hub[restaurant_name],Food_Hub[[#This Row],[restaurant_name]])</f>
        <v>3.7037037037037035E-2</v>
      </c>
      <c r="M416">
        <f>1/COUNTIF(Food_Hub[cuisine_type],Food_Hub[[#This Row],[cuisine_type]])</f>
        <v>1.3698630136986301E-2</v>
      </c>
    </row>
    <row r="417" spans="1:13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 t="str">
        <f>IF(Food_Hub[[#This Row],[day_of_the_week]]="Weekend",1,"")</f>
        <v/>
      </c>
      <c r="H417">
        <f>IF(Food_Hub[[#This Row],[day_of_the_week]]="Weekday",1,"")</f>
        <v>1</v>
      </c>
      <c r="I417">
        <v>5</v>
      </c>
      <c r="J417">
        <v>20</v>
      </c>
      <c r="K417">
        <v>27</v>
      </c>
      <c r="L417">
        <f>1/COUNTIFS(Food_Hub[restaurant_name],Food_Hub[[#This Row],[restaurant_name]])</f>
        <v>1.0416666666666666E-2</v>
      </c>
      <c r="M417">
        <f>1/COUNTIF(Food_Hub[cuisine_type],Food_Hub[[#This Row],[cuisine_type]])</f>
        <v>1.7123287671232876E-3</v>
      </c>
    </row>
    <row r="418" spans="1:13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>
        <f>IF(Food_Hub[[#This Row],[day_of_the_week]]="Weekend",1,"")</f>
        <v>1</v>
      </c>
      <c r="H418" t="str">
        <f>IF(Food_Hub[[#This Row],[day_of_the_week]]="Weekday",1,"")</f>
        <v/>
      </c>
      <c r="I418" t="s">
        <v>12</v>
      </c>
      <c r="J418">
        <v>20</v>
      </c>
      <c r="K418">
        <v>28</v>
      </c>
      <c r="L418">
        <f>1/COUNTIFS(Food_Hub[restaurant_name],Food_Hub[[#This Row],[restaurant_name]])</f>
        <v>7.575757575757576E-3</v>
      </c>
      <c r="M418">
        <f>1/COUNTIF(Food_Hub[cuisine_type],Food_Hub[[#This Row],[cuisine_type]])</f>
        <v>3.3557046979865771E-3</v>
      </c>
    </row>
    <row r="419" spans="1:13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>
        <f>IF(Food_Hub[[#This Row],[day_of_the_week]]="Weekend",1,"")</f>
        <v>1</v>
      </c>
      <c r="H419" t="str">
        <f>IF(Food_Hub[[#This Row],[day_of_the_week]]="Weekday",1,"")</f>
        <v/>
      </c>
      <c r="I419" t="s">
        <v>12</v>
      </c>
      <c r="J419">
        <v>30</v>
      </c>
      <c r="K419">
        <v>16</v>
      </c>
      <c r="L419">
        <f>1/COUNTIFS(Food_Hub[restaurant_name],Food_Hub[[#This Row],[restaurant_name]])</f>
        <v>5.5555555555555552E-2</v>
      </c>
      <c r="M419">
        <f>1/COUNTIF(Food_Hub[cuisine_type],Food_Hub[[#This Row],[cuisine_type]])</f>
        <v>2.1276595744680851E-3</v>
      </c>
    </row>
    <row r="420" spans="1:13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 t="str">
        <f>IF(Food_Hub[[#This Row],[day_of_the_week]]="Weekend",1,"")</f>
        <v/>
      </c>
      <c r="H420">
        <f>IF(Food_Hub[[#This Row],[day_of_the_week]]="Weekday",1,"")</f>
        <v>1</v>
      </c>
      <c r="I420">
        <v>5</v>
      </c>
      <c r="J420">
        <v>22</v>
      </c>
      <c r="K420">
        <v>26</v>
      </c>
      <c r="L420">
        <f>1/COUNTIFS(Food_Hub[restaurant_name],Food_Hub[[#This Row],[restaurant_name]])</f>
        <v>7.575757575757576E-3</v>
      </c>
      <c r="M420">
        <f>1/COUNTIF(Food_Hub[cuisine_type],Food_Hub[[#This Row],[cuisine_type]])</f>
        <v>3.3557046979865771E-3</v>
      </c>
    </row>
    <row r="421" spans="1:13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 t="str">
        <f>IF(Food_Hub[[#This Row],[day_of_the_week]]="Weekend",1,"")</f>
        <v/>
      </c>
      <c r="H421">
        <f>IF(Food_Hub[[#This Row],[day_of_the_week]]="Weekday",1,"")</f>
        <v>1</v>
      </c>
      <c r="I421">
        <v>5</v>
      </c>
      <c r="J421">
        <v>28</v>
      </c>
      <c r="K421">
        <v>27</v>
      </c>
      <c r="L421">
        <f>1/COUNTIFS(Food_Hub[restaurant_name],Food_Hub[[#This Row],[restaurant_name]])</f>
        <v>1.0416666666666666E-2</v>
      </c>
      <c r="M421">
        <f>1/COUNTIF(Food_Hub[cuisine_type],Food_Hub[[#This Row],[cuisine_type]])</f>
        <v>1.7123287671232876E-3</v>
      </c>
    </row>
    <row r="422" spans="1:13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 t="str">
        <f>IF(Food_Hub[[#This Row],[day_of_the_week]]="Weekend",1,"")</f>
        <v/>
      </c>
      <c r="H422">
        <f>IF(Food_Hub[[#This Row],[day_of_the_week]]="Weekday",1,"")</f>
        <v>1</v>
      </c>
      <c r="I422">
        <v>5</v>
      </c>
      <c r="J422">
        <v>26</v>
      </c>
      <c r="K422">
        <v>26</v>
      </c>
      <c r="L422">
        <f>1/COUNTIFS(Food_Hub[restaurant_name],Food_Hub[[#This Row],[restaurant_name]])</f>
        <v>0.125</v>
      </c>
      <c r="M422">
        <f>1/COUNTIF(Food_Hub[cuisine_type],Food_Hub[[#This Row],[cuisine_type]])</f>
        <v>1.2987012987012988E-2</v>
      </c>
    </row>
    <row r="423" spans="1:13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f>IF(Food_Hub[[#This Row],[day_of_the_week]]="Weekend",1,"")</f>
        <v>1</v>
      </c>
      <c r="H423" t="str">
        <f>IF(Food_Hub[[#This Row],[day_of_the_week]]="Weekday",1,"")</f>
        <v/>
      </c>
      <c r="I423">
        <v>4</v>
      </c>
      <c r="J423">
        <v>32</v>
      </c>
      <c r="K423">
        <v>17</v>
      </c>
      <c r="L423">
        <f>1/COUNTIFS(Food_Hub[restaurant_name],Food_Hub[[#This Row],[restaurant_name]])</f>
        <v>1.6949152542372881E-2</v>
      </c>
      <c r="M423">
        <f>1/COUNTIF(Food_Hub[cuisine_type],Food_Hub[[#This Row],[cuisine_type]])</f>
        <v>4.6511627906976744E-3</v>
      </c>
    </row>
    <row r="424" spans="1:13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 t="str">
        <f>IF(Food_Hub[[#This Row],[day_of_the_week]]="Weekend",1,"")</f>
        <v/>
      </c>
      <c r="H424">
        <f>IF(Food_Hub[[#This Row],[day_of_the_week]]="Weekday",1,"")</f>
        <v>1</v>
      </c>
      <c r="I424">
        <v>5</v>
      </c>
      <c r="J424">
        <v>24</v>
      </c>
      <c r="K424">
        <v>28</v>
      </c>
      <c r="L424">
        <f>1/COUNTIFS(Food_Hub[restaurant_name],Food_Hub[[#This Row],[restaurant_name]])</f>
        <v>3.4482758620689655E-2</v>
      </c>
      <c r="M424">
        <f>1/COUNTIF(Food_Hub[cuisine_type],Food_Hub[[#This Row],[cuisine_type]])</f>
        <v>2.1276595744680851E-3</v>
      </c>
    </row>
    <row r="425" spans="1:13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f>IF(Food_Hub[[#This Row],[day_of_the_week]]="Weekend",1,"")</f>
        <v>1</v>
      </c>
      <c r="H425" t="str">
        <f>IF(Food_Hub[[#This Row],[day_of_the_week]]="Weekday",1,"")</f>
        <v/>
      </c>
      <c r="I425">
        <v>5</v>
      </c>
      <c r="J425">
        <v>28</v>
      </c>
      <c r="K425">
        <v>29</v>
      </c>
      <c r="L425">
        <f>1/COUNTIFS(Food_Hub[restaurant_name],Food_Hub[[#This Row],[restaurant_name]])</f>
        <v>1.8181818181818181E-2</v>
      </c>
      <c r="M425">
        <f>1/COUNTIF(Food_Hub[cuisine_type],Food_Hub[[#This Row],[cuisine_type]])</f>
        <v>4.6511627906976744E-3</v>
      </c>
    </row>
    <row r="426" spans="1:13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>
        <f>IF(Food_Hub[[#This Row],[day_of_the_week]]="Weekend",1,"")</f>
        <v>1</v>
      </c>
      <c r="H426" t="str">
        <f>IF(Food_Hub[[#This Row],[day_of_the_week]]="Weekday",1,"")</f>
        <v/>
      </c>
      <c r="I426" t="s">
        <v>12</v>
      </c>
      <c r="J426">
        <v>30</v>
      </c>
      <c r="K426">
        <v>15</v>
      </c>
      <c r="L426">
        <f>1/COUNTIFS(Food_Hub[restaurant_name],Food_Hub[[#This Row],[restaurant_name]])</f>
        <v>4.5662100456621002E-3</v>
      </c>
      <c r="M426">
        <f>1/COUNTIF(Food_Hub[cuisine_type],Food_Hub[[#This Row],[cuisine_type]])</f>
        <v>1.7123287671232876E-3</v>
      </c>
    </row>
    <row r="427" spans="1:13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>
        <f>IF(Food_Hub[[#This Row],[day_of_the_week]]="Weekend",1,"")</f>
        <v>1</v>
      </c>
      <c r="H427" t="str">
        <f>IF(Food_Hub[[#This Row],[day_of_the_week]]="Weekday",1,"")</f>
        <v/>
      </c>
      <c r="I427" t="s">
        <v>12</v>
      </c>
      <c r="J427">
        <v>31</v>
      </c>
      <c r="K427">
        <v>18</v>
      </c>
      <c r="L427">
        <f>1/COUNTIFS(Food_Hub[restaurant_name],Food_Hub[[#This Row],[restaurant_name]])</f>
        <v>2.2727272727272728E-2</v>
      </c>
      <c r="M427">
        <f>1/COUNTIF(Food_Hub[cuisine_type],Food_Hub[[#This Row],[cuisine_type]])</f>
        <v>2.1276595744680851E-3</v>
      </c>
    </row>
    <row r="428" spans="1:13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>
        <f>IF(Food_Hub[[#This Row],[day_of_the_week]]="Weekend",1,"")</f>
        <v>1</v>
      </c>
      <c r="H428" t="str">
        <f>IF(Food_Hub[[#This Row],[day_of_the_week]]="Weekday",1,"")</f>
        <v/>
      </c>
      <c r="I428" t="s">
        <v>12</v>
      </c>
      <c r="J428">
        <v>30</v>
      </c>
      <c r="K428">
        <v>16</v>
      </c>
      <c r="L428">
        <f>1/COUNTIFS(Food_Hub[restaurant_name],Food_Hub[[#This Row],[restaurant_name]])</f>
        <v>2.1739130434782608E-2</v>
      </c>
      <c r="M428">
        <f>1/COUNTIF(Food_Hub[cuisine_type],Food_Hub[[#This Row],[cuisine_type]])</f>
        <v>4.6511627906976744E-3</v>
      </c>
    </row>
    <row r="429" spans="1:13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f>IF(Food_Hub[[#This Row],[day_of_the_week]]="Weekend",1,"")</f>
        <v>1</v>
      </c>
      <c r="H429" t="str">
        <f>IF(Food_Hub[[#This Row],[day_of_the_week]]="Weekday",1,"")</f>
        <v/>
      </c>
      <c r="I429">
        <v>4</v>
      </c>
      <c r="J429">
        <v>23</v>
      </c>
      <c r="K429">
        <v>20</v>
      </c>
      <c r="L429">
        <f>1/COUNTIFS(Food_Hub[restaurant_name],Food_Hub[[#This Row],[restaurant_name]])</f>
        <v>6.6666666666666666E-2</v>
      </c>
      <c r="M429">
        <f>1/COUNTIF(Food_Hub[cuisine_type],Food_Hub[[#This Row],[cuisine_type]])</f>
        <v>1.7123287671232876E-3</v>
      </c>
    </row>
    <row r="430" spans="1:13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>
        <f>IF(Food_Hub[[#This Row],[day_of_the_week]]="Weekend",1,"")</f>
        <v>1</v>
      </c>
      <c r="H430" t="str">
        <f>IF(Food_Hub[[#This Row],[day_of_the_week]]="Weekday",1,"")</f>
        <v/>
      </c>
      <c r="I430" t="s">
        <v>12</v>
      </c>
      <c r="J430">
        <v>20</v>
      </c>
      <c r="K430">
        <v>24</v>
      </c>
      <c r="L430">
        <f>1/COUNTIFS(Food_Hub[restaurant_name],Food_Hub[[#This Row],[restaurant_name]])</f>
        <v>0.14285714285714285</v>
      </c>
      <c r="M430">
        <f>1/COUNTIF(Food_Hub[cuisine_type],Food_Hub[[#This Row],[cuisine_type]])</f>
        <v>2.1739130434782608E-2</v>
      </c>
    </row>
    <row r="431" spans="1:13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f>IF(Food_Hub[[#This Row],[day_of_the_week]]="Weekend",1,"")</f>
        <v>1</v>
      </c>
      <c r="H431" t="str">
        <f>IF(Food_Hub[[#This Row],[day_of_the_week]]="Weekday",1,"")</f>
        <v/>
      </c>
      <c r="I431">
        <v>4</v>
      </c>
      <c r="J431">
        <v>30</v>
      </c>
      <c r="K431">
        <v>28</v>
      </c>
      <c r="L431">
        <f>1/COUNTIFS(Food_Hub[restaurant_name],Food_Hub[[#This Row],[restaurant_name]])</f>
        <v>0.33333333333333331</v>
      </c>
      <c r="M431">
        <f>1/COUNTIF(Food_Hub[cuisine_type],Food_Hub[[#This Row],[cuisine_type]])</f>
        <v>2.0408163265306121E-2</v>
      </c>
    </row>
    <row r="432" spans="1:13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 t="str">
        <f>IF(Food_Hub[[#This Row],[day_of_the_week]]="Weekend",1,"")</f>
        <v/>
      </c>
      <c r="H432">
        <f>IF(Food_Hub[[#This Row],[day_of_the_week]]="Weekday",1,"")</f>
        <v>1</v>
      </c>
      <c r="I432">
        <v>4</v>
      </c>
      <c r="J432">
        <v>30</v>
      </c>
      <c r="K432">
        <v>24</v>
      </c>
      <c r="L432">
        <f>1/COUNTIFS(Food_Hub[restaurant_name],Food_Hub[[#This Row],[restaurant_name]])</f>
        <v>2.3809523809523808E-2</v>
      </c>
      <c r="M432">
        <f>1/COUNTIF(Food_Hub[cuisine_type],Food_Hub[[#This Row],[cuisine_type]])</f>
        <v>2.1276595744680851E-3</v>
      </c>
    </row>
    <row r="433" spans="1:13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 t="str">
        <f>IF(Food_Hub[[#This Row],[day_of_the_week]]="Weekend",1,"")</f>
        <v/>
      </c>
      <c r="H433">
        <f>IF(Food_Hub[[#This Row],[day_of_the_week]]="Weekday",1,"")</f>
        <v>1</v>
      </c>
      <c r="I433">
        <v>3</v>
      </c>
      <c r="J433">
        <v>32</v>
      </c>
      <c r="K433">
        <v>24</v>
      </c>
      <c r="L433">
        <f>1/COUNTIFS(Food_Hub[restaurant_name],Food_Hub[[#This Row],[restaurant_name]])</f>
        <v>0.1111111111111111</v>
      </c>
      <c r="M433">
        <f>1/COUNTIF(Food_Hub[cuisine_type],Food_Hub[[#This Row],[cuisine_type]])</f>
        <v>1.7123287671232876E-3</v>
      </c>
    </row>
    <row r="434" spans="1:13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>
        <f>IF(Food_Hub[[#This Row],[day_of_the_week]]="Weekend",1,"")</f>
        <v>1</v>
      </c>
      <c r="H434" t="str">
        <f>IF(Food_Hub[[#This Row],[day_of_the_week]]="Weekday",1,"")</f>
        <v/>
      </c>
      <c r="I434" t="s">
        <v>12</v>
      </c>
      <c r="J434">
        <v>21</v>
      </c>
      <c r="K434">
        <v>15</v>
      </c>
      <c r="L434">
        <f>1/COUNTIFS(Food_Hub[restaurant_name],Food_Hub[[#This Row],[restaurant_name]])</f>
        <v>0.5</v>
      </c>
      <c r="M434">
        <f>1/COUNTIF(Food_Hub[cuisine_type],Food_Hub[[#This Row],[cuisine_type]])</f>
        <v>3.3557046979865771E-3</v>
      </c>
    </row>
    <row r="435" spans="1:13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tr">
        <f>IF(Food_Hub[[#This Row],[day_of_the_week]]="Weekend",1,"")</f>
        <v/>
      </c>
      <c r="H435">
        <f>IF(Food_Hub[[#This Row],[day_of_the_week]]="Weekday",1,"")</f>
        <v>1</v>
      </c>
      <c r="I435" t="s">
        <v>12</v>
      </c>
      <c r="J435">
        <v>33</v>
      </c>
      <c r="K435">
        <v>29</v>
      </c>
      <c r="L435">
        <f>1/COUNTIFS(Food_Hub[restaurant_name],Food_Hub[[#This Row],[restaurant_name]])</f>
        <v>6.25E-2</v>
      </c>
      <c r="M435">
        <f>1/COUNTIF(Food_Hub[cuisine_type],Food_Hub[[#This Row],[cuisine_type]])</f>
        <v>1.3698630136986301E-2</v>
      </c>
    </row>
    <row r="436" spans="1:13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f>IF(Food_Hub[[#This Row],[day_of_the_week]]="Weekend",1,"")</f>
        <v>1</v>
      </c>
      <c r="H436" t="str">
        <f>IF(Food_Hub[[#This Row],[day_of_the_week]]="Weekday",1,"")</f>
        <v/>
      </c>
      <c r="I436">
        <v>4</v>
      </c>
      <c r="J436">
        <v>24</v>
      </c>
      <c r="K436">
        <v>27</v>
      </c>
      <c r="L436">
        <f>1/COUNTIFS(Food_Hub[restaurant_name],Food_Hub[[#This Row],[restaurant_name]])</f>
        <v>2.7027027027027029E-2</v>
      </c>
      <c r="M436">
        <f>1/COUNTIF(Food_Hub[cuisine_type],Food_Hub[[#This Row],[cuisine_type]])</f>
        <v>2.1276595744680851E-3</v>
      </c>
    </row>
    <row r="437" spans="1:13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 t="str">
        <f>IF(Food_Hub[[#This Row],[day_of_the_week]]="Weekend",1,"")</f>
        <v/>
      </c>
      <c r="H437">
        <f>IF(Food_Hub[[#This Row],[day_of_the_week]]="Weekday",1,"")</f>
        <v>1</v>
      </c>
      <c r="I437">
        <v>3</v>
      </c>
      <c r="J437">
        <v>33</v>
      </c>
      <c r="K437">
        <v>30</v>
      </c>
      <c r="L437">
        <f>1/COUNTIFS(Food_Hub[restaurant_name],Food_Hub[[#This Row],[restaurant_name]])</f>
        <v>6.6666666666666666E-2</v>
      </c>
      <c r="M437">
        <f>1/COUNTIF(Food_Hub[cuisine_type],Food_Hub[[#This Row],[cuisine_type]])</f>
        <v>1.7123287671232876E-3</v>
      </c>
    </row>
    <row r="438" spans="1:13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>
        <f>IF(Food_Hub[[#This Row],[day_of_the_week]]="Weekend",1,"")</f>
        <v>1</v>
      </c>
      <c r="H438" t="str">
        <f>IF(Food_Hub[[#This Row],[day_of_the_week]]="Weekday",1,"")</f>
        <v/>
      </c>
      <c r="I438" t="s">
        <v>12</v>
      </c>
      <c r="J438">
        <v>32</v>
      </c>
      <c r="K438">
        <v>18</v>
      </c>
      <c r="L438">
        <f>1/COUNTIFS(Food_Hub[restaurant_name],Food_Hub[[#This Row],[restaurant_name]])</f>
        <v>7.575757575757576E-3</v>
      </c>
      <c r="M438">
        <f>1/COUNTIF(Food_Hub[cuisine_type],Food_Hub[[#This Row],[cuisine_type]])</f>
        <v>3.3557046979865771E-3</v>
      </c>
    </row>
    <row r="439" spans="1:13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 t="str">
        <f>IF(Food_Hub[[#This Row],[day_of_the_week]]="Weekend",1,"")</f>
        <v/>
      </c>
      <c r="H439">
        <f>IF(Food_Hub[[#This Row],[day_of_the_week]]="Weekday",1,"")</f>
        <v>1</v>
      </c>
      <c r="I439">
        <v>4</v>
      </c>
      <c r="J439">
        <v>34</v>
      </c>
      <c r="K439">
        <v>30</v>
      </c>
      <c r="L439">
        <f>1/COUNTIFS(Food_Hub[restaurant_name],Food_Hub[[#This Row],[restaurant_name]])</f>
        <v>8.3333333333333329E-2</v>
      </c>
      <c r="M439">
        <f>1/COUNTIF(Food_Hub[cuisine_type],Food_Hub[[#This Row],[cuisine_type]])</f>
        <v>1.7123287671232876E-3</v>
      </c>
    </row>
    <row r="440" spans="1:13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>
        <f>IF(Food_Hub[[#This Row],[day_of_the_week]]="Weekend",1,"")</f>
        <v>1</v>
      </c>
      <c r="H440" t="str">
        <f>IF(Food_Hub[[#This Row],[day_of_the_week]]="Weekday",1,"")</f>
        <v/>
      </c>
      <c r="I440" t="s">
        <v>12</v>
      </c>
      <c r="J440">
        <v>29</v>
      </c>
      <c r="K440">
        <v>30</v>
      </c>
      <c r="L440">
        <f>1/COUNTIFS(Food_Hub[restaurant_name],Food_Hub[[#This Row],[restaurant_name]])</f>
        <v>1.0416666666666666E-2</v>
      </c>
      <c r="M440">
        <f>1/COUNTIF(Food_Hub[cuisine_type],Food_Hub[[#This Row],[cuisine_type]])</f>
        <v>1.7123287671232876E-3</v>
      </c>
    </row>
    <row r="441" spans="1:13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f>IF(Food_Hub[[#This Row],[day_of_the_week]]="Weekend",1,"")</f>
        <v>1</v>
      </c>
      <c r="H441" t="str">
        <f>IF(Food_Hub[[#This Row],[day_of_the_week]]="Weekday",1,"")</f>
        <v/>
      </c>
      <c r="I441">
        <v>4</v>
      </c>
      <c r="J441">
        <v>30</v>
      </c>
      <c r="K441">
        <v>20</v>
      </c>
      <c r="L441">
        <f>1/COUNTIFS(Food_Hub[restaurant_name],Food_Hub[[#This Row],[restaurant_name]])</f>
        <v>7.575757575757576E-3</v>
      </c>
      <c r="M441">
        <f>1/COUNTIF(Food_Hub[cuisine_type],Food_Hub[[#This Row],[cuisine_type]])</f>
        <v>3.3557046979865771E-3</v>
      </c>
    </row>
    <row r="442" spans="1:13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>
        <f>IF(Food_Hub[[#This Row],[day_of_the_week]]="Weekend",1,"")</f>
        <v>1</v>
      </c>
      <c r="H442" t="str">
        <f>IF(Food_Hub[[#This Row],[day_of_the_week]]="Weekday",1,"")</f>
        <v/>
      </c>
      <c r="I442" t="s">
        <v>12</v>
      </c>
      <c r="J442">
        <v>35</v>
      </c>
      <c r="K442">
        <v>22</v>
      </c>
      <c r="L442">
        <f>1/COUNTIFS(Food_Hub[restaurant_name],Food_Hub[[#This Row],[restaurant_name]])</f>
        <v>8.3333333333333329E-2</v>
      </c>
      <c r="M442">
        <f>1/COUNTIF(Food_Hub[cuisine_type],Food_Hub[[#This Row],[cuisine_type]])</f>
        <v>3.3557046979865771E-3</v>
      </c>
    </row>
    <row r="443" spans="1:13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tr">
        <f>IF(Food_Hub[[#This Row],[day_of_the_week]]="Weekend",1,"")</f>
        <v/>
      </c>
      <c r="H443">
        <f>IF(Food_Hub[[#This Row],[day_of_the_week]]="Weekday",1,"")</f>
        <v>1</v>
      </c>
      <c r="I443" t="s">
        <v>12</v>
      </c>
      <c r="J443">
        <v>28</v>
      </c>
      <c r="K443">
        <v>33</v>
      </c>
      <c r="L443">
        <f>1/COUNTIFS(Food_Hub[restaurant_name],Food_Hub[[#This Row],[restaurant_name]])</f>
        <v>7.575757575757576E-3</v>
      </c>
      <c r="M443">
        <f>1/COUNTIF(Food_Hub[cuisine_type],Food_Hub[[#This Row],[cuisine_type]])</f>
        <v>3.3557046979865771E-3</v>
      </c>
    </row>
    <row r="444" spans="1:13" ht="30" x14ac:dyDescent="0.25">
      <c r="A444">
        <v>1476806</v>
      </c>
      <c r="B444">
        <v>203370</v>
      </c>
      <c r="C444" s="1" t="s">
        <v>206</v>
      </c>
      <c r="D444" t="s">
        <v>16</v>
      </c>
      <c r="E444">
        <v>24.3</v>
      </c>
      <c r="F444" t="s">
        <v>17</v>
      </c>
      <c r="G444" t="str">
        <f>IF(Food_Hub[[#This Row],[day_of_the_week]]="Weekend",1,"")</f>
        <v/>
      </c>
      <c r="H444">
        <f>IF(Food_Hub[[#This Row],[day_of_the_week]]="Weekday",1,"")</f>
        <v>1</v>
      </c>
      <c r="I444" t="s">
        <v>12</v>
      </c>
      <c r="J444">
        <v>21</v>
      </c>
      <c r="K444">
        <v>33</v>
      </c>
      <c r="L444">
        <f>1/COUNTIFS(Food_Hub[restaurant_name],Food_Hub[[#This Row],[restaurant_name]])</f>
        <v>4.3478260869565216E-2</v>
      </c>
      <c r="M444">
        <f>1/COUNTIF(Food_Hub[cuisine_type],Food_Hub[[#This Row],[cuisine_type]])</f>
        <v>1.2987012987012988E-2</v>
      </c>
    </row>
    <row r="445" spans="1:13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>
        <f>IF(Food_Hub[[#This Row],[day_of_the_week]]="Weekend",1,"")</f>
        <v>1</v>
      </c>
      <c r="H445" t="str">
        <f>IF(Food_Hub[[#This Row],[day_of_the_week]]="Weekday",1,"")</f>
        <v/>
      </c>
      <c r="I445" t="s">
        <v>12</v>
      </c>
      <c r="J445">
        <v>24</v>
      </c>
      <c r="K445">
        <v>29</v>
      </c>
      <c r="L445">
        <f>1/COUNTIFS(Food_Hub[restaurant_name],Food_Hub[[#This Row],[restaurant_name]])</f>
        <v>5.5555555555555552E-2</v>
      </c>
      <c r="M445">
        <f>1/COUNTIF(Food_Hub[cuisine_type],Food_Hub[[#This Row],[cuisine_type]])</f>
        <v>2.0408163265306121E-2</v>
      </c>
    </row>
    <row r="446" spans="1:13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f>IF(Food_Hub[[#This Row],[day_of_the_week]]="Weekend",1,"")</f>
        <v>1</v>
      </c>
      <c r="H446" t="str">
        <f>IF(Food_Hub[[#This Row],[day_of_the_week]]="Weekday",1,"")</f>
        <v/>
      </c>
      <c r="I446">
        <v>3</v>
      </c>
      <c r="J446">
        <v>35</v>
      </c>
      <c r="K446">
        <v>29</v>
      </c>
      <c r="L446">
        <f>1/COUNTIFS(Food_Hub[restaurant_name],Food_Hub[[#This Row],[restaurant_name]])</f>
        <v>4.5662100456621002E-3</v>
      </c>
      <c r="M446">
        <f>1/COUNTIF(Food_Hub[cuisine_type],Food_Hub[[#This Row],[cuisine_type]])</f>
        <v>1.7123287671232876E-3</v>
      </c>
    </row>
    <row r="447" spans="1:13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f>IF(Food_Hub[[#This Row],[day_of_the_week]]="Weekend",1,"")</f>
        <v>1</v>
      </c>
      <c r="H447" t="str">
        <f>IF(Food_Hub[[#This Row],[day_of_the_week]]="Weekday",1,"")</f>
        <v/>
      </c>
      <c r="I447">
        <v>5</v>
      </c>
      <c r="J447">
        <v>32</v>
      </c>
      <c r="K447">
        <v>16</v>
      </c>
      <c r="L447">
        <f>1/COUNTIFS(Food_Hub[restaurant_name],Food_Hub[[#This Row],[restaurant_name]])</f>
        <v>2.0408163265306121E-2</v>
      </c>
      <c r="M447">
        <f>1/COUNTIF(Food_Hub[cuisine_type],Food_Hub[[#This Row],[cuisine_type]])</f>
        <v>2.1276595744680851E-3</v>
      </c>
    </row>
    <row r="448" spans="1:13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f>IF(Food_Hub[[#This Row],[day_of_the_week]]="Weekend",1,"")</f>
        <v>1</v>
      </c>
      <c r="H448" t="str">
        <f>IF(Food_Hub[[#This Row],[day_of_the_week]]="Weekday",1,"")</f>
        <v/>
      </c>
      <c r="I448">
        <v>5</v>
      </c>
      <c r="J448">
        <v>34</v>
      </c>
      <c r="K448">
        <v>29</v>
      </c>
      <c r="L448">
        <f>1/COUNTIFS(Food_Hub[restaurant_name],Food_Hub[[#This Row],[restaurant_name]])</f>
        <v>8.4033613445378148E-3</v>
      </c>
      <c r="M448">
        <f>1/COUNTIF(Food_Hub[cuisine_type],Food_Hub[[#This Row],[cuisine_type]])</f>
        <v>2.1276595744680851E-3</v>
      </c>
    </row>
    <row r="449" spans="1:13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f>IF(Food_Hub[[#This Row],[day_of_the_week]]="Weekend",1,"")</f>
        <v>1</v>
      </c>
      <c r="H449" t="str">
        <f>IF(Food_Hub[[#This Row],[day_of_the_week]]="Weekday",1,"")</f>
        <v/>
      </c>
      <c r="I449">
        <v>4</v>
      </c>
      <c r="J449">
        <v>23</v>
      </c>
      <c r="K449">
        <v>30</v>
      </c>
      <c r="L449">
        <f>1/COUNTIFS(Food_Hub[restaurant_name],Food_Hub[[#This Row],[restaurant_name]])</f>
        <v>5.5555555555555552E-2</v>
      </c>
      <c r="M449">
        <f>1/COUNTIF(Food_Hub[cuisine_type],Food_Hub[[#This Row],[cuisine_type]])</f>
        <v>2.0408163265306121E-2</v>
      </c>
    </row>
    <row r="450" spans="1:13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>
        <f>IF(Food_Hub[[#This Row],[day_of_the_week]]="Weekend",1,"")</f>
        <v>1</v>
      </c>
      <c r="H450" t="str">
        <f>IF(Food_Hub[[#This Row],[day_of_the_week]]="Weekday",1,"")</f>
        <v/>
      </c>
      <c r="I450" t="s">
        <v>12</v>
      </c>
      <c r="J450">
        <v>32</v>
      </c>
      <c r="K450">
        <v>18</v>
      </c>
      <c r="L450">
        <f>1/COUNTIFS(Food_Hub[restaurant_name],Food_Hub[[#This Row],[restaurant_name]])</f>
        <v>4.5662100456621002E-3</v>
      </c>
      <c r="M450">
        <f>1/COUNTIF(Food_Hub[cuisine_type],Food_Hub[[#This Row],[cuisine_type]])</f>
        <v>1.7123287671232876E-3</v>
      </c>
    </row>
    <row r="451" spans="1:13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 t="str">
        <f>IF(Food_Hub[[#This Row],[day_of_the_week]]="Weekend",1,"")</f>
        <v/>
      </c>
      <c r="H451">
        <f>IF(Food_Hub[[#This Row],[day_of_the_week]]="Weekday",1,"")</f>
        <v>1</v>
      </c>
      <c r="I451">
        <v>5</v>
      </c>
      <c r="J451">
        <v>28</v>
      </c>
      <c r="K451">
        <v>28</v>
      </c>
      <c r="L451">
        <f>1/COUNTIFS(Food_Hub[restaurant_name],Food_Hub[[#This Row],[restaurant_name]])</f>
        <v>0.2</v>
      </c>
      <c r="M451">
        <f>1/COUNTIF(Food_Hub[cuisine_type],Food_Hub[[#This Row],[cuisine_type]])</f>
        <v>1.3698630136986301E-2</v>
      </c>
    </row>
    <row r="452" spans="1:13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tr">
        <f>IF(Food_Hub[[#This Row],[day_of_the_week]]="Weekend",1,"")</f>
        <v/>
      </c>
      <c r="H452">
        <f>IF(Food_Hub[[#This Row],[day_of_the_week]]="Weekday",1,"")</f>
        <v>1</v>
      </c>
      <c r="I452" t="s">
        <v>12</v>
      </c>
      <c r="J452">
        <v>26</v>
      </c>
      <c r="K452">
        <v>33</v>
      </c>
      <c r="L452">
        <f>1/COUNTIFS(Food_Hub[restaurant_name],Food_Hub[[#This Row],[restaurant_name]])</f>
        <v>2.0408163265306121E-2</v>
      </c>
      <c r="M452">
        <f>1/COUNTIF(Food_Hub[cuisine_type],Food_Hub[[#This Row],[cuisine_type]])</f>
        <v>2.1276595744680851E-3</v>
      </c>
    </row>
    <row r="453" spans="1:13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tr">
        <f>IF(Food_Hub[[#This Row],[day_of_the_week]]="Weekend",1,"")</f>
        <v/>
      </c>
      <c r="H453">
        <f>IF(Food_Hub[[#This Row],[day_of_the_week]]="Weekday",1,"")</f>
        <v>1</v>
      </c>
      <c r="I453" t="s">
        <v>12</v>
      </c>
      <c r="J453">
        <v>31</v>
      </c>
      <c r="K453">
        <v>29</v>
      </c>
      <c r="L453">
        <f>1/COUNTIFS(Food_Hub[restaurant_name],Food_Hub[[#This Row],[restaurant_name]])</f>
        <v>6.6666666666666666E-2</v>
      </c>
      <c r="M453">
        <f>1/COUNTIF(Food_Hub[cuisine_type],Food_Hub[[#This Row],[cuisine_type]])</f>
        <v>1.7123287671232876E-3</v>
      </c>
    </row>
    <row r="454" spans="1:13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f>IF(Food_Hub[[#This Row],[day_of_the_week]]="Weekend",1,"")</f>
        <v>1</v>
      </c>
      <c r="H454" t="str">
        <f>IF(Food_Hub[[#This Row],[day_of_the_week]]="Weekday",1,"")</f>
        <v/>
      </c>
      <c r="I454">
        <v>5</v>
      </c>
      <c r="J454">
        <v>33</v>
      </c>
      <c r="K454">
        <v>21</v>
      </c>
      <c r="L454">
        <f>1/COUNTIFS(Food_Hub[restaurant_name],Food_Hub[[#This Row],[restaurant_name]])</f>
        <v>3.4482758620689655E-2</v>
      </c>
      <c r="M454">
        <f>1/COUNTIF(Food_Hub[cuisine_type],Food_Hub[[#This Row],[cuisine_type]])</f>
        <v>2.1276595744680851E-3</v>
      </c>
    </row>
    <row r="455" spans="1:13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>
        <f>IF(Food_Hub[[#This Row],[day_of_the_week]]="Weekend",1,"")</f>
        <v>1</v>
      </c>
      <c r="H455" t="str">
        <f>IF(Food_Hub[[#This Row],[day_of_the_week]]="Weekday",1,"")</f>
        <v/>
      </c>
      <c r="I455" t="s">
        <v>12</v>
      </c>
      <c r="J455">
        <v>32</v>
      </c>
      <c r="K455">
        <v>23</v>
      </c>
      <c r="L455">
        <f>1/COUNTIFS(Food_Hub[restaurant_name],Food_Hub[[#This Row],[restaurant_name]])</f>
        <v>1.0416666666666666E-2</v>
      </c>
      <c r="M455">
        <f>1/COUNTIF(Food_Hub[cuisine_type],Food_Hub[[#This Row],[cuisine_type]])</f>
        <v>1.7123287671232876E-3</v>
      </c>
    </row>
    <row r="456" spans="1:13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tr">
        <f>IF(Food_Hub[[#This Row],[day_of_the_week]]="Weekend",1,"")</f>
        <v/>
      </c>
      <c r="H456">
        <f>IF(Food_Hub[[#This Row],[day_of_the_week]]="Weekday",1,"")</f>
        <v>1</v>
      </c>
      <c r="I456" t="s">
        <v>12</v>
      </c>
      <c r="J456">
        <v>29</v>
      </c>
      <c r="K456">
        <v>33</v>
      </c>
      <c r="L456">
        <f>1/COUNTIFS(Food_Hub[restaurant_name],Food_Hub[[#This Row],[restaurant_name]])</f>
        <v>9.0909090909090912E-2</v>
      </c>
      <c r="M456">
        <f>1/COUNTIF(Food_Hub[cuisine_type],Food_Hub[[#This Row],[cuisine_type]])</f>
        <v>1.7123287671232876E-3</v>
      </c>
    </row>
    <row r="457" spans="1:13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>
        <f>IF(Food_Hub[[#This Row],[day_of_the_week]]="Weekend",1,"")</f>
        <v>1</v>
      </c>
      <c r="H457" t="str">
        <f>IF(Food_Hub[[#This Row],[day_of_the_week]]="Weekday",1,"")</f>
        <v/>
      </c>
      <c r="I457" t="s">
        <v>12</v>
      </c>
      <c r="J457">
        <v>26</v>
      </c>
      <c r="K457">
        <v>30</v>
      </c>
      <c r="L457">
        <f>1/COUNTIFS(Food_Hub[restaurant_name],Food_Hub[[#This Row],[restaurant_name]])</f>
        <v>0.33333333333333331</v>
      </c>
      <c r="M457">
        <f>1/COUNTIF(Food_Hub[cuisine_type],Food_Hub[[#This Row],[cuisine_type]])</f>
        <v>1.7123287671232876E-3</v>
      </c>
    </row>
    <row r="458" spans="1:13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f>IF(Food_Hub[[#This Row],[day_of_the_week]]="Weekend",1,"")</f>
        <v>1</v>
      </c>
      <c r="H458" t="str">
        <f>IF(Food_Hub[[#This Row],[day_of_the_week]]="Weekday",1,"")</f>
        <v/>
      </c>
      <c r="I458">
        <v>4</v>
      </c>
      <c r="J458">
        <v>26</v>
      </c>
      <c r="K458">
        <v>24</v>
      </c>
      <c r="L458">
        <f>1/COUNTIFS(Food_Hub[restaurant_name],Food_Hub[[#This Row],[restaurant_name]])</f>
        <v>0.25</v>
      </c>
      <c r="M458">
        <f>1/COUNTIF(Food_Hub[cuisine_type],Food_Hub[[#This Row],[cuisine_type]])</f>
        <v>2.1276595744680851E-3</v>
      </c>
    </row>
    <row r="459" spans="1:13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f>IF(Food_Hub[[#This Row],[day_of_the_week]]="Weekend",1,"")</f>
        <v>1</v>
      </c>
      <c r="H459" t="str">
        <f>IF(Food_Hub[[#This Row],[day_of_the_week]]="Weekday",1,"")</f>
        <v/>
      </c>
      <c r="I459">
        <v>5</v>
      </c>
      <c r="J459">
        <v>34</v>
      </c>
      <c r="K459">
        <v>21</v>
      </c>
      <c r="L459">
        <f>1/COUNTIFS(Food_Hub[restaurant_name],Food_Hub[[#This Row],[restaurant_name]])</f>
        <v>1.0416666666666666E-2</v>
      </c>
      <c r="M459">
        <f>1/COUNTIF(Food_Hub[cuisine_type],Food_Hub[[#This Row],[cuisine_type]])</f>
        <v>1.7123287671232876E-3</v>
      </c>
    </row>
    <row r="460" spans="1:13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f>IF(Food_Hub[[#This Row],[day_of_the_week]]="Weekend",1,"")</f>
        <v>1</v>
      </c>
      <c r="H460" t="str">
        <f>IF(Food_Hub[[#This Row],[day_of_the_week]]="Weekday",1,"")</f>
        <v/>
      </c>
      <c r="I460">
        <v>5</v>
      </c>
      <c r="J460">
        <v>21</v>
      </c>
      <c r="K460">
        <v>23</v>
      </c>
      <c r="L460">
        <f>1/COUNTIFS(Food_Hub[restaurant_name],Food_Hub[[#This Row],[restaurant_name]])</f>
        <v>7.575757575757576E-3</v>
      </c>
      <c r="M460">
        <f>1/COUNTIF(Food_Hub[cuisine_type],Food_Hub[[#This Row],[cuisine_type]])</f>
        <v>3.3557046979865771E-3</v>
      </c>
    </row>
    <row r="461" spans="1:13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>
        <f>IF(Food_Hub[[#This Row],[day_of_the_week]]="Weekend",1,"")</f>
        <v>1</v>
      </c>
      <c r="H461" t="str">
        <f>IF(Food_Hub[[#This Row],[day_of_the_week]]="Weekday",1,"")</f>
        <v/>
      </c>
      <c r="I461" t="s">
        <v>12</v>
      </c>
      <c r="J461">
        <v>30</v>
      </c>
      <c r="K461">
        <v>23</v>
      </c>
      <c r="L461">
        <f>1/COUNTIFS(Food_Hub[restaurant_name],Food_Hub[[#This Row],[restaurant_name]])</f>
        <v>2.1739130434782608E-2</v>
      </c>
      <c r="M461">
        <f>1/COUNTIF(Food_Hub[cuisine_type],Food_Hub[[#This Row],[cuisine_type]])</f>
        <v>4.6511627906976744E-3</v>
      </c>
    </row>
    <row r="462" spans="1:13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f>IF(Food_Hub[[#This Row],[day_of_the_week]]="Weekend",1,"")</f>
        <v>1</v>
      </c>
      <c r="H462" t="str">
        <f>IF(Food_Hub[[#This Row],[day_of_the_week]]="Weekday",1,"")</f>
        <v/>
      </c>
      <c r="I462">
        <v>5</v>
      </c>
      <c r="J462">
        <v>33</v>
      </c>
      <c r="K462">
        <v>26</v>
      </c>
      <c r="L462">
        <f>1/COUNTIFS(Food_Hub[restaurant_name],Food_Hub[[#This Row],[restaurant_name]])</f>
        <v>0.25</v>
      </c>
      <c r="M462">
        <f>1/COUNTIF(Food_Hub[cuisine_type],Food_Hub[[#This Row],[cuisine_type]])</f>
        <v>1.3698630136986301E-2</v>
      </c>
    </row>
    <row r="463" spans="1:13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f>IF(Food_Hub[[#This Row],[day_of_the_week]]="Weekend",1,"")</f>
        <v>1</v>
      </c>
      <c r="H463" t="str">
        <f>IF(Food_Hub[[#This Row],[day_of_the_week]]="Weekday",1,"")</f>
        <v/>
      </c>
      <c r="I463">
        <v>4</v>
      </c>
      <c r="J463">
        <v>34</v>
      </c>
      <c r="K463">
        <v>21</v>
      </c>
      <c r="L463">
        <f>1/COUNTIFS(Food_Hub[restaurant_name],Food_Hub[[#This Row],[restaurant_name]])</f>
        <v>6.25E-2</v>
      </c>
      <c r="M463">
        <f>1/COUNTIF(Food_Hub[cuisine_type],Food_Hub[[#This Row],[cuisine_type]])</f>
        <v>2.1276595744680851E-3</v>
      </c>
    </row>
    <row r="464" spans="1:13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f>IF(Food_Hub[[#This Row],[day_of_the_week]]="Weekend",1,"")</f>
        <v>1</v>
      </c>
      <c r="H464" t="str">
        <f>IF(Food_Hub[[#This Row],[day_of_the_week]]="Weekday",1,"")</f>
        <v/>
      </c>
      <c r="I464">
        <v>5</v>
      </c>
      <c r="J464">
        <v>22</v>
      </c>
      <c r="K464">
        <v>18</v>
      </c>
      <c r="L464">
        <f>1/COUNTIFS(Food_Hub[restaurant_name],Food_Hub[[#This Row],[restaurant_name]])</f>
        <v>2.2727272727272728E-2</v>
      </c>
      <c r="M464">
        <f>1/COUNTIF(Food_Hub[cuisine_type],Food_Hub[[#This Row],[cuisine_type]])</f>
        <v>2.1276595744680851E-3</v>
      </c>
    </row>
    <row r="465" spans="1:13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f>IF(Food_Hub[[#This Row],[day_of_the_week]]="Weekend",1,"")</f>
        <v>1</v>
      </c>
      <c r="H465" t="str">
        <f>IF(Food_Hub[[#This Row],[day_of_the_week]]="Weekday",1,"")</f>
        <v/>
      </c>
      <c r="I465">
        <v>4</v>
      </c>
      <c r="J465">
        <v>35</v>
      </c>
      <c r="K465">
        <v>25</v>
      </c>
      <c r="L465">
        <f>1/COUNTIFS(Food_Hub[restaurant_name],Food_Hub[[#This Row],[restaurant_name]])</f>
        <v>4.1666666666666664E-2</v>
      </c>
      <c r="M465">
        <f>1/COUNTIF(Food_Hub[cuisine_type],Food_Hub[[#This Row],[cuisine_type]])</f>
        <v>2.1276595744680851E-3</v>
      </c>
    </row>
    <row r="466" spans="1:13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>
        <f>IF(Food_Hub[[#This Row],[day_of_the_week]]="Weekend",1,"")</f>
        <v>1</v>
      </c>
      <c r="H466" t="str">
        <f>IF(Food_Hub[[#This Row],[day_of_the_week]]="Weekday",1,"")</f>
        <v/>
      </c>
      <c r="I466" t="s">
        <v>12</v>
      </c>
      <c r="J466">
        <v>21</v>
      </c>
      <c r="K466">
        <v>22</v>
      </c>
      <c r="L466">
        <f>1/COUNTIFS(Food_Hub[restaurant_name],Food_Hub[[#This Row],[restaurant_name]])</f>
        <v>0.5</v>
      </c>
      <c r="M466">
        <f>1/COUNTIF(Food_Hub[cuisine_type],Food_Hub[[#This Row],[cuisine_type]])</f>
        <v>7.6923076923076927E-2</v>
      </c>
    </row>
    <row r="467" spans="1:13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f>IF(Food_Hub[[#This Row],[day_of_the_week]]="Weekend",1,"")</f>
        <v>1</v>
      </c>
      <c r="H467" t="str">
        <f>IF(Food_Hub[[#This Row],[day_of_the_week]]="Weekday",1,"")</f>
        <v/>
      </c>
      <c r="I467">
        <v>4</v>
      </c>
      <c r="J467">
        <v>26</v>
      </c>
      <c r="K467">
        <v>21</v>
      </c>
      <c r="L467">
        <f>1/COUNTIFS(Food_Hub[restaurant_name],Food_Hub[[#This Row],[restaurant_name]])</f>
        <v>6.25E-2</v>
      </c>
      <c r="M467">
        <f>1/COUNTIF(Food_Hub[cuisine_type],Food_Hub[[#This Row],[cuisine_type]])</f>
        <v>1.2987012987012988E-2</v>
      </c>
    </row>
    <row r="468" spans="1:13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>
        <f>IF(Food_Hub[[#This Row],[day_of_the_week]]="Weekend",1,"")</f>
        <v>1</v>
      </c>
      <c r="H468" t="str">
        <f>IF(Food_Hub[[#This Row],[day_of_the_week]]="Weekday",1,"")</f>
        <v/>
      </c>
      <c r="I468" t="s">
        <v>12</v>
      </c>
      <c r="J468">
        <v>29</v>
      </c>
      <c r="K468">
        <v>22</v>
      </c>
      <c r="L468">
        <f>1/COUNTIFS(Food_Hub[restaurant_name],Food_Hub[[#This Row],[restaurant_name]])</f>
        <v>1.8181818181818181E-2</v>
      </c>
      <c r="M468">
        <f>1/COUNTIF(Food_Hub[cuisine_type],Food_Hub[[#This Row],[cuisine_type]])</f>
        <v>4.6511627906976744E-3</v>
      </c>
    </row>
    <row r="469" spans="1:13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 t="str">
        <f>IF(Food_Hub[[#This Row],[day_of_the_week]]="Weekend",1,"")</f>
        <v/>
      </c>
      <c r="H469">
        <f>IF(Food_Hub[[#This Row],[day_of_the_week]]="Weekday",1,"")</f>
        <v>1</v>
      </c>
      <c r="I469">
        <v>3</v>
      </c>
      <c r="J469">
        <v>34</v>
      </c>
      <c r="K469">
        <v>25</v>
      </c>
      <c r="L469">
        <f>1/COUNTIFS(Food_Hub[restaurant_name],Food_Hub[[#This Row],[restaurant_name]])</f>
        <v>7.6923076923076927E-2</v>
      </c>
      <c r="M469">
        <f>1/COUNTIF(Food_Hub[cuisine_type],Food_Hub[[#This Row],[cuisine_type]])</f>
        <v>1.2987012987012988E-2</v>
      </c>
    </row>
    <row r="470" spans="1:13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f>IF(Food_Hub[[#This Row],[day_of_the_week]]="Weekend",1,"")</f>
        <v>1</v>
      </c>
      <c r="H470" t="str">
        <f>IF(Food_Hub[[#This Row],[day_of_the_week]]="Weekday",1,"")</f>
        <v/>
      </c>
      <c r="I470">
        <v>4</v>
      </c>
      <c r="J470">
        <v>35</v>
      </c>
      <c r="K470">
        <v>28</v>
      </c>
      <c r="L470">
        <f>1/COUNTIFS(Food_Hub[restaurant_name],Food_Hub[[#This Row],[restaurant_name]])</f>
        <v>2.3809523809523808E-2</v>
      </c>
      <c r="M470">
        <f>1/COUNTIF(Food_Hub[cuisine_type],Food_Hub[[#This Row],[cuisine_type]])</f>
        <v>2.1276595744680851E-3</v>
      </c>
    </row>
    <row r="471" spans="1:13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f>IF(Food_Hub[[#This Row],[day_of_the_week]]="Weekend",1,"")</f>
        <v>1</v>
      </c>
      <c r="H471" t="str">
        <f>IF(Food_Hub[[#This Row],[day_of_the_week]]="Weekday",1,"")</f>
        <v/>
      </c>
      <c r="I471">
        <v>5</v>
      </c>
      <c r="J471">
        <v>32</v>
      </c>
      <c r="K471">
        <v>22</v>
      </c>
      <c r="L471">
        <f>1/COUNTIFS(Food_Hub[restaurant_name],Food_Hub[[#This Row],[restaurant_name]])</f>
        <v>4.1666666666666664E-2</v>
      </c>
      <c r="M471">
        <f>1/COUNTIF(Food_Hub[cuisine_type],Food_Hub[[#This Row],[cuisine_type]])</f>
        <v>2.1276595744680851E-3</v>
      </c>
    </row>
    <row r="472" spans="1:13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tr">
        <f>IF(Food_Hub[[#This Row],[day_of_the_week]]="Weekend",1,"")</f>
        <v/>
      </c>
      <c r="H472">
        <f>IF(Food_Hub[[#This Row],[day_of_the_week]]="Weekday",1,"")</f>
        <v>1</v>
      </c>
      <c r="I472" t="s">
        <v>12</v>
      </c>
      <c r="J472">
        <v>33</v>
      </c>
      <c r="K472">
        <v>31</v>
      </c>
      <c r="L472">
        <f>1/COUNTIFS(Food_Hub[restaurant_name],Food_Hub[[#This Row],[restaurant_name]])</f>
        <v>2.3809523809523808E-2</v>
      </c>
      <c r="M472">
        <f>1/COUNTIF(Food_Hub[cuisine_type],Food_Hub[[#This Row],[cuisine_type]])</f>
        <v>2.1276595744680851E-3</v>
      </c>
    </row>
    <row r="473" spans="1:13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 t="str">
        <f>IF(Food_Hub[[#This Row],[day_of_the_week]]="Weekend",1,"")</f>
        <v/>
      </c>
      <c r="H473">
        <f>IF(Food_Hub[[#This Row],[day_of_the_week]]="Weekday",1,"")</f>
        <v>1</v>
      </c>
      <c r="I473">
        <v>5</v>
      </c>
      <c r="J473">
        <v>25</v>
      </c>
      <c r="K473">
        <v>24</v>
      </c>
      <c r="L473">
        <f>1/COUNTIFS(Food_Hub[restaurant_name],Food_Hub[[#This Row],[restaurant_name]])</f>
        <v>1</v>
      </c>
      <c r="M473">
        <f>1/COUNTIF(Food_Hub[cuisine_type],Food_Hub[[#This Row],[cuisine_type]])</f>
        <v>2.0408163265306121E-2</v>
      </c>
    </row>
    <row r="474" spans="1:13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>
        <f>IF(Food_Hub[[#This Row],[day_of_the_week]]="Weekend",1,"")</f>
        <v>1</v>
      </c>
      <c r="H474" t="str">
        <f>IF(Food_Hub[[#This Row],[day_of_the_week]]="Weekday",1,"")</f>
        <v/>
      </c>
      <c r="I474" t="s">
        <v>12</v>
      </c>
      <c r="J474">
        <v>34</v>
      </c>
      <c r="K474">
        <v>26</v>
      </c>
      <c r="L474">
        <f>1/COUNTIFS(Food_Hub[restaurant_name],Food_Hub[[#This Row],[restaurant_name]])</f>
        <v>7.1428571428571425E-2</v>
      </c>
      <c r="M474">
        <f>1/COUNTIF(Food_Hub[cuisine_type],Food_Hub[[#This Row],[cuisine_type]])</f>
        <v>3.3557046979865771E-3</v>
      </c>
    </row>
    <row r="475" spans="1:13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>
        <f>IF(Food_Hub[[#This Row],[day_of_the_week]]="Weekend",1,"")</f>
        <v>1</v>
      </c>
      <c r="H475" t="str">
        <f>IF(Food_Hub[[#This Row],[day_of_the_week]]="Weekday",1,"")</f>
        <v/>
      </c>
      <c r="I475" t="s">
        <v>12</v>
      </c>
      <c r="J475">
        <v>34</v>
      </c>
      <c r="K475">
        <v>23</v>
      </c>
      <c r="L475">
        <f>1/COUNTIFS(Food_Hub[restaurant_name],Food_Hub[[#This Row],[restaurant_name]])</f>
        <v>0.33333333333333331</v>
      </c>
      <c r="M475">
        <f>1/COUNTIF(Food_Hub[cuisine_type],Food_Hub[[#This Row],[cuisine_type]])</f>
        <v>1.7123287671232876E-3</v>
      </c>
    </row>
    <row r="476" spans="1:13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f>IF(Food_Hub[[#This Row],[day_of_the_week]]="Weekend",1,"")</f>
        <v>1</v>
      </c>
      <c r="H476" t="str">
        <f>IF(Food_Hub[[#This Row],[day_of_the_week]]="Weekday",1,"")</f>
        <v/>
      </c>
      <c r="I476">
        <v>5</v>
      </c>
      <c r="J476">
        <v>27</v>
      </c>
      <c r="K476">
        <v>29</v>
      </c>
      <c r="L476">
        <f>1/COUNTIFS(Food_Hub[restaurant_name],Food_Hub[[#This Row],[restaurant_name]])</f>
        <v>1.8181818181818181E-2</v>
      </c>
      <c r="M476">
        <f>1/COUNTIF(Food_Hub[cuisine_type],Food_Hub[[#This Row],[cuisine_type]])</f>
        <v>4.6511627906976744E-3</v>
      </c>
    </row>
    <row r="477" spans="1:13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>
        <f>IF(Food_Hub[[#This Row],[day_of_the_week]]="Weekend",1,"")</f>
        <v>1</v>
      </c>
      <c r="H477" t="str">
        <f>IF(Food_Hub[[#This Row],[day_of_the_week]]="Weekday",1,"")</f>
        <v/>
      </c>
      <c r="I477" t="s">
        <v>12</v>
      </c>
      <c r="J477">
        <v>33</v>
      </c>
      <c r="K477">
        <v>25</v>
      </c>
      <c r="L477">
        <f>1/COUNTIFS(Food_Hub[restaurant_name],Food_Hub[[#This Row],[restaurant_name]])</f>
        <v>0.2</v>
      </c>
      <c r="M477">
        <f>1/COUNTIF(Food_Hub[cuisine_type],Food_Hub[[#This Row],[cuisine_type]])</f>
        <v>2.1276595744680851E-3</v>
      </c>
    </row>
    <row r="478" spans="1:13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>
        <f>IF(Food_Hub[[#This Row],[day_of_the_week]]="Weekend",1,"")</f>
        <v>1</v>
      </c>
      <c r="H478" t="str">
        <f>IF(Food_Hub[[#This Row],[day_of_the_week]]="Weekday",1,"")</f>
        <v/>
      </c>
      <c r="I478" t="s">
        <v>12</v>
      </c>
      <c r="J478">
        <v>27</v>
      </c>
      <c r="K478">
        <v>29</v>
      </c>
      <c r="L478">
        <f>1/COUNTIFS(Food_Hub[restaurant_name],Food_Hub[[#This Row],[restaurant_name]])</f>
        <v>0.14285714285714285</v>
      </c>
      <c r="M478">
        <f>1/COUNTIF(Food_Hub[cuisine_type],Food_Hub[[#This Row],[cuisine_type]])</f>
        <v>2.1276595744680851E-3</v>
      </c>
    </row>
    <row r="479" spans="1:13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f>IF(Food_Hub[[#This Row],[day_of_the_week]]="Weekend",1,"")</f>
        <v>1</v>
      </c>
      <c r="H479" t="str">
        <f>IF(Food_Hub[[#This Row],[day_of_the_week]]="Weekday",1,"")</f>
        <v/>
      </c>
      <c r="I479">
        <v>5</v>
      </c>
      <c r="J479">
        <v>22</v>
      </c>
      <c r="K479">
        <v>26</v>
      </c>
      <c r="L479">
        <f>1/COUNTIFS(Food_Hub[restaurant_name],Food_Hub[[#This Row],[restaurant_name]])</f>
        <v>7.1428571428571425E-2</v>
      </c>
      <c r="M479">
        <f>1/COUNTIF(Food_Hub[cuisine_type],Food_Hub[[#This Row],[cuisine_type]])</f>
        <v>3.3557046979865771E-3</v>
      </c>
    </row>
    <row r="480" spans="1:13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f>IF(Food_Hub[[#This Row],[day_of_the_week]]="Weekend",1,"")</f>
        <v>1</v>
      </c>
      <c r="H480" t="str">
        <f>IF(Food_Hub[[#This Row],[day_of_the_week]]="Weekday",1,"")</f>
        <v/>
      </c>
      <c r="I480">
        <v>4</v>
      </c>
      <c r="J480">
        <v>27</v>
      </c>
      <c r="K480">
        <v>27</v>
      </c>
      <c r="L480">
        <f>1/COUNTIFS(Food_Hub[restaurant_name],Food_Hub[[#This Row],[restaurant_name]])</f>
        <v>7.575757575757576E-3</v>
      </c>
      <c r="M480">
        <f>1/COUNTIF(Food_Hub[cuisine_type],Food_Hub[[#This Row],[cuisine_type]])</f>
        <v>1.7123287671232876E-3</v>
      </c>
    </row>
    <row r="481" spans="1:13" ht="30" x14ac:dyDescent="0.25">
      <c r="A481">
        <v>1477392</v>
      </c>
      <c r="B481">
        <v>203370</v>
      </c>
      <c r="C481" s="1" t="s">
        <v>206</v>
      </c>
      <c r="D481" t="s">
        <v>16</v>
      </c>
      <c r="E481">
        <v>15.57</v>
      </c>
      <c r="F481" t="s">
        <v>11</v>
      </c>
      <c r="G481">
        <f>IF(Food_Hub[[#This Row],[day_of_the_week]]="Weekend",1,"")</f>
        <v>1</v>
      </c>
      <c r="H481" t="str">
        <f>IF(Food_Hub[[#This Row],[day_of_the_week]]="Weekday",1,"")</f>
        <v/>
      </c>
      <c r="I481">
        <v>4</v>
      </c>
      <c r="J481">
        <v>31</v>
      </c>
      <c r="K481">
        <v>20</v>
      </c>
      <c r="L481">
        <f>1/COUNTIFS(Food_Hub[restaurant_name],Food_Hub[[#This Row],[restaurant_name]])</f>
        <v>4.3478260869565216E-2</v>
      </c>
      <c r="M481">
        <f>1/COUNTIF(Food_Hub[cuisine_type],Food_Hub[[#This Row],[cuisine_type]])</f>
        <v>1.2987012987012988E-2</v>
      </c>
    </row>
    <row r="482" spans="1:13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>
        <f>IF(Food_Hub[[#This Row],[day_of_the_week]]="Weekend",1,"")</f>
        <v>1</v>
      </c>
      <c r="H482" t="str">
        <f>IF(Food_Hub[[#This Row],[day_of_the_week]]="Weekday",1,"")</f>
        <v/>
      </c>
      <c r="I482" t="s">
        <v>12</v>
      </c>
      <c r="J482">
        <v>34</v>
      </c>
      <c r="K482">
        <v>25</v>
      </c>
      <c r="L482">
        <f>1/COUNTIFS(Food_Hub[restaurant_name],Food_Hub[[#This Row],[restaurant_name]])</f>
        <v>0.25</v>
      </c>
      <c r="M482">
        <f>1/COUNTIF(Food_Hub[cuisine_type],Food_Hub[[#This Row],[cuisine_type]])</f>
        <v>2.1276595744680851E-3</v>
      </c>
    </row>
    <row r="483" spans="1:13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f>IF(Food_Hub[[#This Row],[day_of_the_week]]="Weekend",1,"")</f>
        <v>1</v>
      </c>
      <c r="H483" t="str">
        <f>IF(Food_Hub[[#This Row],[day_of_the_week]]="Weekday",1,"")</f>
        <v/>
      </c>
      <c r="I483">
        <v>5</v>
      </c>
      <c r="J483">
        <v>33</v>
      </c>
      <c r="K483">
        <v>18</v>
      </c>
      <c r="L483">
        <f>1/COUNTIFS(Food_Hub[restaurant_name],Food_Hub[[#This Row],[restaurant_name]])</f>
        <v>1.6949152542372881E-2</v>
      </c>
      <c r="M483">
        <f>1/COUNTIF(Food_Hub[cuisine_type],Food_Hub[[#This Row],[cuisine_type]])</f>
        <v>4.6511627906976744E-3</v>
      </c>
    </row>
    <row r="484" spans="1:13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 t="str">
        <f>IF(Food_Hub[[#This Row],[day_of_the_week]]="Weekend",1,"")</f>
        <v/>
      </c>
      <c r="H484">
        <f>IF(Food_Hub[[#This Row],[day_of_the_week]]="Weekday",1,"")</f>
        <v>1</v>
      </c>
      <c r="I484">
        <v>5</v>
      </c>
      <c r="J484">
        <v>34</v>
      </c>
      <c r="K484">
        <v>33</v>
      </c>
      <c r="L484">
        <f>1/COUNTIFS(Food_Hub[restaurant_name],Food_Hub[[#This Row],[restaurant_name]])</f>
        <v>7.575757575757576E-3</v>
      </c>
      <c r="M484">
        <f>1/COUNTIF(Food_Hub[cuisine_type],Food_Hub[[#This Row],[cuisine_type]])</f>
        <v>3.3557046979865771E-3</v>
      </c>
    </row>
    <row r="485" spans="1:13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>
        <f>IF(Food_Hub[[#This Row],[day_of_the_week]]="Weekend",1,"")</f>
        <v>1</v>
      </c>
      <c r="H485" t="str">
        <f>IF(Food_Hub[[#This Row],[day_of_the_week]]="Weekday",1,"")</f>
        <v/>
      </c>
      <c r="I485" t="s">
        <v>12</v>
      </c>
      <c r="J485">
        <v>27</v>
      </c>
      <c r="K485">
        <v>29</v>
      </c>
      <c r="L485">
        <f>1/COUNTIFS(Food_Hub[restaurant_name],Food_Hub[[#This Row],[restaurant_name]])</f>
        <v>8.4033613445378148E-3</v>
      </c>
      <c r="M485">
        <f>1/COUNTIF(Food_Hub[cuisine_type],Food_Hub[[#This Row],[cuisine_type]])</f>
        <v>2.1276595744680851E-3</v>
      </c>
    </row>
    <row r="486" spans="1:13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>
        <f>IF(Food_Hub[[#This Row],[day_of_the_week]]="Weekend",1,"")</f>
        <v>1</v>
      </c>
      <c r="H486" t="str">
        <f>IF(Food_Hub[[#This Row],[day_of_the_week]]="Weekday",1,"")</f>
        <v/>
      </c>
      <c r="I486" t="s">
        <v>12</v>
      </c>
      <c r="J486">
        <v>23</v>
      </c>
      <c r="K486">
        <v>28</v>
      </c>
      <c r="L486">
        <f>1/COUNTIFS(Food_Hub[restaurant_name],Food_Hub[[#This Row],[restaurant_name]])</f>
        <v>4.5662100456621002E-3</v>
      </c>
      <c r="M486">
        <f>1/COUNTIF(Food_Hub[cuisine_type],Food_Hub[[#This Row],[cuisine_type]])</f>
        <v>1.7123287671232876E-3</v>
      </c>
    </row>
    <row r="487" spans="1:13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f>IF(Food_Hub[[#This Row],[day_of_the_week]]="Weekend",1,"")</f>
        <v>1</v>
      </c>
      <c r="H487" t="str">
        <f>IF(Food_Hub[[#This Row],[day_of_the_week]]="Weekday",1,"")</f>
        <v/>
      </c>
      <c r="I487">
        <v>4</v>
      </c>
      <c r="J487">
        <v>33</v>
      </c>
      <c r="K487">
        <v>28</v>
      </c>
      <c r="L487">
        <f>1/COUNTIFS(Food_Hub[restaurant_name],Food_Hub[[#This Row],[restaurant_name]])</f>
        <v>1.8181818181818181E-2</v>
      </c>
      <c r="M487">
        <f>1/COUNTIF(Food_Hub[cuisine_type],Food_Hub[[#This Row],[cuisine_type]])</f>
        <v>4.6511627906976744E-3</v>
      </c>
    </row>
    <row r="488" spans="1:13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>
        <f>IF(Food_Hub[[#This Row],[day_of_the_week]]="Weekend",1,"")</f>
        <v>1</v>
      </c>
      <c r="H488" t="str">
        <f>IF(Food_Hub[[#This Row],[day_of_the_week]]="Weekday",1,"")</f>
        <v/>
      </c>
      <c r="I488" t="s">
        <v>12</v>
      </c>
      <c r="J488">
        <v>23</v>
      </c>
      <c r="K488">
        <v>25</v>
      </c>
      <c r="L488">
        <f>1/COUNTIFS(Food_Hub[restaurant_name],Food_Hub[[#This Row],[restaurant_name]])</f>
        <v>1</v>
      </c>
      <c r="M488">
        <f>1/COUNTIF(Food_Hub[cuisine_type],Food_Hub[[#This Row],[cuisine_type]])</f>
        <v>3.3557046979865771E-3</v>
      </c>
    </row>
    <row r="489" spans="1:13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 t="str">
        <f>IF(Food_Hub[[#This Row],[day_of_the_week]]="Weekend",1,"")</f>
        <v/>
      </c>
      <c r="H489">
        <f>IF(Food_Hub[[#This Row],[day_of_the_week]]="Weekday",1,"")</f>
        <v>1</v>
      </c>
      <c r="I489">
        <v>5</v>
      </c>
      <c r="J489">
        <v>30</v>
      </c>
      <c r="K489">
        <v>32</v>
      </c>
      <c r="L489">
        <f>1/COUNTIFS(Food_Hub[restaurant_name],Food_Hub[[#This Row],[restaurant_name]])</f>
        <v>7.575757575757576E-3</v>
      </c>
      <c r="M489">
        <f>1/COUNTIF(Food_Hub[cuisine_type],Food_Hub[[#This Row],[cuisine_type]])</f>
        <v>3.3557046979865771E-3</v>
      </c>
    </row>
    <row r="490" spans="1:13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>
        <f>IF(Food_Hub[[#This Row],[day_of_the_week]]="Weekend",1,"")</f>
        <v>1</v>
      </c>
      <c r="H490" t="str">
        <f>IF(Food_Hub[[#This Row],[day_of_the_week]]="Weekday",1,"")</f>
        <v/>
      </c>
      <c r="I490" t="s">
        <v>12</v>
      </c>
      <c r="J490">
        <v>31</v>
      </c>
      <c r="K490">
        <v>19</v>
      </c>
      <c r="L490">
        <f>1/COUNTIFS(Food_Hub[restaurant_name],Food_Hub[[#This Row],[restaurant_name]])</f>
        <v>2.1739130434782608E-2</v>
      </c>
      <c r="M490">
        <f>1/COUNTIF(Food_Hub[cuisine_type],Food_Hub[[#This Row],[cuisine_type]])</f>
        <v>4.6511627906976744E-3</v>
      </c>
    </row>
    <row r="491" spans="1:13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f>IF(Food_Hub[[#This Row],[day_of_the_week]]="Weekend",1,"")</f>
        <v>1</v>
      </c>
      <c r="H491" t="str">
        <f>IF(Food_Hub[[#This Row],[day_of_the_week]]="Weekday",1,"")</f>
        <v/>
      </c>
      <c r="I491">
        <v>5</v>
      </c>
      <c r="J491">
        <v>29</v>
      </c>
      <c r="K491">
        <v>27</v>
      </c>
      <c r="L491">
        <f>1/COUNTIFS(Food_Hub[restaurant_name],Food_Hub[[#This Row],[restaurant_name]])</f>
        <v>0.14285714285714285</v>
      </c>
      <c r="M491">
        <f>1/COUNTIF(Food_Hub[cuisine_type],Food_Hub[[#This Row],[cuisine_type]])</f>
        <v>3.3557046979865771E-3</v>
      </c>
    </row>
    <row r="492" spans="1:13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f>IF(Food_Hub[[#This Row],[day_of_the_week]]="Weekend",1,"")</f>
        <v>1</v>
      </c>
      <c r="H492" t="str">
        <f>IF(Food_Hub[[#This Row],[day_of_the_week]]="Weekday",1,"")</f>
        <v/>
      </c>
      <c r="I492">
        <v>5</v>
      </c>
      <c r="J492">
        <v>26</v>
      </c>
      <c r="K492">
        <v>24</v>
      </c>
      <c r="L492">
        <f>1/COUNTIFS(Food_Hub[restaurant_name],Food_Hub[[#This Row],[restaurant_name]])</f>
        <v>2.3809523809523808E-2</v>
      </c>
      <c r="M492">
        <f>1/COUNTIF(Food_Hub[cuisine_type],Food_Hub[[#This Row],[cuisine_type]])</f>
        <v>2.1276595744680851E-3</v>
      </c>
    </row>
    <row r="493" spans="1:13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f>IF(Food_Hub[[#This Row],[day_of_the_week]]="Weekend",1,"")</f>
        <v>1</v>
      </c>
      <c r="H493" t="str">
        <f>IF(Food_Hub[[#This Row],[day_of_the_week]]="Weekday",1,"")</f>
        <v/>
      </c>
      <c r="I493">
        <v>3</v>
      </c>
      <c r="J493">
        <v>26</v>
      </c>
      <c r="K493">
        <v>23</v>
      </c>
      <c r="L493">
        <f>1/COUNTIFS(Food_Hub[restaurant_name],Food_Hub[[#This Row],[restaurant_name]])</f>
        <v>1.4705882352941176E-2</v>
      </c>
      <c r="M493">
        <f>1/COUNTIF(Food_Hub[cuisine_type],Food_Hub[[#This Row],[cuisine_type]])</f>
        <v>3.3557046979865771E-3</v>
      </c>
    </row>
    <row r="494" spans="1:13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 t="str">
        <f>IF(Food_Hub[[#This Row],[day_of_the_week]]="Weekend",1,"")</f>
        <v/>
      </c>
      <c r="H494">
        <f>IF(Food_Hub[[#This Row],[day_of_the_week]]="Weekday",1,"")</f>
        <v>1</v>
      </c>
      <c r="I494">
        <v>5</v>
      </c>
      <c r="J494">
        <v>25</v>
      </c>
      <c r="K494">
        <v>30</v>
      </c>
      <c r="L494">
        <f>1/COUNTIFS(Food_Hub[restaurant_name],Food_Hub[[#This Row],[restaurant_name]])</f>
        <v>0.14285714285714285</v>
      </c>
      <c r="M494">
        <f>1/COUNTIF(Food_Hub[cuisine_type],Food_Hub[[#This Row],[cuisine_type]])</f>
        <v>2.1739130434782608E-2</v>
      </c>
    </row>
    <row r="495" spans="1:13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tr">
        <f>IF(Food_Hub[[#This Row],[day_of_the_week]]="Weekend",1,"")</f>
        <v/>
      </c>
      <c r="H495">
        <f>IF(Food_Hub[[#This Row],[day_of_the_week]]="Weekday",1,"")</f>
        <v>1</v>
      </c>
      <c r="I495" t="s">
        <v>12</v>
      </c>
      <c r="J495">
        <v>21</v>
      </c>
      <c r="K495">
        <v>26</v>
      </c>
      <c r="L495">
        <f>1/COUNTIFS(Food_Hub[restaurant_name],Food_Hub[[#This Row],[restaurant_name]])</f>
        <v>1.8181818181818181E-2</v>
      </c>
      <c r="M495">
        <f>1/COUNTIF(Food_Hub[cuisine_type],Food_Hub[[#This Row],[cuisine_type]])</f>
        <v>4.6511627906976744E-3</v>
      </c>
    </row>
    <row r="496" spans="1:13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f>IF(Food_Hub[[#This Row],[day_of_the_week]]="Weekend",1,"")</f>
        <v>1</v>
      </c>
      <c r="H496" t="str">
        <f>IF(Food_Hub[[#This Row],[day_of_the_week]]="Weekday",1,"")</f>
        <v/>
      </c>
      <c r="I496">
        <v>5</v>
      </c>
      <c r="J496">
        <v>24</v>
      </c>
      <c r="K496">
        <v>22</v>
      </c>
      <c r="L496">
        <f>1/COUNTIFS(Food_Hub[restaurant_name],Food_Hub[[#This Row],[restaurant_name]])</f>
        <v>6.25E-2</v>
      </c>
      <c r="M496">
        <f>1/COUNTIF(Food_Hub[cuisine_type],Food_Hub[[#This Row],[cuisine_type]])</f>
        <v>1.3698630136986301E-2</v>
      </c>
    </row>
    <row r="497" spans="1:13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 t="str">
        <f>IF(Food_Hub[[#This Row],[day_of_the_week]]="Weekend",1,"")</f>
        <v/>
      </c>
      <c r="H497">
        <f>IF(Food_Hub[[#This Row],[day_of_the_week]]="Weekday",1,"")</f>
        <v>1</v>
      </c>
      <c r="I497">
        <v>3</v>
      </c>
      <c r="J497">
        <v>27</v>
      </c>
      <c r="K497">
        <v>25</v>
      </c>
      <c r="L497">
        <f>1/COUNTIFS(Food_Hub[restaurant_name],Food_Hub[[#This Row],[restaurant_name]])</f>
        <v>0.33333333333333331</v>
      </c>
      <c r="M497">
        <f>1/COUNTIF(Food_Hub[cuisine_type],Food_Hub[[#This Row],[cuisine_type]])</f>
        <v>2.1276595744680851E-3</v>
      </c>
    </row>
    <row r="498" spans="1:13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>
        <f>IF(Food_Hub[[#This Row],[day_of_the_week]]="Weekend",1,"")</f>
        <v>1</v>
      </c>
      <c r="H498" t="str">
        <f>IF(Food_Hub[[#This Row],[day_of_the_week]]="Weekday",1,"")</f>
        <v/>
      </c>
      <c r="I498" t="s">
        <v>12</v>
      </c>
      <c r="J498">
        <v>31</v>
      </c>
      <c r="K498">
        <v>29</v>
      </c>
      <c r="L498">
        <f>1/COUNTIFS(Food_Hub[restaurant_name],Food_Hub[[#This Row],[restaurant_name]])</f>
        <v>2.3809523809523808E-2</v>
      </c>
      <c r="M498">
        <f>1/COUNTIF(Food_Hub[cuisine_type],Food_Hub[[#This Row],[cuisine_type]])</f>
        <v>2.1276595744680851E-3</v>
      </c>
    </row>
    <row r="499" spans="1:13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f>IF(Food_Hub[[#This Row],[day_of_the_week]]="Weekend",1,"")</f>
        <v>1</v>
      </c>
      <c r="H499" t="str">
        <f>IF(Food_Hub[[#This Row],[day_of_the_week]]="Weekday",1,"")</f>
        <v/>
      </c>
      <c r="I499">
        <v>5</v>
      </c>
      <c r="J499">
        <v>35</v>
      </c>
      <c r="K499">
        <v>19</v>
      </c>
      <c r="L499">
        <f>1/COUNTIFS(Food_Hub[restaurant_name],Food_Hub[[#This Row],[restaurant_name]])</f>
        <v>1</v>
      </c>
      <c r="M499">
        <f>1/COUNTIF(Food_Hub[cuisine_type],Food_Hub[[#This Row],[cuisine_type]])</f>
        <v>2.1276595744680851E-3</v>
      </c>
    </row>
    <row r="500" spans="1:13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tr">
        <f>IF(Food_Hub[[#This Row],[day_of_the_week]]="Weekend",1,"")</f>
        <v/>
      </c>
      <c r="H500">
        <f>IF(Food_Hub[[#This Row],[day_of_the_week]]="Weekday",1,"")</f>
        <v>1</v>
      </c>
      <c r="I500" t="s">
        <v>12</v>
      </c>
      <c r="J500">
        <v>34</v>
      </c>
      <c r="K500">
        <v>32</v>
      </c>
      <c r="L500">
        <f>1/COUNTIFS(Food_Hub[restaurant_name],Food_Hub[[#This Row],[restaurant_name]])</f>
        <v>8.4033613445378148E-3</v>
      </c>
      <c r="M500">
        <f>1/COUNTIF(Food_Hub[cuisine_type],Food_Hub[[#This Row],[cuisine_type]])</f>
        <v>2.1276595744680851E-3</v>
      </c>
    </row>
    <row r="501" spans="1:13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f>IF(Food_Hub[[#This Row],[day_of_the_week]]="Weekend",1,"")</f>
        <v>1</v>
      </c>
      <c r="H501" t="str">
        <f>IF(Food_Hub[[#This Row],[day_of_the_week]]="Weekday",1,"")</f>
        <v/>
      </c>
      <c r="I501">
        <v>3</v>
      </c>
      <c r="J501">
        <v>33</v>
      </c>
      <c r="K501">
        <v>21</v>
      </c>
      <c r="L501">
        <f>1/COUNTIFS(Food_Hub[restaurant_name],Food_Hub[[#This Row],[restaurant_name]])</f>
        <v>8.4033613445378148E-3</v>
      </c>
      <c r="M501">
        <f>1/COUNTIF(Food_Hub[cuisine_type],Food_Hub[[#This Row],[cuisine_type]])</f>
        <v>2.1276595744680851E-3</v>
      </c>
    </row>
    <row r="502" spans="1:13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tr">
        <f>IF(Food_Hub[[#This Row],[day_of_the_week]]="Weekend",1,"")</f>
        <v/>
      </c>
      <c r="H502">
        <f>IF(Food_Hub[[#This Row],[day_of_the_week]]="Weekday",1,"")</f>
        <v>1</v>
      </c>
      <c r="I502" t="s">
        <v>12</v>
      </c>
      <c r="J502">
        <v>33</v>
      </c>
      <c r="K502">
        <v>31</v>
      </c>
      <c r="L502">
        <f>1/COUNTIFS(Food_Hub[restaurant_name],Food_Hub[[#This Row],[restaurant_name]])</f>
        <v>4.5662100456621002E-3</v>
      </c>
      <c r="M502">
        <f>1/COUNTIF(Food_Hub[cuisine_type],Food_Hub[[#This Row],[cuisine_type]])</f>
        <v>1.7123287671232876E-3</v>
      </c>
    </row>
    <row r="503" spans="1:13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 t="str">
        <f>IF(Food_Hub[[#This Row],[day_of_the_week]]="Weekend",1,"")</f>
        <v/>
      </c>
      <c r="H503">
        <f>IF(Food_Hub[[#This Row],[day_of_the_week]]="Weekday",1,"")</f>
        <v>1</v>
      </c>
      <c r="I503">
        <v>5</v>
      </c>
      <c r="J503">
        <v>20</v>
      </c>
      <c r="K503">
        <v>30</v>
      </c>
      <c r="L503">
        <f>1/COUNTIFS(Food_Hub[restaurant_name],Food_Hub[[#This Row],[restaurant_name]])</f>
        <v>4.5662100456621002E-3</v>
      </c>
      <c r="M503">
        <f>1/COUNTIF(Food_Hub[cuisine_type],Food_Hub[[#This Row],[cuisine_type]])</f>
        <v>1.7123287671232876E-3</v>
      </c>
    </row>
    <row r="504" spans="1:13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 t="str">
        <f>IF(Food_Hub[[#This Row],[day_of_the_week]]="Weekend",1,"")</f>
        <v/>
      </c>
      <c r="H504">
        <f>IF(Food_Hub[[#This Row],[day_of_the_week]]="Weekday",1,"")</f>
        <v>1</v>
      </c>
      <c r="I504">
        <v>4</v>
      </c>
      <c r="J504">
        <v>31</v>
      </c>
      <c r="K504">
        <v>25</v>
      </c>
      <c r="L504">
        <f>1/COUNTIFS(Food_Hub[restaurant_name],Food_Hub[[#This Row],[restaurant_name]])</f>
        <v>0.04</v>
      </c>
      <c r="M504">
        <f>1/COUNTIF(Food_Hub[cuisine_type],Food_Hub[[#This Row],[cuisine_type]])</f>
        <v>2.1739130434782608E-2</v>
      </c>
    </row>
    <row r="505" spans="1:13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>
        <f>IF(Food_Hub[[#This Row],[day_of_the_week]]="Weekend",1,"")</f>
        <v>1</v>
      </c>
      <c r="H505" t="str">
        <f>IF(Food_Hub[[#This Row],[day_of_the_week]]="Weekday",1,"")</f>
        <v/>
      </c>
      <c r="I505" t="s">
        <v>12</v>
      </c>
      <c r="J505">
        <v>28</v>
      </c>
      <c r="K505">
        <v>28</v>
      </c>
      <c r="L505">
        <f>1/COUNTIFS(Food_Hub[restaurant_name],Food_Hub[[#This Row],[restaurant_name]])</f>
        <v>8.4033613445378148E-3</v>
      </c>
      <c r="M505">
        <f>1/COUNTIF(Food_Hub[cuisine_type],Food_Hub[[#This Row],[cuisine_type]])</f>
        <v>2.1276595744680851E-3</v>
      </c>
    </row>
    <row r="506" spans="1:13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f>IF(Food_Hub[[#This Row],[day_of_the_week]]="Weekend",1,"")</f>
        <v>1</v>
      </c>
      <c r="H506" t="str">
        <f>IF(Food_Hub[[#This Row],[day_of_the_week]]="Weekday",1,"")</f>
        <v/>
      </c>
      <c r="I506">
        <v>4</v>
      </c>
      <c r="J506">
        <v>35</v>
      </c>
      <c r="K506">
        <v>16</v>
      </c>
      <c r="L506">
        <f>1/COUNTIFS(Food_Hub[restaurant_name],Food_Hub[[#This Row],[restaurant_name]])</f>
        <v>4.5662100456621002E-3</v>
      </c>
      <c r="M506">
        <f>1/COUNTIF(Food_Hub[cuisine_type],Food_Hub[[#This Row],[cuisine_type]])</f>
        <v>1.7123287671232876E-3</v>
      </c>
    </row>
    <row r="507" spans="1:13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f>IF(Food_Hub[[#This Row],[day_of_the_week]]="Weekend",1,"")</f>
        <v>1</v>
      </c>
      <c r="H507" t="str">
        <f>IF(Food_Hub[[#This Row],[day_of_the_week]]="Weekday",1,"")</f>
        <v/>
      </c>
      <c r="I507">
        <v>4</v>
      </c>
      <c r="J507">
        <v>22</v>
      </c>
      <c r="K507">
        <v>16</v>
      </c>
      <c r="L507">
        <f>1/COUNTIFS(Food_Hub[restaurant_name],Food_Hub[[#This Row],[restaurant_name]])</f>
        <v>1</v>
      </c>
      <c r="M507">
        <f>1/COUNTIF(Food_Hub[cuisine_type],Food_Hub[[#This Row],[cuisine_type]])</f>
        <v>4.6511627906976744E-3</v>
      </c>
    </row>
    <row r="508" spans="1:13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f>IF(Food_Hub[[#This Row],[day_of_the_week]]="Weekend",1,"")</f>
        <v>1</v>
      </c>
      <c r="H508" t="str">
        <f>IF(Food_Hub[[#This Row],[day_of_the_week]]="Weekday",1,"")</f>
        <v/>
      </c>
      <c r="I508">
        <v>3</v>
      </c>
      <c r="J508">
        <v>31</v>
      </c>
      <c r="K508">
        <v>15</v>
      </c>
      <c r="L508">
        <f>1/COUNTIFS(Food_Hub[restaurant_name],Food_Hub[[#This Row],[restaurant_name]])</f>
        <v>5.5555555555555552E-2</v>
      </c>
      <c r="M508">
        <f>1/COUNTIF(Food_Hub[cuisine_type],Food_Hub[[#This Row],[cuisine_type]])</f>
        <v>1.7123287671232876E-3</v>
      </c>
    </row>
    <row r="509" spans="1:13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f>IF(Food_Hub[[#This Row],[day_of_the_week]]="Weekend",1,"")</f>
        <v>1</v>
      </c>
      <c r="H509" t="str">
        <f>IF(Food_Hub[[#This Row],[day_of_the_week]]="Weekday",1,"")</f>
        <v/>
      </c>
      <c r="I509">
        <v>5</v>
      </c>
      <c r="J509">
        <v>30</v>
      </c>
      <c r="K509">
        <v>19</v>
      </c>
      <c r="L509">
        <f>1/COUNTIFS(Food_Hub[restaurant_name],Food_Hub[[#This Row],[restaurant_name]])</f>
        <v>4.5662100456621002E-3</v>
      </c>
      <c r="M509">
        <f>1/COUNTIF(Food_Hub[cuisine_type],Food_Hub[[#This Row],[cuisine_type]])</f>
        <v>1.7123287671232876E-3</v>
      </c>
    </row>
    <row r="510" spans="1:13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>
        <f>IF(Food_Hub[[#This Row],[day_of_the_week]]="Weekend",1,"")</f>
        <v>1</v>
      </c>
      <c r="H510" t="str">
        <f>IF(Food_Hub[[#This Row],[day_of_the_week]]="Weekday",1,"")</f>
        <v/>
      </c>
      <c r="I510" t="s">
        <v>12</v>
      </c>
      <c r="J510">
        <v>20</v>
      </c>
      <c r="K510">
        <v>18</v>
      </c>
      <c r="L510">
        <f>1/COUNTIFS(Food_Hub[restaurant_name],Food_Hub[[#This Row],[restaurant_name]])</f>
        <v>4.5662100456621002E-3</v>
      </c>
      <c r="M510">
        <f>1/COUNTIF(Food_Hub[cuisine_type],Food_Hub[[#This Row],[cuisine_type]])</f>
        <v>1.7123287671232876E-3</v>
      </c>
    </row>
    <row r="511" spans="1:13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>
        <f>IF(Food_Hub[[#This Row],[day_of_the_week]]="Weekend",1,"")</f>
        <v>1</v>
      </c>
      <c r="H511" t="str">
        <f>IF(Food_Hub[[#This Row],[day_of_the_week]]="Weekday",1,"")</f>
        <v/>
      </c>
      <c r="I511" t="s">
        <v>12</v>
      </c>
      <c r="J511">
        <v>28</v>
      </c>
      <c r="K511">
        <v>29</v>
      </c>
      <c r="L511">
        <f>1/COUNTIFS(Food_Hub[restaurant_name],Food_Hub[[#This Row],[restaurant_name]])</f>
        <v>1.0416666666666666E-2</v>
      </c>
      <c r="M511">
        <f>1/COUNTIF(Food_Hub[cuisine_type],Food_Hub[[#This Row],[cuisine_type]])</f>
        <v>1.7123287671232876E-3</v>
      </c>
    </row>
    <row r="512" spans="1:13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f>IF(Food_Hub[[#This Row],[day_of_the_week]]="Weekend",1,"")</f>
        <v>1</v>
      </c>
      <c r="H512" t="str">
        <f>IF(Food_Hub[[#This Row],[day_of_the_week]]="Weekday",1,"")</f>
        <v/>
      </c>
      <c r="I512">
        <v>5</v>
      </c>
      <c r="J512">
        <v>35</v>
      </c>
      <c r="K512">
        <v>24</v>
      </c>
      <c r="L512">
        <f>1/COUNTIFS(Food_Hub[restaurant_name],Food_Hub[[#This Row],[restaurant_name]])</f>
        <v>4.5662100456621002E-3</v>
      </c>
      <c r="M512">
        <f>1/COUNTIF(Food_Hub[cuisine_type],Food_Hub[[#This Row],[cuisine_type]])</f>
        <v>1.7123287671232876E-3</v>
      </c>
    </row>
    <row r="513" spans="1:13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tr">
        <f>IF(Food_Hub[[#This Row],[day_of_the_week]]="Weekend",1,"")</f>
        <v/>
      </c>
      <c r="H513">
        <f>IF(Food_Hub[[#This Row],[day_of_the_week]]="Weekday",1,"")</f>
        <v>1</v>
      </c>
      <c r="I513" t="s">
        <v>12</v>
      </c>
      <c r="J513">
        <v>21</v>
      </c>
      <c r="K513">
        <v>24</v>
      </c>
      <c r="L513">
        <f>1/COUNTIFS(Food_Hub[restaurant_name],Food_Hub[[#This Row],[restaurant_name]])</f>
        <v>3.3333333333333333E-2</v>
      </c>
      <c r="M513">
        <f>1/COUNTIF(Food_Hub[cuisine_type],Food_Hub[[#This Row],[cuisine_type]])</f>
        <v>2.1276595744680851E-3</v>
      </c>
    </row>
    <row r="514" spans="1:13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>
        <f>IF(Food_Hub[[#This Row],[day_of_the_week]]="Weekend",1,"")</f>
        <v>1</v>
      </c>
      <c r="H514" t="str">
        <f>IF(Food_Hub[[#This Row],[day_of_the_week]]="Weekday",1,"")</f>
        <v/>
      </c>
      <c r="I514" t="s">
        <v>12</v>
      </c>
      <c r="J514">
        <v>34</v>
      </c>
      <c r="K514">
        <v>25</v>
      </c>
      <c r="L514">
        <f>1/COUNTIFS(Food_Hub[restaurant_name],Food_Hub[[#This Row],[restaurant_name]])</f>
        <v>1</v>
      </c>
      <c r="M514">
        <f>1/COUNTIF(Food_Hub[cuisine_type],Food_Hub[[#This Row],[cuisine_type]])</f>
        <v>5.2631578947368418E-2</v>
      </c>
    </row>
    <row r="515" spans="1:13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 t="str">
        <f>IF(Food_Hub[[#This Row],[day_of_the_week]]="Weekend",1,"")</f>
        <v/>
      </c>
      <c r="H515">
        <f>IF(Food_Hub[[#This Row],[day_of_the_week]]="Weekday",1,"")</f>
        <v>1</v>
      </c>
      <c r="I515">
        <v>5</v>
      </c>
      <c r="J515">
        <v>34</v>
      </c>
      <c r="K515">
        <v>30</v>
      </c>
      <c r="L515">
        <f>1/COUNTIFS(Food_Hub[restaurant_name],Food_Hub[[#This Row],[restaurant_name]])</f>
        <v>6.25E-2</v>
      </c>
      <c r="M515">
        <f>1/COUNTIF(Food_Hub[cuisine_type],Food_Hub[[#This Row],[cuisine_type]])</f>
        <v>1.2987012987012988E-2</v>
      </c>
    </row>
    <row r="516" spans="1:13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>
        <f>IF(Food_Hub[[#This Row],[day_of_the_week]]="Weekend",1,"")</f>
        <v>1</v>
      </c>
      <c r="H516" t="str">
        <f>IF(Food_Hub[[#This Row],[day_of_the_week]]="Weekday",1,"")</f>
        <v/>
      </c>
      <c r="I516" t="s">
        <v>12</v>
      </c>
      <c r="J516">
        <v>23</v>
      </c>
      <c r="K516">
        <v>26</v>
      </c>
      <c r="L516">
        <f>1/COUNTIFS(Food_Hub[restaurant_name],Food_Hub[[#This Row],[restaurant_name]])</f>
        <v>0.33333333333333331</v>
      </c>
      <c r="M516">
        <f>1/COUNTIF(Food_Hub[cuisine_type],Food_Hub[[#This Row],[cuisine_type]])</f>
        <v>3.3557046979865771E-3</v>
      </c>
    </row>
    <row r="517" spans="1:13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>
        <f>IF(Food_Hub[[#This Row],[day_of_the_week]]="Weekend",1,"")</f>
        <v>1</v>
      </c>
      <c r="H517" t="str">
        <f>IF(Food_Hub[[#This Row],[day_of_the_week]]="Weekday",1,"")</f>
        <v/>
      </c>
      <c r="I517" t="s">
        <v>12</v>
      </c>
      <c r="J517">
        <v>21</v>
      </c>
      <c r="K517">
        <v>23</v>
      </c>
      <c r="L517">
        <f>1/COUNTIFS(Food_Hub[restaurant_name],Food_Hub[[#This Row],[restaurant_name]])</f>
        <v>2.7027027027027029E-2</v>
      </c>
      <c r="M517">
        <f>1/COUNTIF(Food_Hub[cuisine_type],Food_Hub[[#This Row],[cuisine_type]])</f>
        <v>2.1276595744680851E-3</v>
      </c>
    </row>
    <row r="518" spans="1:13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>
        <f>IF(Food_Hub[[#This Row],[day_of_the_week]]="Weekend",1,"")</f>
        <v>1</v>
      </c>
      <c r="H518" t="str">
        <f>IF(Food_Hub[[#This Row],[day_of_the_week]]="Weekday",1,"")</f>
        <v/>
      </c>
      <c r="I518" t="s">
        <v>12</v>
      </c>
      <c r="J518">
        <v>22</v>
      </c>
      <c r="K518">
        <v>15</v>
      </c>
      <c r="L518">
        <f>1/COUNTIFS(Food_Hub[restaurant_name],Food_Hub[[#This Row],[restaurant_name]])</f>
        <v>0.33333333333333331</v>
      </c>
      <c r="M518">
        <f>1/COUNTIF(Food_Hub[cuisine_type],Food_Hub[[#This Row],[cuisine_type]])</f>
        <v>5.2631578947368418E-2</v>
      </c>
    </row>
    <row r="519" spans="1:13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f>IF(Food_Hub[[#This Row],[day_of_the_week]]="Weekend",1,"")</f>
        <v>1</v>
      </c>
      <c r="H519" t="str">
        <f>IF(Food_Hub[[#This Row],[day_of_the_week]]="Weekday",1,"")</f>
        <v/>
      </c>
      <c r="I519">
        <v>4</v>
      </c>
      <c r="J519">
        <v>23</v>
      </c>
      <c r="K519">
        <v>28</v>
      </c>
      <c r="L519">
        <f>1/COUNTIFS(Food_Hub[restaurant_name],Food_Hub[[#This Row],[restaurant_name]])</f>
        <v>0.33333333333333331</v>
      </c>
      <c r="M519">
        <f>1/COUNTIF(Food_Hub[cuisine_type],Food_Hub[[#This Row],[cuisine_type]])</f>
        <v>1.7123287671232876E-3</v>
      </c>
    </row>
    <row r="520" spans="1:13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>
        <f>IF(Food_Hub[[#This Row],[day_of_the_week]]="Weekend",1,"")</f>
        <v>1</v>
      </c>
      <c r="H520" t="str">
        <f>IF(Food_Hub[[#This Row],[day_of_the_week]]="Weekday",1,"")</f>
        <v/>
      </c>
      <c r="I520" t="s">
        <v>12</v>
      </c>
      <c r="J520">
        <v>26</v>
      </c>
      <c r="K520">
        <v>16</v>
      </c>
      <c r="L520">
        <f>1/COUNTIFS(Food_Hub[restaurant_name],Food_Hub[[#This Row],[restaurant_name]])</f>
        <v>2.0408163265306121E-2</v>
      </c>
      <c r="M520">
        <f>1/COUNTIF(Food_Hub[cuisine_type],Food_Hub[[#This Row],[cuisine_type]])</f>
        <v>2.1276595744680851E-3</v>
      </c>
    </row>
    <row r="521" spans="1:13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f>IF(Food_Hub[[#This Row],[day_of_the_week]]="Weekend",1,"")</f>
        <v>1</v>
      </c>
      <c r="H521" t="str">
        <f>IF(Food_Hub[[#This Row],[day_of_the_week]]="Weekday",1,"")</f>
        <v/>
      </c>
      <c r="I521">
        <v>4</v>
      </c>
      <c r="J521">
        <v>32</v>
      </c>
      <c r="K521">
        <v>29</v>
      </c>
      <c r="L521">
        <f>1/COUNTIFS(Food_Hub[restaurant_name],Food_Hub[[#This Row],[restaurant_name]])</f>
        <v>0.1111111111111111</v>
      </c>
      <c r="M521">
        <f>1/COUNTIF(Food_Hub[cuisine_type],Food_Hub[[#This Row],[cuisine_type]])</f>
        <v>4.6511627906976744E-3</v>
      </c>
    </row>
    <row r="522" spans="1:13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f>IF(Food_Hub[[#This Row],[day_of_the_week]]="Weekend",1,"")</f>
        <v>1</v>
      </c>
      <c r="H522" t="str">
        <f>IF(Food_Hub[[#This Row],[day_of_the_week]]="Weekday",1,"")</f>
        <v/>
      </c>
      <c r="I522">
        <v>5</v>
      </c>
      <c r="J522">
        <v>29</v>
      </c>
      <c r="K522">
        <v>23</v>
      </c>
      <c r="L522">
        <f>1/COUNTIFS(Food_Hub[restaurant_name],Food_Hub[[#This Row],[restaurant_name]])</f>
        <v>6.6666666666666666E-2</v>
      </c>
      <c r="M522">
        <f>1/COUNTIF(Food_Hub[cuisine_type],Food_Hub[[#This Row],[cuisine_type]])</f>
        <v>1.7123287671232876E-3</v>
      </c>
    </row>
    <row r="523" spans="1:13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f>IF(Food_Hub[[#This Row],[day_of_the_week]]="Weekend",1,"")</f>
        <v>1</v>
      </c>
      <c r="H523" t="str">
        <f>IF(Food_Hub[[#This Row],[day_of_the_week]]="Weekday",1,"")</f>
        <v/>
      </c>
      <c r="I523">
        <v>4</v>
      </c>
      <c r="J523">
        <v>32</v>
      </c>
      <c r="K523">
        <v>17</v>
      </c>
      <c r="L523">
        <f>1/COUNTIFS(Food_Hub[restaurant_name],Food_Hub[[#This Row],[restaurant_name]])</f>
        <v>3.3333333333333333E-2</v>
      </c>
      <c r="M523">
        <f>1/COUNTIF(Food_Hub[cuisine_type],Food_Hub[[#This Row],[cuisine_type]])</f>
        <v>2.1276595744680851E-3</v>
      </c>
    </row>
    <row r="524" spans="1:13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>
        <f>IF(Food_Hub[[#This Row],[day_of_the_week]]="Weekend",1,"")</f>
        <v>1</v>
      </c>
      <c r="H524" t="str">
        <f>IF(Food_Hub[[#This Row],[day_of_the_week]]="Weekday",1,"")</f>
        <v/>
      </c>
      <c r="I524" t="s">
        <v>12</v>
      </c>
      <c r="J524">
        <v>29</v>
      </c>
      <c r="K524">
        <v>30</v>
      </c>
      <c r="L524">
        <f>1/COUNTIFS(Food_Hub[restaurant_name],Food_Hub[[#This Row],[restaurant_name]])</f>
        <v>0.5</v>
      </c>
      <c r="M524">
        <f>1/COUNTIF(Food_Hub[cuisine_type],Food_Hub[[#This Row],[cuisine_type]])</f>
        <v>3.3557046979865771E-3</v>
      </c>
    </row>
    <row r="525" spans="1:13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 t="str">
        <f>IF(Food_Hub[[#This Row],[day_of_the_week]]="Weekend",1,"")</f>
        <v/>
      </c>
      <c r="H525">
        <f>IF(Food_Hub[[#This Row],[day_of_the_week]]="Weekday",1,"")</f>
        <v>1</v>
      </c>
      <c r="I525">
        <v>5</v>
      </c>
      <c r="J525">
        <v>23</v>
      </c>
      <c r="K525">
        <v>28</v>
      </c>
      <c r="L525">
        <f>1/COUNTIFS(Food_Hub[restaurant_name],Food_Hub[[#This Row],[restaurant_name]])</f>
        <v>2.2727272727272728E-2</v>
      </c>
      <c r="M525">
        <f>1/COUNTIF(Food_Hub[cuisine_type],Food_Hub[[#This Row],[cuisine_type]])</f>
        <v>2.1276595744680851E-3</v>
      </c>
    </row>
    <row r="526" spans="1:13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f>IF(Food_Hub[[#This Row],[day_of_the_week]]="Weekend",1,"")</f>
        <v>1</v>
      </c>
      <c r="H526" t="str">
        <f>IF(Food_Hub[[#This Row],[day_of_the_week]]="Weekday",1,"")</f>
        <v/>
      </c>
      <c r="I526">
        <v>3</v>
      </c>
      <c r="J526">
        <v>21</v>
      </c>
      <c r="K526">
        <v>16</v>
      </c>
      <c r="L526">
        <f>1/COUNTIFS(Food_Hub[restaurant_name],Food_Hub[[#This Row],[restaurant_name]])</f>
        <v>0.04</v>
      </c>
      <c r="M526">
        <f>1/COUNTIF(Food_Hub[cuisine_type],Food_Hub[[#This Row],[cuisine_type]])</f>
        <v>2.1739130434782608E-2</v>
      </c>
    </row>
    <row r="527" spans="1:13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>
        <f>IF(Food_Hub[[#This Row],[day_of_the_week]]="Weekend",1,"")</f>
        <v>1</v>
      </c>
      <c r="H527" t="str">
        <f>IF(Food_Hub[[#This Row],[day_of_the_week]]="Weekday",1,"")</f>
        <v/>
      </c>
      <c r="I527" t="s">
        <v>12</v>
      </c>
      <c r="J527">
        <v>24</v>
      </c>
      <c r="K527">
        <v>30</v>
      </c>
      <c r="L527">
        <f>1/COUNTIFS(Food_Hub[restaurant_name],Food_Hub[[#This Row],[restaurant_name]])</f>
        <v>3.3333333333333333E-2</v>
      </c>
      <c r="M527">
        <f>1/COUNTIF(Food_Hub[cuisine_type],Food_Hub[[#This Row],[cuisine_type]])</f>
        <v>2.1276595744680851E-3</v>
      </c>
    </row>
    <row r="528" spans="1:13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 t="str">
        <f>IF(Food_Hub[[#This Row],[day_of_the_week]]="Weekend",1,"")</f>
        <v/>
      </c>
      <c r="H528">
        <f>IF(Food_Hub[[#This Row],[day_of_the_week]]="Weekday",1,"")</f>
        <v>1</v>
      </c>
      <c r="I528">
        <v>5</v>
      </c>
      <c r="J528">
        <v>28</v>
      </c>
      <c r="K528">
        <v>28</v>
      </c>
      <c r="L528">
        <f>1/COUNTIFS(Food_Hub[restaurant_name],Food_Hub[[#This Row],[restaurant_name]])</f>
        <v>0.14285714285714285</v>
      </c>
      <c r="M528">
        <f>1/COUNTIF(Food_Hub[cuisine_type],Food_Hub[[#This Row],[cuisine_type]])</f>
        <v>2.1276595744680851E-3</v>
      </c>
    </row>
    <row r="529" spans="1:13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f>IF(Food_Hub[[#This Row],[day_of_the_week]]="Weekend",1,"")</f>
        <v>1</v>
      </c>
      <c r="H529" t="str">
        <f>IF(Food_Hub[[#This Row],[day_of_the_week]]="Weekday",1,"")</f>
        <v/>
      </c>
      <c r="I529">
        <v>4</v>
      </c>
      <c r="J529">
        <v>33</v>
      </c>
      <c r="K529">
        <v>22</v>
      </c>
      <c r="L529">
        <f>1/COUNTIFS(Food_Hub[restaurant_name],Food_Hub[[#This Row],[restaurant_name]])</f>
        <v>2.0408163265306121E-2</v>
      </c>
      <c r="M529">
        <f>1/COUNTIF(Food_Hub[cuisine_type],Food_Hub[[#This Row],[cuisine_type]])</f>
        <v>2.1276595744680851E-3</v>
      </c>
    </row>
    <row r="530" spans="1:13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f>IF(Food_Hub[[#This Row],[day_of_the_week]]="Weekend",1,"")</f>
        <v>1</v>
      </c>
      <c r="H530" t="str">
        <f>IF(Food_Hub[[#This Row],[day_of_the_week]]="Weekday",1,"")</f>
        <v/>
      </c>
      <c r="I530">
        <v>5</v>
      </c>
      <c r="J530">
        <v>34</v>
      </c>
      <c r="K530">
        <v>16</v>
      </c>
      <c r="L530">
        <f>1/COUNTIFS(Food_Hub[restaurant_name],Food_Hub[[#This Row],[restaurant_name]])</f>
        <v>7.575757575757576E-3</v>
      </c>
      <c r="M530">
        <f>1/COUNTIF(Food_Hub[cuisine_type],Food_Hub[[#This Row],[cuisine_type]])</f>
        <v>3.3557046979865771E-3</v>
      </c>
    </row>
    <row r="531" spans="1:13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f>IF(Food_Hub[[#This Row],[day_of_the_week]]="Weekend",1,"")</f>
        <v>1</v>
      </c>
      <c r="H531" t="str">
        <f>IF(Food_Hub[[#This Row],[day_of_the_week]]="Weekday",1,"")</f>
        <v/>
      </c>
      <c r="I531">
        <v>4</v>
      </c>
      <c r="J531">
        <v>35</v>
      </c>
      <c r="K531">
        <v>21</v>
      </c>
      <c r="L531">
        <f>1/COUNTIFS(Food_Hub[restaurant_name],Food_Hub[[#This Row],[restaurant_name]])</f>
        <v>7.575757575757576E-3</v>
      </c>
      <c r="M531">
        <f>1/COUNTIF(Food_Hub[cuisine_type],Food_Hub[[#This Row],[cuisine_type]])</f>
        <v>3.3557046979865771E-3</v>
      </c>
    </row>
    <row r="532" spans="1:13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>
        <f>IF(Food_Hub[[#This Row],[day_of_the_week]]="Weekend",1,"")</f>
        <v>1</v>
      </c>
      <c r="H532" t="str">
        <f>IF(Food_Hub[[#This Row],[day_of_the_week]]="Weekday",1,"")</f>
        <v/>
      </c>
      <c r="I532" t="s">
        <v>12</v>
      </c>
      <c r="J532">
        <v>26</v>
      </c>
      <c r="K532">
        <v>18</v>
      </c>
      <c r="L532">
        <f>1/COUNTIFS(Food_Hub[restaurant_name],Food_Hub[[#This Row],[restaurant_name]])</f>
        <v>4.5662100456621002E-3</v>
      </c>
      <c r="M532">
        <f>1/COUNTIF(Food_Hub[cuisine_type],Food_Hub[[#This Row],[cuisine_type]])</f>
        <v>1.7123287671232876E-3</v>
      </c>
    </row>
    <row r="533" spans="1:13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f>IF(Food_Hub[[#This Row],[day_of_the_week]]="Weekend",1,"")</f>
        <v>1</v>
      </c>
      <c r="H533" t="str">
        <f>IF(Food_Hub[[#This Row],[day_of_the_week]]="Weekday",1,"")</f>
        <v/>
      </c>
      <c r="I533">
        <v>4</v>
      </c>
      <c r="J533">
        <v>22</v>
      </c>
      <c r="K533">
        <v>17</v>
      </c>
      <c r="L533">
        <f>1/COUNTIFS(Food_Hub[restaurant_name],Food_Hub[[#This Row],[restaurant_name]])</f>
        <v>4.1666666666666664E-2</v>
      </c>
      <c r="M533">
        <f>1/COUNTIF(Food_Hub[cuisine_type],Food_Hub[[#This Row],[cuisine_type]])</f>
        <v>2.1276595744680851E-3</v>
      </c>
    </row>
    <row r="534" spans="1:13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f>IF(Food_Hub[[#This Row],[day_of_the_week]]="Weekend",1,"")</f>
        <v>1</v>
      </c>
      <c r="H534" t="str">
        <f>IF(Food_Hub[[#This Row],[day_of_the_week]]="Weekday",1,"")</f>
        <v/>
      </c>
      <c r="I534">
        <v>4</v>
      </c>
      <c r="J534">
        <v>25</v>
      </c>
      <c r="K534">
        <v>21</v>
      </c>
      <c r="L534">
        <f>1/COUNTIFS(Food_Hub[restaurant_name],Food_Hub[[#This Row],[restaurant_name]])</f>
        <v>0.14285714285714285</v>
      </c>
      <c r="M534">
        <f>1/COUNTIF(Food_Hub[cuisine_type],Food_Hub[[#This Row],[cuisine_type]])</f>
        <v>1.7123287671232876E-3</v>
      </c>
    </row>
    <row r="535" spans="1:13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f>IF(Food_Hub[[#This Row],[day_of_the_week]]="Weekend",1,"")</f>
        <v>1</v>
      </c>
      <c r="H535" t="str">
        <f>IF(Food_Hub[[#This Row],[day_of_the_week]]="Weekday",1,"")</f>
        <v/>
      </c>
      <c r="I535">
        <v>5</v>
      </c>
      <c r="J535">
        <v>21</v>
      </c>
      <c r="K535">
        <v>19</v>
      </c>
      <c r="L535">
        <f>1/COUNTIFS(Food_Hub[restaurant_name],Food_Hub[[#This Row],[restaurant_name]])</f>
        <v>7.575757575757576E-3</v>
      </c>
      <c r="M535">
        <f>1/COUNTIF(Food_Hub[cuisine_type],Food_Hub[[#This Row],[cuisine_type]])</f>
        <v>3.3557046979865771E-3</v>
      </c>
    </row>
    <row r="536" spans="1:13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f>IF(Food_Hub[[#This Row],[day_of_the_week]]="Weekend",1,"")</f>
        <v>1</v>
      </c>
      <c r="H536" t="str">
        <f>IF(Food_Hub[[#This Row],[day_of_the_week]]="Weekday",1,"")</f>
        <v/>
      </c>
      <c r="I536">
        <v>5</v>
      </c>
      <c r="J536">
        <v>20</v>
      </c>
      <c r="K536">
        <v>23</v>
      </c>
      <c r="L536">
        <f>1/COUNTIFS(Food_Hub[restaurant_name],Food_Hub[[#This Row],[restaurant_name]])</f>
        <v>0.1111111111111111</v>
      </c>
      <c r="M536">
        <f>1/COUNTIF(Food_Hub[cuisine_type],Food_Hub[[#This Row],[cuisine_type]])</f>
        <v>4.6511627906976744E-3</v>
      </c>
    </row>
    <row r="537" spans="1:13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f>IF(Food_Hub[[#This Row],[day_of_the_week]]="Weekend",1,"")</f>
        <v>1</v>
      </c>
      <c r="H537" t="str">
        <f>IF(Food_Hub[[#This Row],[day_of_the_week]]="Weekday",1,"")</f>
        <v/>
      </c>
      <c r="I537">
        <v>3</v>
      </c>
      <c r="J537">
        <v>20</v>
      </c>
      <c r="K537">
        <v>20</v>
      </c>
      <c r="L537">
        <f>1/COUNTIFS(Food_Hub[restaurant_name],Food_Hub[[#This Row],[restaurant_name]])</f>
        <v>8.4033613445378148E-3</v>
      </c>
      <c r="M537">
        <f>1/COUNTIF(Food_Hub[cuisine_type],Food_Hub[[#This Row],[cuisine_type]])</f>
        <v>2.1276595744680851E-3</v>
      </c>
    </row>
    <row r="538" spans="1:13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f>IF(Food_Hub[[#This Row],[day_of_the_week]]="Weekend",1,"")</f>
        <v>1</v>
      </c>
      <c r="H538" t="str">
        <f>IF(Food_Hub[[#This Row],[day_of_the_week]]="Weekday",1,"")</f>
        <v/>
      </c>
      <c r="I538">
        <v>5</v>
      </c>
      <c r="J538">
        <v>34</v>
      </c>
      <c r="K538">
        <v>29</v>
      </c>
      <c r="L538">
        <f>1/COUNTIFS(Food_Hub[restaurant_name],Food_Hub[[#This Row],[restaurant_name]])</f>
        <v>7.575757575757576E-3</v>
      </c>
      <c r="M538">
        <f>1/COUNTIF(Food_Hub[cuisine_type],Food_Hub[[#This Row],[cuisine_type]])</f>
        <v>3.3557046979865771E-3</v>
      </c>
    </row>
    <row r="539" spans="1:13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>
        <f>IF(Food_Hub[[#This Row],[day_of_the_week]]="Weekend",1,"")</f>
        <v>1</v>
      </c>
      <c r="H539" t="str">
        <f>IF(Food_Hub[[#This Row],[day_of_the_week]]="Weekday",1,"")</f>
        <v/>
      </c>
      <c r="I539" t="s">
        <v>12</v>
      </c>
      <c r="J539">
        <v>28</v>
      </c>
      <c r="K539">
        <v>17</v>
      </c>
      <c r="L539">
        <f>1/COUNTIFS(Food_Hub[restaurant_name],Food_Hub[[#This Row],[restaurant_name]])</f>
        <v>8.3333333333333329E-2</v>
      </c>
      <c r="M539">
        <f>1/COUNTIF(Food_Hub[cuisine_type],Food_Hub[[#This Row],[cuisine_type]])</f>
        <v>1.7123287671232876E-3</v>
      </c>
    </row>
    <row r="540" spans="1:13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f>IF(Food_Hub[[#This Row],[day_of_the_week]]="Weekend",1,"")</f>
        <v>1</v>
      </c>
      <c r="H540" t="str">
        <f>IF(Food_Hub[[#This Row],[day_of_the_week]]="Weekday",1,"")</f>
        <v/>
      </c>
      <c r="I540">
        <v>5</v>
      </c>
      <c r="J540">
        <v>31</v>
      </c>
      <c r="K540">
        <v>15</v>
      </c>
      <c r="L540">
        <f>1/COUNTIFS(Food_Hub[restaurant_name],Food_Hub[[#This Row],[restaurant_name]])</f>
        <v>2.7027027027027029E-2</v>
      </c>
      <c r="M540">
        <f>1/COUNTIF(Food_Hub[cuisine_type],Food_Hub[[#This Row],[cuisine_type]])</f>
        <v>3.3557046979865771E-3</v>
      </c>
    </row>
    <row r="541" spans="1:13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tr">
        <f>IF(Food_Hub[[#This Row],[day_of_the_week]]="Weekend",1,"")</f>
        <v/>
      </c>
      <c r="H541">
        <f>IF(Food_Hub[[#This Row],[day_of_the_week]]="Weekday",1,"")</f>
        <v>1</v>
      </c>
      <c r="I541" t="s">
        <v>12</v>
      </c>
      <c r="J541">
        <v>26</v>
      </c>
      <c r="K541">
        <v>33</v>
      </c>
      <c r="L541">
        <f>1/COUNTIFS(Food_Hub[restaurant_name],Food_Hub[[#This Row],[restaurant_name]])</f>
        <v>4.5662100456621002E-3</v>
      </c>
      <c r="M541">
        <f>1/COUNTIF(Food_Hub[cuisine_type],Food_Hub[[#This Row],[cuisine_type]])</f>
        <v>1.7123287671232876E-3</v>
      </c>
    </row>
    <row r="542" spans="1:13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f>IF(Food_Hub[[#This Row],[day_of_the_week]]="Weekend",1,"")</f>
        <v>1</v>
      </c>
      <c r="H542" t="str">
        <f>IF(Food_Hub[[#This Row],[day_of_the_week]]="Weekday",1,"")</f>
        <v/>
      </c>
      <c r="I542">
        <v>3</v>
      </c>
      <c r="J542">
        <v>29</v>
      </c>
      <c r="K542">
        <v>24</v>
      </c>
      <c r="L542">
        <f>1/COUNTIFS(Food_Hub[restaurant_name],Food_Hub[[#This Row],[restaurant_name]])</f>
        <v>4.5662100456621002E-3</v>
      </c>
      <c r="M542">
        <f>1/COUNTIF(Food_Hub[cuisine_type],Food_Hub[[#This Row],[cuisine_type]])</f>
        <v>1.7123287671232876E-3</v>
      </c>
    </row>
    <row r="543" spans="1:13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>
        <f>IF(Food_Hub[[#This Row],[day_of_the_week]]="Weekend",1,"")</f>
        <v>1</v>
      </c>
      <c r="H543" t="str">
        <f>IF(Food_Hub[[#This Row],[day_of_the_week]]="Weekday",1,"")</f>
        <v/>
      </c>
      <c r="I543" t="s">
        <v>12</v>
      </c>
      <c r="J543">
        <v>27</v>
      </c>
      <c r="K543">
        <v>21</v>
      </c>
      <c r="L543">
        <f>1/COUNTIFS(Food_Hub[restaurant_name],Food_Hub[[#This Row],[restaurant_name]])</f>
        <v>2.7027027027027029E-2</v>
      </c>
      <c r="M543">
        <f>1/COUNTIF(Food_Hub[cuisine_type],Food_Hub[[#This Row],[cuisine_type]])</f>
        <v>3.3557046979865771E-3</v>
      </c>
    </row>
    <row r="544" spans="1:13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>
        <f>IF(Food_Hub[[#This Row],[day_of_the_week]]="Weekend",1,"")</f>
        <v>1</v>
      </c>
      <c r="H544" t="str">
        <f>IF(Food_Hub[[#This Row],[day_of_the_week]]="Weekday",1,"")</f>
        <v/>
      </c>
      <c r="I544" t="s">
        <v>12</v>
      </c>
      <c r="J544">
        <v>23</v>
      </c>
      <c r="K544">
        <v>15</v>
      </c>
      <c r="L544">
        <f>1/COUNTIFS(Food_Hub[restaurant_name],Food_Hub[[#This Row],[restaurant_name]])</f>
        <v>6.6666666666666666E-2</v>
      </c>
      <c r="M544">
        <f>1/COUNTIF(Food_Hub[cuisine_type],Food_Hub[[#This Row],[cuisine_type]])</f>
        <v>1.7123287671232876E-3</v>
      </c>
    </row>
    <row r="545" spans="1:13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>
        <f>IF(Food_Hub[[#This Row],[day_of_the_week]]="Weekend",1,"")</f>
        <v>1</v>
      </c>
      <c r="H545" t="str">
        <f>IF(Food_Hub[[#This Row],[day_of_the_week]]="Weekday",1,"")</f>
        <v/>
      </c>
      <c r="I545" t="s">
        <v>12</v>
      </c>
      <c r="J545">
        <v>22</v>
      </c>
      <c r="K545">
        <v>26</v>
      </c>
      <c r="L545">
        <f>1/COUNTIFS(Food_Hub[restaurant_name],Food_Hub[[#This Row],[restaurant_name]])</f>
        <v>1.0416666666666666E-2</v>
      </c>
      <c r="M545">
        <f>1/COUNTIF(Food_Hub[cuisine_type],Food_Hub[[#This Row],[cuisine_type]])</f>
        <v>1.7123287671232876E-3</v>
      </c>
    </row>
    <row r="546" spans="1:13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f>IF(Food_Hub[[#This Row],[day_of_the_week]]="Weekend",1,"")</f>
        <v>1</v>
      </c>
      <c r="H546" t="str">
        <f>IF(Food_Hub[[#This Row],[day_of_the_week]]="Weekday",1,"")</f>
        <v/>
      </c>
      <c r="I546">
        <v>3</v>
      </c>
      <c r="J546">
        <v>34</v>
      </c>
      <c r="K546">
        <v>25</v>
      </c>
      <c r="L546">
        <f>1/COUNTIFS(Food_Hub[restaurant_name],Food_Hub[[#This Row],[restaurant_name]])</f>
        <v>3.4482758620689655E-2</v>
      </c>
      <c r="M546">
        <f>1/COUNTIF(Food_Hub[cuisine_type],Food_Hub[[#This Row],[cuisine_type]])</f>
        <v>2.1276595744680851E-3</v>
      </c>
    </row>
    <row r="547" spans="1:13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f>IF(Food_Hub[[#This Row],[day_of_the_week]]="Weekend",1,"")</f>
        <v>1</v>
      </c>
      <c r="H547" t="str">
        <f>IF(Food_Hub[[#This Row],[day_of_the_week]]="Weekday",1,"")</f>
        <v/>
      </c>
      <c r="I547">
        <v>4</v>
      </c>
      <c r="J547">
        <v>21</v>
      </c>
      <c r="K547">
        <v>21</v>
      </c>
      <c r="L547">
        <f>1/COUNTIFS(Food_Hub[restaurant_name],Food_Hub[[#This Row],[restaurant_name]])</f>
        <v>1.6949152542372881E-2</v>
      </c>
      <c r="M547">
        <f>1/COUNTIF(Food_Hub[cuisine_type],Food_Hub[[#This Row],[cuisine_type]])</f>
        <v>4.6511627906976744E-3</v>
      </c>
    </row>
    <row r="548" spans="1:13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 t="str">
        <f>IF(Food_Hub[[#This Row],[day_of_the_week]]="Weekend",1,"")</f>
        <v/>
      </c>
      <c r="H548">
        <f>IF(Food_Hub[[#This Row],[day_of_the_week]]="Weekday",1,"")</f>
        <v>1</v>
      </c>
      <c r="I548">
        <v>5</v>
      </c>
      <c r="J548">
        <v>20</v>
      </c>
      <c r="K548">
        <v>29</v>
      </c>
      <c r="L548">
        <f>1/COUNTIFS(Food_Hub[restaurant_name],Food_Hub[[#This Row],[restaurant_name]])</f>
        <v>1.0416666666666666E-2</v>
      </c>
      <c r="M548">
        <f>1/COUNTIF(Food_Hub[cuisine_type],Food_Hub[[#This Row],[cuisine_type]])</f>
        <v>1.7123287671232876E-3</v>
      </c>
    </row>
    <row r="549" spans="1:13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>
        <f>IF(Food_Hub[[#This Row],[day_of_the_week]]="Weekend",1,"")</f>
        <v>1</v>
      </c>
      <c r="H549" t="str">
        <f>IF(Food_Hub[[#This Row],[day_of_the_week]]="Weekday",1,"")</f>
        <v/>
      </c>
      <c r="I549" t="s">
        <v>12</v>
      </c>
      <c r="J549">
        <v>22</v>
      </c>
      <c r="K549">
        <v>18</v>
      </c>
      <c r="L549">
        <f>1/COUNTIFS(Food_Hub[restaurant_name],Food_Hub[[#This Row],[restaurant_name]])</f>
        <v>8.3333333333333329E-2</v>
      </c>
      <c r="M549">
        <f>1/COUNTIF(Food_Hub[cuisine_type],Food_Hub[[#This Row],[cuisine_type]])</f>
        <v>1.7123287671232876E-3</v>
      </c>
    </row>
    <row r="550" spans="1:13" ht="30" x14ac:dyDescent="0.25">
      <c r="A550">
        <v>1478236</v>
      </c>
      <c r="B550">
        <v>121905</v>
      </c>
      <c r="C550" s="1" t="s">
        <v>206</v>
      </c>
      <c r="D550" t="s">
        <v>16</v>
      </c>
      <c r="E550">
        <v>22.26</v>
      </c>
      <c r="F550" t="s">
        <v>11</v>
      </c>
      <c r="G550">
        <f>IF(Food_Hub[[#This Row],[day_of_the_week]]="Weekend",1,"")</f>
        <v>1</v>
      </c>
      <c r="H550" t="str">
        <f>IF(Food_Hub[[#This Row],[day_of_the_week]]="Weekday",1,"")</f>
        <v/>
      </c>
      <c r="I550">
        <v>4</v>
      </c>
      <c r="J550">
        <v>21</v>
      </c>
      <c r="K550">
        <v>21</v>
      </c>
      <c r="L550">
        <f>1/COUNTIFS(Food_Hub[restaurant_name],Food_Hub[[#This Row],[restaurant_name]])</f>
        <v>4.3478260869565216E-2</v>
      </c>
      <c r="M550">
        <f>1/COUNTIF(Food_Hub[cuisine_type],Food_Hub[[#This Row],[cuisine_type]])</f>
        <v>1.2987012987012988E-2</v>
      </c>
    </row>
    <row r="551" spans="1:13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tr">
        <f>IF(Food_Hub[[#This Row],[day_of_the_week]]="Weekend",1,"")</f>
        <v/>
      </c>
      <c r="H551">
        <f>IF(Food_Hub[[#This Row],[day_of_the_week]]="Weekday",1,"")</f>
        <v>1</v>
      </c>
      <c r="I551" t="s">
        <v>12</v>
      </c>
      <c r="J551">
        <v>32</v>
      </c>
      <c r="K551">
        <v>28</v>
      </c>
      <c r="L551">
        <f>1/COUNTIFS(Food_Hub[restaurant_name],Food_Hub[[#This Row],[restaurant_name]])</f>
        <v>1.4705882352941176E-2</v>
      </c>
      <c r="M551">
        <f>1/COUNTIF(Food_Hub[cuisine_type],Food_Hub[[#This Row],[cuisine_type]])</f>
        <v>3.3557046979865771E-3</v>
      </c>
    </row>
    <row r="552" spans="1:13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>
        <f>IF(Food_Hub[[#This Row],[day_of_the_week]]="Weekend",1,"")</f>
        <v>1</v>
      </c>
      <c r="H552" t="str">
        <f>IF(Food_Hub[[#This Row],[day_of_the_week]]="Weekday",1,"")</f>
        <v/>
      </c>
      <c r="I552" t="s">
        <v>12</v>
      </c>
      <c r="J552">
        <v>24</v>
      </c>
      <c r="K552">
        <v>22</v>
      </c>
      <c r="L552">
        <f>1/COUNTIFS(Food_Hub[restaurant_name],Food_Hub[[#This Row],[restaurant_name]])</f>
        <v>2.7027027027027029E-2</v>
      </c>
      <c r="M552">
        <f>1/COUNTIF(Food_Hub[cuisine_type],Food_Hub[[#This Row],[cuisine_type]])</f>
        <v>2.1276595744680851E-3</v>
      </c>
    </row>
    <row r="553" spans="1:13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>
        <f>IF(Food_Hub[[#This Row],[day_of_the_week]]="Weekend",1,"")</f>
        <v>1</v>
      </c>
      <c r="H553" t="str">
        <f>IF(Food_Hub[[#This Row],[day_of_the_week]]="Weekday",1,"")</f>
        <v/>
      </c>
      <c r="I553" t="s">
        <v>12</v>
      </c>
      <c r="J553">
        <v>29</v>
      </c>
      <c r="K553">
        <v>27</v>
      </c>
      <c r="L553">
        <f>1/COUNTIFS(Food_Hub[restaurant_name],Food_Hub[[#This Row],[restaurant_name]])</f>
        <v>2.7027027027027029E-2</v>
      </c>
      <c r="M553">
        <f>1/COUNTIF(Food_Hub[cuisine_type],Food_Hub[[#This Row],[cuisine_type]])</f>
        <v>3.3557046979865771E-3</v>
      </c>
    </row>
    <row r="554" spans="1:13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>
        <f>IF(Food_Hub[[#This Row],[day_of_the_week]]="Weekend",1,"")</f>
        <v>1</v>
      </c>
      <c r="H554" t="str">
        <f>IF(Food_Hub[[#This Row],[day_of_the_week]]="Weekday",1,"")</f>
        <v/>
      </c>
      <c r="I554" t="s">
        <v>12</v>
      </c>
      <c r="J554">
        <v>35</v>
      </c>
      <c r="K554">
        <v>29</v>
      </c>
      <c r="L554">
        <f>1/COUNTIFS(Food_Hub[restaurant_name],Food_Hub[[#This Row],[restaurant_name]])</f>
        <v>0.1</v>
      </c>
      <c r="M554">
        <f>1/COUNTIF(Food_Hub[cuisine_type],Food_Hub[[#This Row],[cuisine_type]])</f>
        <v>5.5555555555555552E-2</v>
      </c>
    </row>
    <row r="555" spans="1:13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>
        <f>IF(Food_Hub[[#This Row],[day_of_the_week]]="Weekend",1,"")</f>
        <v>1</v>
      </c>
      <c r="H555" t="str">
        <f>IF(Food_Hub[[#This Row],[day_of_the_week]]="Weekday",1,"")</f>
        <v/>
      </c>
      <c r="I555" t="s">
        <v>12</v>
      </c>
      <c r="J555">
        <v>33</v>
      </c>
      <c r="K555">
        <v>17</v>
      </c>
      <c r="L555">
        <f>1/COUNTIFS(Food_Hub[restaurant_name],Food_Hub[[#This Row],[restaurant_name]])</f>
        <v>8.4033613445378148E-3</v>
      </c>
      <c r="M555">
        <f>1/COUNTIF(Food_Hub[cuisine_type],Food_Hub[[#This Row],[cuisine_type]])</f>
        <v>2.1276595744680851E-3</v>
      </c>
    </row>
    <row r="556" spans="1:13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f>IF(Food_Hub[[#This Row],[day_of_the_week]]="Weekend",1,"")</f>
        <v>1</v>
      </c>
      <c r="H556" t="str">
        <f>IF(Food_Hub[[#This Row],[day_of_the_week]]="Weekday",1,"")</f>
        <v/>
      </c>
      <c r="I556">
        <v>4</v>
      </c>
      <c r="J556">
        <v>35</v>
      </c>
      <c r="K556">
        <v>15</v>
      </c>
      <c r="L556">
        <f>1/COUNTIFS(Food_Hub[restaurant_name],Food_Hub[[#This Row],[restaurant_name]])</f>
        <v>8.3333333333333329E-2</v>
      </c>
      <c r="M556">
        <f>1/COUNTIF(Food_Hub[cuisine_type],Food_Hub[[#This Row],[cuisine_type]])</f>
        <v>1.7123287671232876E-3</v>
      </c>
    </row>
    <row r="557" spans="1:13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>
        <f>IF(Food_Hub[[#This Row],[day_of_the_week]]="Weekend",1,"")</f>
        <v>1</v>
      </c>
      <c r="H557" t="str">
        <f>IF(Food_Hub[[#This Row],[day_of_the_week]]="Weekday",1,"")</f>
        <v/>
      </c>
      <c r="I557" t="s">
        <v>12</v>
      </c>
      <c r="J557">
        <v>26</v>
      </c>
      <c r="K557">
        <v>25</v>
      </c>
      <c r="L557">
        <f>1/COUNTIFS(Food_Hub[restaurant_name],Food_Hub[[#This Row],[restaurant_name]])</f>
        <v>4.5662100456621002E-3</v>
      </c>
      <c r="M557">
        <f>1/COUNTIF(Food_Hub[cuisine_type],Food_Hub[[#This Row],[cuisine_type]])</f>
        <v>1.7123287671232876E-3</v>
      </c>
    </row>
    <row r="558" spans="1:13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f>IF(Food_Hub[[#This Row],[day_of_the_week]]="Weekend",1,"")</f>
        <v>1</v>
      </c>
      <c r="H558" t="str">
        <f>IF(Food_Hub[[#This Row],[day_of_the_week]]="Weekday",1,"")</f>
        <v/>
      </c>
      <c r="I558">
        <v>5</v>
      </c>
      <c r="J558">
        <v>21</v>
      </c>
      <c r="K558">
        <v>15</v>
      </c>
      <c r="L558">
        <f>1/COUNTIFS(Food_Hub[restaurant_name],Food_Hub[[#This Row],[restaurant_name]])</f>
        <v>5.5555555555555552E-2</v>
      </c>
      <c r="M558">
        <f>1/COUNTIF(Food_Hub[cuisine_type],Food_Hub[[#This Row],[cuisine_type]])</f>
        <v>2.0408163265306121E-2</v>
      </c>
    </row>
    <row r="559" spans="1:13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>
        <f>IF(Food_Hub[[#This Row],[day_of_the_week]]="Weekend",1,"")</f>
        <v>1</v>
      </c>
      <c r="H559" t="str">
        <f>IF(Food_Hub[[#This Row],[day_of_the_week]]="Weekday",1,"")</f>
        <v/>
      </c>
      <c r="I559" t="s">
        <v>12</v>
      </c>
      <c r="J559">
        <v>24</v>
      </c>
      <c r="K559">
        <v>27</v>
      </c>
      <c r="L559">
        <f>1/COUNTIFS(Food_Hub[restaurant_name],Food_Hub[[#This Row],[restaurant_name]])</f>
        <v>1.8181818181818181E-2</v>
      </c>
      <c r="M559">
        <f>1/COUNTIF(Food_Hub[cuisine_type],Food_Hub[[#This Row],[cuisine_type]])</f>
        <v>4.6511627906976744E-3</v>
      </c>
    </row>
    <row r="560" spans="1:13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f>IF(Food_Hub[[#This Row],[day_of_the_week]]="Weekend",1,"")</f>
        <v>1</v>
      </c>
      <c r="H560" t="str">
        <f>IF(Food_Hub[[#This Row],[day_of_the_week]]="Weekday",1,"")</f>
        <v/>
      </c>
      <c r="I560">
        <v>4</v>
      </c>
      <c r="J560">
        <v>21</v>
      </c>
      <c r="K560">
        <v>22</v>
      </c>
      <c r="L560">
        <f>1/COUNTIFS(Food_Hub[restaurant_name],Food_Hub[[#This Row],[restaurant_name]])</f>
        <v>3.7037037037037035E-2</v>
      </c>
      <c r="M560">
        <f>1/COUNTIF(Food_Hub[cuisine_type],Food_Hub[[#This Row],[cuisine_type]])</f>
        <v>1.7123287671232876E-3</v>
      </c>
    </row>
    <row r="561" spans="1:13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>
        <f>IF(Food_Hub[[#This Row],[day_of_the_week]]="Weekend",1,"")</f>
        <v>1</v>
      </c>
      <c r="H561" t="str">
        <f>IF(Food_Hub[[#This Row],[day_of_the_week]]="Weekday",1,"")</f>
        <v/>
      </c>
      <c r="I561" t="s">
        <v>12</v>
      </c>
      <c r="J561">
        <v>26</v>
      </c>
      <c r="K561">
        <v>30</v>
      </c>
      <c r="L561">
        <f>1/COUNTIFS(Food_Hub[restaurant_name],Food_Hub[[#This Row],[restaurant_name]])</f>
        <v>3.7037037037037035E-2</v>
      </c>
      <c r="M561">
        <f>1/COUNTIF(Food_Hub[cuisine_type],Food_Hub[[#This Row],[cuisine_type]])</f>
        <v>1.3698630136986301E-2</v>
      </c>
    </row>
    <row r="562" spans="1:13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>
        <f>IF(Food_Hub[[#This Row],[day_of_the_week]]="Weekend",1,"")</f>
        <v>1</v>
      </c>
      <c r="H562" t="str">
        <f>IF(Food_Hub[[#This Row],[day_of_the_week]]="Weekday",1,"")</f>
        <v/>
      </c>
      <c r="I562" t="s">
        <v>12</v>
      </c>
      <c r="J562">
        <v>21</v>
      </c>
      <c r="K562">
        <v>29</v>
      </c>
      <c r="L562">
        <f>1/COUNTIFS(Food_Hub[restaurant_name],Food_Hub[[#This Row],[restaurant_name]])</f>
        <v>4.1666666666666664E-2</v>
      </c>
      <c r="M562">
        <f>1/COUNTIF(Food_Hub[cuisine_type],Food_Hub[[#This Row],[cuisine_type]])</f>
        <v>2.1276595744680851E-3</v>
      </c>
    </row>
    <row r="563" spans="1:13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f>IF(Food_Hub[[#This Row],[day_of_the_week]]="Weekend",1,"")</f>
        <v>1</v>
      </c>
      <c r="H563" t="str">
        <f>IF(Food_Hub[[#This Row],[day_of_the_week]]="Weekday",1,"")</f>
        <v/>
      </c>
      <c r="I563">
        <v>4</v>
      </c>
      <c r="J563">
        <v>30</v>
      </c>
      <c r="K563">
        <v>25</v>
      </c>
      <c r="L563">
        <f>1/COUNTIFS(Food_Hub[restaurant_name],Food_Hub[[#This Row],[restaurant_name]])</f>
        <v>8.4033613445378148E-3</v>
      </c>
      <c r="M563">
        <f>1/COUNTIF(Food_Hub[cuisine_type],Food_Hub[[#This Row],[cuisine_type]])</f>
        <v>2.1276595744680851E-3</v>
      </c>
    </row>
    <row r="564" spans="1:13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f>IF(Food_Hub[[#This Row],[day_of_the_week]]="Weekend",1,"")</f>
        <v>1</v>
      </c>
      <c r="H564" t="str">
        <f>IF(Food_Hub[[#This Row],[day_of_the_week]]="Weekday",1,"")</f>
        <v/>
      </c>
      <c r="I564">
        <v>3</v>
      </c>
      <c r="J564">
        <v>21</v>
      </c>
      <c r="K564">
        <v>30</v>
      </c>
      <c r="L564">
        <f>1/COUNTIFS(Food_Hub[restaurant_name],Food_Hub[[#This Row],[restaurant_name]])</f>
        <v>1.4705882352941176E-2</v>
      </c>
      <c r="M564">
        <f>1/COUNTIF(Food_Hub[cuisine_type],Food_Hub[[#This Row],[cuisine_type]])</f>
        <v>3.3557046979865771E-3</v>
      </c>
    </row>
    <row r="565" spans="1:13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>
        <f>IF(Food_Hub[[#This Row],[day_of_the_week]]="Weekend",1,"")</f>
        <v>1</v>
      </c>
      <c r="H565" t="str">
        <f>IF(Food_Hub[[#This Row],[day_of_the_week]]="Weekday",1,"")</f>
        <v/>
      </c>
      <c r="I565" t="s">
        <v>12</v>
      </c>
      <c r="J565">
        <v>26</v>
      </c>
      <c r="K565">
        <v>30</v>
      </c>
      <c r="L565">
        <f>1/COUNTIFS(Food_Hub[restaurant_name],Food_Hub[[#This Row],[restaurant_name]])</f>
        <v>2.1739130434782608E-2</v>
      </c>
      <c r="M565">
        <f>1/COUNTIF(Food_Hub[cuisine_type],Food_Hub[[#This Row],[cuisine_type]])</f>
        <v>4.6511627906976744E-3</v>
      </c>
    </row>
    <row r="566" spans="1:13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tr">
        <f>IF(Food_Hub[[#This Row],[day_of_the_week]]="Weekend",1,"")</f>
        <v/>
      </c>
      <c r="H566">
        <f>IF(Food_Hub[[#This Row],[day_of_the_week]]="Weekday",1,"")</f>
        <v>1</v>
      </c>
      <c r="I566" t="s">
        <v>12</v>
      </c>
      <c r="J566">
        <v>25</v>
      </c>
      <c r="K566">
        <v>26</v>
      </c>
      <c r="L566">
        <f>1/COUNTIFS(Food_Hub[restaurant_name],Food_Hub[[#This Row],[restaurant_name]])</f>
        <v>1.6949152542372881E-2</v>
      </c>
      <c r="M566">
        <f>1/COUNTIF(Food_Hub[cuisine_type],Food_Hub[[#This Row],[cuisine_type]])</f>
        <v>4.6511627906976744E-3</v>
      </c>
    </row>
    <row r="567" spans="1:13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f>IF(Food_Hub[[#This Row],[day_of_the_week]]="Weekend",1,"")</f>
        <v>1</v>
      </c>
      <c r="H567" t="str">
        <f>IF(Food_Hub[[#This Row],[day_of_the_week]]="Weekday",1,"")</f>
        <v/>
      </c>
      <c r="I567">
        <v>4</v>
      </c>
      <c r="J567">
        <v>31</v>
      </c>
      <c r="K567">
        <v>29</v>
      </c>
      <c r="L567">
        <f>1/COUNTIFS(Food_Hub[restaurant_name],Food_Hub[[#This Row],[restaurant_name]])</f>
        <v>2.3809523809523808E-2</v>
      </c>
      <c r="M567">
        <f>1/COUNTIF(Food_Hub[cuisine_type],Food_Hub[[#This Row],[cuisine_type]])</f>
        <v>2.1276595744680851E-3</v>
      </c>
    </row>
    <row r="568" spans="1:13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f>IF(Food_Hub[[#This Row],[day_of_the_week]]="Weekend",1,"")</f>
        <v>1</v>
      </c>
      <c r="H568" t="str">
        <f>IF(Food_Hub[[#This Row],[day_of_the_week]]="Weekday",1,"")</f>
        <v/>
      </c>
      <c r="I568">
        <v>5</v>
      </c>
      <c r="J568">
        <v>28</v>
      </c>
      <c r="K568">
        <v>21</v>
      </c>
      <c r="L568">
        <f>1/COUNTIFS(Food_Hub[restaurant_name],Food_Hub[[#This Row],[restaurant_name]])</f>
        <v>1.6949152542372881E-2</v>
      </c>
      <c r="M568">
        <f>1/COUNTIF(Food_Hub[cuisine_type],Food_Hub[[#This Row],[cuisine_type]])</f>
        <v>4.6511627906976744E-3</v>
      </c>
    </row>
    <row r="569" spans="1:13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f>IF(Food_Hub[[#This Row],[day_of_the_week]]="Weekend",1,"")</f>
        <v>1</v>
      </c>
      <c r="H569" t="str">
        <f>IF(Food_Hub[[#This Row],[day_of_the_week]]="Weekday",1,"")</f>
        <v/>
      </c>
      <c r="I569">
        <v>5</v>
      </c>
      <c r="J569">
        <v>20</v>
      </c>
      <c r="K569">
        <v>20</v>
      </c>
      <c r="L569">
        <f>1/COUNTIFS(Food_Hub[restaurant_name],Food_Hub[[#This Row],[restaurant_name]])</f>
        <v>0.2</v>
      </c>
      <c r="M569">
        <f>1/COUNTIF(Food_Hub[cuisine_type],Food_Hub[[#This Row],[cuisine_type]])</f>
        <v>3.3557046979865771E-3</v>
      </c>
    </row>
    <row r="570" spans="1:13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f>IF(Food_Hub[[#This Row],[day_of_the_week]]="Weekend",1,"")</f>
        <v>1</v>
      </c>
      <c r="H570" t="str">
        <f>IF(Food_Hub[[#This Row],[day_of_the_week]]="Weekday",1,"")</f>
        <v/>
      </c>
      <c r="I570">
        <v>3</v>
      </c>
      <c r="J570">
        <v>24</v>
      </c>
      <c r="K570">
        <v>21</v>
      </c>
      <c r="L570">
        <f>1/COUNTIFS(Food_Hub[restaurant_name],Food_Hub[[#This Row],[restaurant_name]])</f>
        <v>8.4033613445378148E-3</v>
      </c>
      <c r="M570">
        <f>1/COUNTIF(Food_Hub[cuisine_type],Food_Hub[[#This Row],[cuisine_type]])</f>
        <v>2.1276595744680851E-3</v>
      </c>
    </row>
    <row r="571" spans="1:13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>
        <f>IF(Food_Hub[[#This Row],[day_of_the_week]]="Weekend",1,"")</f>
        <v>1</v>
      </c>
      <c r="H571" t="str">
        <f>IF(Food_Hub[[#This Row],[day_of_the_week]]="Weekday",1,"")</f>
        <v/>
      </c>
      <c r="I571" t="s">
        <v>12</v>
      </c>
      <c r="J571">
        <v>28</v>
      </c>
      <c r="K571">
        <v>29</v>
      </c>
      <c r="L571">
        <f>1/COUNTIFS(Food_Hub[restaurant_name],Food_Hub[[#This Row],[restaurant_name]])</f>
        <v>0.25</v>
      </c>
      <c r="M571">
        <f>1/COUNTIF(Food_Hub[cuisine_type],Food_Hub[[#This Row],[cuisine_type]])</f>
        <v>5.2631578947368418E-2</v>
      </c>
    </row>
    <row r="572" spans="1:13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 t="str">
        <f>IF(Food_Hub[[#This Row],[day_of_the_week]]="Weekend",1,"")</f>
        <v/>
      </c>
      <c r="H572">
        <f>IF(Food_Hub[[#This Row],[day_of_the_week]]="Weekday",1,"")</f>
        <v>1</v>
      </c>
      <c r="I572">
        <v>5</v>
      </c>
      <c r="J572">
        <v>20</v>
      </c>
      <c r="K572">
        <v>27</v>
      </c>
      <c r="L572">
        <f>1/COUNTIFS(Food_Hub[restaurant_name],Food_Hub[[#This Row],[restaurant_name]])</f>
        <v>7.575757575757576E-3</v>
      </c>
      <c r="M572">
        <f>1/COUNTIF(Food_Hub[cuisine_type],Food_Hub[[#This Row],[cuisine_type]])</f>
        <v>3.3557046979865771E-3</v>
      </c>
    </row>
    <row r="573" spans="1:13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f>IF(Food_Hub[[#This Row],[day_of_the_week]]="Weekend",1,"")</f>
        <v>1</v>
      </c>
      <c r="H573" t="str">
        <f>IF(Food_Hub[[#This Row],[day_of_the_week]]="Weekday",1,"")</f>
        <v/>
      </c>
      <c r="I573">
        <v>5</v>
      </c>
      <c r="J573">
        <v>35</v>
      </c>
      <c r="K573">
        <v>18</v>
      </c>
      <c r="L573">
        <f>1/COUNTIFS(Food_Hub[restaurant_name],Food_Hub[[#This Row],[restaurant_name]])</f>
        <v>8.4033613445378148E-3</v>
      </c>
      <c r="M573">
        <f>1/COUNTIF(Food_Hub[cuisine_type],Food_Hub[[#This Row],[cuisine_type]])</f>
        <v>2.1276595744680851E-3</v>
      </c>
    </row>
    <row r="574" spans="1:13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f>IF(Food_Hub[[#This Row],[day_of_the_week]]="Weekend",1,"")</f>
        <v>1</v>
      </c>
      <c r="H574" t="str">
        <f>IF(Food_Hub[[#This Row],[day_of_the_week]]="Weekday",1,"")</f>
        <v/>
      </c>
      <c r="I574">
        <v>3</v>
      </c>
      <c r="J574">
        <v>33</v>
      </c>
      <c r="K574">
        <v>23</v>
      </c>
      <c r="L574">
        <f>1/COUNTIFS(Food_Hub[restaurant_name],Food_Hub[[#This Row],[restaurant_name]])</f>
        <v>0.04</v>
      </c>
      <c r="M574">
        <f>1/COUNTIF(Food_Hub[cuisine_type],Food_Hub[[#This Row],[cuisine_type]])</f>
        <v>2.1739130434782608E-2</v>
      </c>
    </row>
    <row r="575" spans="1:13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 t="str">
        <f>IF(Food_Hub[[#This Row],[day_of_the_week]]="Weekend",1,"")</f>
        <v/>
      </c>
      <c r="H575">
        <f>IF(Food_Hub[[#This Row],[day_of_the_week]]="Weekday",1,"")</f>
        <v>1</v>
      </c>
      <c r="I575">
        <v>4</v>
      </c>
      <c r="J575">
        <v>21</v>
      </c>
      <c r="K575">
        <v>29</v>
      </c>
      <c r="L575">
        <f>1/COUNTIFS(Food_Hub[restaurant_name],Food_Hub[[#This Row],[restaurant_name]])</f>
        <v>0.2</v>
      </c>
      <c r="M575">
        <f>1/COUNTIF(Food_Hub[cuisine_type],Food_Hub[[#This Row],[cuisine_type]])</f>
        <v>2.1739130434782608E-2</v>
      </c>
    </row>
    <row r="576" spans="1:13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>
        <f>IF(Food_Hub[[#This Row],[day_of_the_week]]="Weekend",1,"")</f>
        <v>1</v>
      </c>
      <c r="H576" t="str">
        <f>IF(Food_Hub[[#This Row],[day_of_the_week]]="Weekday",1,"")</f>
        <v/>
      </c>
      <c r="I576" t="s">
        <v>12</v>
      </c>
      <c r="J576">
        <v>25</v>
      </c>
      <c r="K576">
        <v>15</v>
      </c>
      <c r="L576">
        <f>1/COUNTIFS(Food_Hub[restaurant_name],Food_Hub[[#This Row],[restaurant_name]])</f>
        <v>1</v>
      </c>
      <c r="M576">
        <f>1/COUNTIF(Food_Hub[cuisine_type],Food_Hub[[#This Row],[cuisine_type]])</f>
        <v>3.3557046979865771E-3</v>
      </c>
    </row>
    <row r="577" spans="1:13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f>IF(Food_Hub[[#This Row],[day_of_the_week]]="Weekend",1,"")</f>
        <v>1</v>
      </c>
      <c r="H577" t="str">
        <f>IF(Food_Hub[[#This Row],[day_of_the_week]]="Weekday",1,"")</f>
        <v/>
      </c>
      <c r="I577">
        <v>5</v>
      </c>
      <c r="J577">
        <v>27</v>
      </c>
      <c r="K577">
        <v>23</v>
      </c>
      <c r="L577">
        <f>1/COUNTIFS(Food_Hub[restaurant_name],Food_Hub[[#This Row],[restaurant_name]])</f>
        <v>4.5662100456621002E-3</v>
      </c>
      <c r="M577">
        <f>1/COUNTIF(Food_Hub[cuisine_type],Food_Hub[[#This Row],[cuisine_type]])</f>
        <v>1.7123287671232876E-3</v>
      </c>
    </row>
    <row r="578" spans="1:13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>
        <f>IF(Food_Hub[[#This Row],[day_of_the_week]]="Weekend",1,"")</f>
        <v>1</v>
      </c>
      <c r="H578" t="str">
        <f>IF(Food_Hub[[#This Row],[day_of_the_week]]="Weekday",1,"")</f>
        <v/>
      </c>
      <c r="I578" t="s">
        <v>12</v>
      </c>
      <c r="J578">
        <v>23</v>
      </c>
      <c r="K578">
        <v>15</v>
      </c>
      <c r="L578">
        <f>1/COUNTIFS(Food_Hub[restaurant_name],Food_Hub[[#This Row],[restaurant_name]])</f>
        <v>8.4033613445378148E-3</v>
      </c>
      <c r="M578">
        <f>1/COUNTIF(Food_Hub[cuisine_type],Food_Hub[[#This Row],[cuisine_type]])</f>
        <v>2.1276595744680851E-3</v>
      </c>
    </row>
    <row r="579" spans="1:13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 t="str">
        <f>IF(Food_Hub[[#This Row],[day_of_the_week]]="Weekend",1,"")</f>
        <v/>
      </c>
      <c r="H579">
        <f>IF(Food_Hub[[#This Row],[day_of_the_week]]="Weekday",1,"")</f>
        <v>1</v>
      </c>
      <c r="I579">
        <v>5</v>
      </c>
      <c r="J579">
        <v>29</v>
      </c>
      <c r="K579">
        <v>26</v>
      </c>
      <c r="L579">
        <f>1/COUNTIFS(Food_Hub[restaurant_name],Food_Hub[[#This Row],[restaurant_name]])</f>
        <v>7.575757575757576E-3</v>
      </c>
      <c r="M579">
        <f>1/COUNTIF(Food_Hub[cuisine_type],Food_Hub[[#This Row],[cuisine_type]])</f>
        <v>1.7123287671232876E-3</v>
      </c>
    </row>
    <row r="580" spans="1:13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 t="str">
        <f>IF(Food_Hub[[#This Row],[day_of_the_week]]="Weekend",1,"")</f>
        <v/>
      </c>
      <c r="H580">
        <f>IF(Food_Hub[[#This Row],[day_of_the_week]]="Weekday",1,"")</f>
        <v>1</v>
      </c>
      <c r="I580">
        <v>3</v>
      </c>
      <c r="J580">
        <v>21</v>
      </c>
      <c r="K580">
        <v>27</v>
      </c>
      <c r="L580">
        <f>1/COUNTIFS(Food_Hub[restaurant_name],Food_Hub[[#This Row],[restaurant_name]])</f>
        <v>1.4705882352941176E-2</v>
      </c>
      <c r="M580">
        <f>1/COUNTIF(Food_Hub[cuisine_type],Food_Hub[[#This Row],[cuisine_type]])</f>
        <v>3.3557046979865771E-3</v>
      </c>
    </row>
    <row r="581" spans="1:13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f>IF(Food_Hub[[#This Row],[day_of_the_week]]="Weekend",1,"")</f>
        <v>1</v>
      </c>
      <c r="H581" t="str">
        <f>IF(Food_Hub[[#This Row],[day_of_the_week]]="Weekday",1,"")</f>
        <v/>
      </c>
      <c r="I581">
        <v>4</v>
      </c>
      <c r="J581">
        <v>23</v>
      </c>
      <c r="K581">
        <v>23</v>
      </c>
      <c r="L581">
        <f>1/COUNTIFS(Food_Hub[restaurant_name],Food_Hub[[#This Row],[restaurant_name]])</f>
        <v>3.7037037037037035E-2</v>
      </c>
      <c r="M581">
        <f>1/COUNTIF(Food_Hub[cuisine_type],Food_Hub[[#This Row],[cuisine_type]])</f>
        <v>1.7123287671232876E-3</v>
      </c>
    </row>
    <row r="582" spans="1:13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 t="str">
        <f>IF(Food_Hub[[#This Row],[day_of_the_week]]="Weekend",1,"")</f>
        <v/>
      </c>
      <c r="H582">
        <f>IF(Food_Hub[[#This Row],[day_of_the_week]]="Weekday",1,"")</f>
        <v>1</v>
      </c>
      <c r="I582">
        <v>3</v>
      </c>
      <c r="J582">
        <v>34</v>
      </c>
      <c r="K582">
        <v>33</v>
      </c>
      <c r="L582">
        <f>1/COUNTIFS(Food_Hub[restaurant_name],Food_Hub[[#This Row],[restaurant_name]])</f>
        <v>6.6666666666666666E-2</v>
      </c>
      <c r="M582">
        <f>1/COUNTIF(Food_Hub[cuisine_type],Food_Hub[[#This Row],[cuisine_type]])</f>
        <v>1.7123287671232876E-3</v>
      </c>
    </row>
    <row r="583" spans="1:13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>
        <f>IF(Food_Hub[[#This Row],[day_of_the_week]]="Weekend",1,"")</f>
        <v>1</v>
      </c>
      <c r="H583" t="str">
        <f>IF(Food_Hub[[#This Row],[day_of_the_week]]="Weekday",1,"")</f>
        <v/>
      </c>
      <c r="I583" t="s">
        <v>12</v>
      </c>
      <c r="J583">
        <v>20</v>
      </c>
      <c r="K583">
        <v>18</v>
      </c>
      <c r="L583">
        <f>1/COUNTIFS(Food_Hub[restaurant_name],Food_Hub[[#This Row],[restaurant_name]])</f>
        <v>3.4482758620689655E-2</v>
      </c>
      <c r="M583">
        <f>1/COUNTIF(Food_Hub[cuisine_type],Food_Hub[[#This Row],[cuisine_type]])</f>
        <v>1.7123287671232876E-3</v>
      </c>
    </row>
    <row r="584" spans="1:13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>
        <f>IF(Food_Hub[[#This Row],[day_of_the_week]]="Weekend",1,"")</f>
        <v>1</v>
      </c>
      <c r="H584" t="str">
        <f>IF(Food_Hub[[#This Row],[day_of_the_week]]="Weekday",1,"")</f>
        <v/>
      </c>
      <c r="I584" t="s">
        <v>12</v>
      </c>
      <c r="J584">
        <v>27</v>
      </c>
      <c r="K584">
        <v>25</v>
      </c>
      <c r="L584">
        <f>1/COUNTIFS(Food_Hub[restaurant_name],Food_Hub[[#This Row],[restaurant_name]])</f>
        <v>0.16666666666666666</v>
      </c>
      <c r="M584">
        <f>1/COUNTIF(Food_Hub[cuisine_type],Food_Hub[[#This Row],[cuisine_type]])</f>
        <v>4.6511627906976744E-3</v>
      </c>
    </row>
    <row r="585" spans="1:13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f>IF(Food_Hub[[#This Row],[day_of_the_week]]="Weekend",1,"")</f>
        <v>1</v>
      </c>
      <c r="H585" t="str">
        <f>IF(Food_Hub[[#This Row],[day_of_the_week]]="Weekday",1,"")</f>
        <v/>
      </c>
      <c r="I585">
        <v>4</v>
      </c>
      <c r="J585">
        <v>30</v>
      </c>
      <c r="K585">
        <v>28</v>
      </c>
      <c r="L585">
        <f>1/COUNTIFS(Food_Hub[restaurant_name],Food_Hub[[#This Row],[restaurant_name]])</f>
        <v>5.5555555555555552E-2</v>
      </c>
      <c r="M585">
        <f>1/COUNTIF(Food_Hub[cuisine_type],Food_Hub[[#This Row],[cuisine_type]])</f>
        <v>2.0408163265306121E-2</v>
      </c>
    </row>
    <row r="586" spans="1:13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f>IF(Food_Hub[[#This Row],[day_of_the_week]]="Weekend",1,"")</f>
        <v>1</v>
      </c>
      <c r="H586" t="str">
        <f>IF(Food_Hub[[#This Row],[day_of_the_week]]="Weekday",1,"")</f>
        <v/>
      </c>
      <c r="I586">
        <v>5</v>
      </c>
      <c r="J586">
        <v>32</v>
      </c>
      <c r="K586">
        <v>30</v>
      </c>
      <c r="L586">
        <f>1/COUNTIFS(Food_Hub[restaurant_name],Food_Hub[[#This Row],[restaurant_name]])</f>
        <v>3.4482758620689655E-2</v>
      </c>
      <c r="M586">
        <f>1/COUNTIF(Food_Hub[cuisine_type],Food_Hub[[#This Row],[cuisine_type]])</f>
        <v>2.1276595744680851E-3</v>
      </c>
    </row>
    <row r="587" spans="1:13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tr">
        <f>IF(Food_Hub[[#This Row],[day_of_the_week]]="Weekend",1,"")</f>
        <v/>
      </c>
      <c r="H587">
        <f>IF(Food_Hub[[#This Row],[day_of_the_week]]="Weekday",1,"")</f>
        <v>1</v>
      </c>
      <c r="I587" t="s">
        <v>12</v>
      </c>
      <c r="J587">
        <v>30</v>
      </c>
      <c r="K587">
        <v>26</v>
      </c>
      <c r="L587">
        <f>1/COUNTIFS(Food_Hub[restaurant_name],Food_Hub[[#This Row],[restaurant_name]])</f>
        <v>6.25E-2</v>
      </c>
      <c r="M587">
        <f>1/COUNTIF(Food_Hub[cuisine_type],Food_Hub[[#This Row],[cuisine_type]])</f>
        <v>2.1276595744680851E-3</v>
      </c>
    </row>
    <row r="588" spans="1:13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>
        <f>IF(Food_Hub[[#This Row],[day_of_the_week]]="Weekend",1,"")</f>
        <v>1</v>
      </c>
      <c r="H588" t="str">
        <f>IF(Food_Hub[[#This Row],[day_of_the_week]]="Weekday",1,"")</f>
        <v/>
      </c>
      <c r="I588" t="s">
        <v>12</v>
      </c>
      <c r="J588">
        <v>29</v>
      </c>
      <c r="K588">
        <v>29</v>
      </c>
      <c r="L588">
        <f>1/COUNTIFS(Food_Hub[restaurant_name],Food_Hub[[#This Row],[restaurant_name]])</f>
        <v>0.5</v>
      </c>
      <c r="M588">
        <f>1/COUNTIF(Food_Hub[cuisine_type],Food_Hub[[#This Row],[cuisine_type]])</f>
        <v>3.3557046979865771E-3</v>
      </c>
    </row>
    <row r="589" spans="1:13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f>IF(Food_Hub[[#This Row],[day_of_the_week]]="Weekend",1,"")</f>
        <v>1</v>
      </c>
      <c r="H589" t="str">
        <f>IF(Food_Hub[[#This Row],[day_of_the_week]]="Weekday",1,"")</f>
        <v/>
      </c>
      <c r="I589">
        <v>5</v>
      </c>
      <c r="J589">
        <v>30</v>
      </c>
      <c r="K589">
        <v>28</v>
      </c>
      <c r="L589">
        <f>1/COUNTIFS(Food_Hub[restaurant_name],Food_Hub[[#This Row],[restaurant_name]])</f>
        <v>1</v>
      </c>
      <c r="M589">
        <f>1/COUNTIF(Food_Hub[cuisine_type],Food_Hub[[#This Row],[cuisine_type]])</f>
        <v>1.3698630136986301E-2</v>
      </c>
    </row>
    <row r="590" spans="1:13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f>IF(Food_Hub[[#This Row],[day_of_the_week]]="Weekend",1,"")</f>
        <v>1</v>
      </c>
      <c r="H590" t="str">
        <f>IF(Food_Hub[[#This Row],[day_of_the_week]]="Weekday",1,"")</f>
        <v/>
      </c>
      <c r="I590">
        <v>4</v>
      </c>
      <c r="J590">
        <v>25</v>
      </c>
      <c r="K590">
        <v>18</v>
      </c>
      <c r="L590">
        <f>1/COUNTIFS(Food_Hub[restaurant_name],Food_Hub[[#This Row],[restaurant_name]])</f>
        <v>2.0408163265306121E-2</v>
      </c>
      <c r="M590">
        <f>1/COUNTIF(Food_Hub[cuisine_type],Food_Hub[[#This Row],[cuisine_type]])</f>
        <v>2.1276595744680851E-3</v>
      </c>
    </row>
    <row r="591" spans="1:13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f>IF(Food_Hub[[#This Row],[day_of_the_week]]="Weekend",1,"")</f>
        <v>1</v>
      </c>
      <c r="H591" t="str">
        <f>IF(Food_Hub[[#This Row],[day_of_the_week]]="Weekday",1,"")</f>
        <v/>
      </c>
      <c r="I591">
        <v>5</v>
      </c>
      <c r="J591">
        <v>27</v>
      </c>
      <c r="K591">
        <v>29</v>
      </c>
      <c r="L591">
        <f>1/COUNTIFS(Food_Hub[restaurant_name],Food_Hub[[#This Row],[restaurant_name]])</f>
        <v>7.6923076923076927E-2</v>
      </c>
      <c r="M591">
        <f>1/COUNTIF(Food_Hub[cuisine_type],Food_Hub[[#This Row],[cuisine_type]])</f>
        <v>4.6511627906976744E-3</v>
      </c>
    </row>
    <row r="592" spans="1:13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f>IF(Food_Hub[[#This Row],[day_of_the_week]]="Weekend",1,"")</f>
        <v>1</v>
      </c>
      <c r="H592" t="str">
        <f>IF(Food_Hub[[#This Row],[day_of_the_week]]="Weekday",1,"")</f>
        <v/>
      </c>
      <c r="I592">
        <v>4</v>
      </c>
      <c r="J592">
        <v>21</v>
      </c>
      <c r="K592">
        <v>17</v>
      </c>
      <c r="L592">
        <f>1/COUNTIFS(Food_Hub[restaurant_name],Food_Hub[[#This Row],[restaurant_name]])</f>
        <v>0.14285714285714285</v>
      </c>
      <c r="M592">
        <f>1/COUNTIF(Food_Hub[cuisine_type],Food_Hub[[#This Row],[cuisine_type]])</f>
        <v>2.1739130434782608E-2</v>
      </c>
    </row>
    <row r="593" spans="1:13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f>IF(Food_Hub[[#This Row],[day_of_the_week]]="Weekend",1,"")</f>
        <v>1</v>
      </c>
      <c r="H593" t="str">
        <f>IF(Food_Hub[[#This Row],[day_of_the_week]]="Weekday",1,"")</f>
        <v/>
      </c>
      <c r="I593">
        <v>5</v>
      </c>
      <c r="J593">
        <v>29</v>
      </c>
      <c r="K593">
        <v>22</v>
      </c>
      <c r="L593">
        <f>1/COUNTIFS(Food_Hub[restaurant_name],Food_Hub[[#This Row],[restaurant_name]])</f>
        <v>1.6949152542372881E-2</v>
      </c>
      <c r="M593">
        <f>1/COUNTIF(Food_Hub[cuisine_type],Food_Hub[[#This Row],[cuisine_type]])</f>
        <v>4.6511627906976744E-3</v>
      </c>
    </row>
    <row r="594" spans="1:13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f>IF(Food_Hub[[#This Row],[day_of_the_week]]="Weekend",1,"")</f>
        <v>1</v>
      </c>
      <c r="H594" t="str">
        <f>IF(Food_Hub[[#This Row],[day_of_the_week]]="Weekday",1,"")</f>
        <v/>
      </c>
      <c r="I594">
        <v>4</v>
      </c>
      <c r="J594">
        <v>24</v>
      </c>
      <c r="K594">
        <v>20</v>
      </c>
      <c r="L594">
        <f>1/COUNTIFS(Food_Hub[restaurant_name],Food_Hub[[#This Row],[restaurant_name]])</f>
        <v>6.6666666666666666E-2</v>
      </c>
      <c r="M594">
        <f>1/COUNTIF(Food_Hub[cuisine_type],Food_Hub[[#This Row],[cuisine_type]])</f>
        <v>1.7123287671232876E-3</v>
      </c>
    </row>
    <row r="595" spans="1:13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tr">
        <f>IF(Food_Hub[[#This Row],[day_of_the_week]]="Weekend",1,"")</f>
        <v/>
      </c>
      <c r="H595">
        <f>IF(Food_Hub[[#This Row],[day_of_the_week]]="Weekday",1,"")</f>
        <v>1</v>
      </c>
      <c r="I595" t="s">
        <v>12</v>
      </c>
      <c r="J595">
        <v>23</v>
      </c>
      <c r="K595">
        <v>25</v>
      </c>
      <c r="L595">
        <f>1/COUNTIFS(Food_Hub[restaurant_name],Food_Hub[[#This Row],[restaurant_name]])</f>
        <v>0.5</v>
      </c>
      <c r="M595">
        <f>1/COUNTIF(Food_Hub[cuisine_type],Food_Hub[[#This Row],[cuisine_type]])</f>
        <v>5.2631578947368418E-2</v>
      </c>
    </row>
    <row r="596" spans="1:13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f>IF(Food_Hub[[#This Row],[day_of_the_week]]="Weekend",1,"")</f>
        <v>1</v>
      </c>
      <c r="H596" t="str">
        <f>IF(Food_Hub[[#This Row],[day_of_the_week]]="Weekday",1,"")</f>
        <v/>
      </c>
      <c r="I596">
        <v>4</v>
      </c>
      <c r="J596">
        <v>21</v>
      </c>
      <c r="K596">
        <v>19</v>
      </c>
      <c r="L596">
        <f>1/COUNTIFS(Food_Hub[restaurant_name],Food_Hub[[#This Row],[restaurant_name]])</f>
        <v>3.4482758620689655E-2</v>
      </c>
      <c r="M596">
        <f>1/COUNTIF(Food_Hub[cuisine_type],Food_Hub[[#This Row],[cuisine_type]])</f>
        <v>2.1276595744680851E-3</v>
      </c>
    </row>
    <row r="597" spans="1:13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tr">
        <f>IF(Food_Hub[[#This Row],[day_of_the_week]]="Weekend",1,"")</f>
        <v/>
      </c>
      <c r="H597">
        <f>IF(Food_Hub[[#This Row],[day_of_the_week]]="Weekday",1,"")</f>
        <v>1</v>
      </c>
      <c r="I597" t="s">
        <v>12</v>
      </c>
      <c r="J597">
        <v>30</v>
      </c>
      <c r="K597">
        <v>24</v>
      </c>
      <c r="L597">
        <f>1/COUNTIFS(Food_Hub[restaurant_name],Food_Hub[[#This Row],[restaurant_name]])</f>
        <v>1.4705882352941176E-2</v>
      </c>
      <c r="M597">
        <f>1/COUNTIF(Food_Hub[cuisine_type],Food_Hub[[#This Row],[cuisine_type]])</f>
        <v>3.3557046979865771E-3</v>
      </c>
    </row>
    <row r="598" spans="1:13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f>IF(Food_Hub[[#This Row],[day_of_the_week]]="Weekend",1,"")</f>
        <v>1</v>
      </c>
      <c r="H598" t="str">
        <f>IF(Food_Hub[[#This Row],[day_of_the_week]]="Weekday",1,"")</f>
        <v/>
      </c>
      <c r="I598">
        <v>4</v>
      </c>
      <c r="J598">
        <v>29</v>
      </c>
      <c r="K598">
        <v>26</v>
      </c>
      <c r="L598">
        <f>1/COUNTIFS(Food_Hub[restaurant_name],Food_Hub[[#This Row],[restaurant_name]])</f>
        <v>1.4705882352941176E-2</v>
      </c>
      <c r="M598">
        <f>1/COUNTIF(Food_Hub[cuisine_type],Food_Hub[[#This Row],[cuisine_type]])</f>
        <v>3.3557046979865771E-3</v>
      </c>
    </row>
    <row r="599" spans="1:13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tr">
        <f>IF(Food_Hub[[#This Row],[day_of_the_week]]="Weekend",1,"")</f>
        <v/>
      </c>
      <c r="H599">
        <f>IF(Food_Hub[[#This Row],[day_of_the_week]]="Weekday",1,"")</f>
        <v>1</v>
      </c>
      <c r="I599" t="s">
        <v>12</v>
      </c>
      <c r="J599">
        <v>31</v>
      </c>
      <c r="K599">
        <v>30</v>
      </c>
      <c r="L599">
        <f>1/COUNTIFS(Food_Hub[restaurant_name],Food_Hub[[#This Row],[restaurant_name]])</f>
        <v>8.4033613445378148E-3</v>
      </c>
      <c r="M599">
        <f>1/COUNTIF(Food_Hub[cuisine_type],Food_Hub[[#This Row],[cuisine_type]])</f>
        <v>2.1276595744680851E-3</v>
      </c>
    </row>
    <row r="600" spans="1:13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 t="str">
        <f>IF(Food_Hub[[#This Row],[day_of_the_week]]="Weekend",1,"")</f>
        <v/>
      </c>
      <c r="H600">
        <f>IF(Food_Hub[[#This Row],[day_of_the_week]]="Weekday",1,"")</f>
        <v>1</v>
      </c>
      <c r="I600">
        <v>3</v>
      </c>
      <c r="J600">
        <v>26</v>
      </c>
      <c r="K600">
        <v>27</v>
      </c>
      <c r="L600">
        <f>1/COUNTIFS(Food_Hub[restaurant_name],Food_Hub[[#This Row],[restaurant_name]])</f>
        <v>2.7027027027027029E-2</v>
      </c>
      <c r="M600">
        <f>1/COUNTIF(Food_Hub[cuisine_type],Food_Hub[[#This Row],[cuisine_type]])</f>
        <v>3.3557046979865771E-3</v>
      </c>
    </row>
    <row r="601" spans="1:13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f>IF(Food_Hub[[#This Row],[day_of_the_week]]="Weekend",1,"")</f>
        <v>1</v>
      </c>
      <c r="H601" t="str">
        <f>IF(Food_Hub[[#This Row],[day_of_the_week]]="Weekday",1,"")</f>
        <v/>
      </c>
      <c r="I601">
        <v>4</v>
      </c>
      <c r="J601">
        <v>22</v>
      </c>
      <c r="K601">
        <v>21</v>
      </c>
      <c r="L601">
        <f>1/COUNTIFS(Food_Hub[restaurant_name],Food_Hub[[#This Row],[restaurant_name]])</f>
        <v>2.0408163265306121E-2</v>
      </c>
      <c r="M601">
        <f>1/COUNTIF(Food_Hub[cuisine_type],Food_Hub[[#This Row],[cuisine_type]])</f>
        <v>2.1276595744680851E-3</v>
      </c>
    </row>
    <row r="602" spans="1:13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tr">
        <f>IF(Food_Hub[[#This Row],[day_of_the_week]]="Weekend",1,"")</f>
        <v/>
      </c>
      <c r="H602">
        <f>IF(Food_Hub[[#This Row],[day_of_the_week]]="Weekday",1,"")</f>
        <v>1</v>
      </c>
      <c r="I602" t="s">
        <v>12</v>
      </c>
      <c r="J602">
        <v>35</v>
      </c>
      <c r="K602">
        <v>29</v>
      </c>
      <c r="L602">
        <f>1/COUNTIFS(Food_Hub[restaurant_name],Food_Hub[[#This Row],[restaurant_name]])</f>
        <v>8.4033613445378148E-3</v>
      </c>
      <c r="M602">
        <f>1/COUNTIF(Food_Hub[cuisine_type],Food_Hub[[#This Row],[cuisine_type]])</f>
        <v>2.1276595744680851E-3</v>
      </c>
    </row>
    <row r="603" spans="1:13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>
        <f>IF(Food_Hub[[#This Row],[day_of_the_week]]="Weekend",1,"")</f>
        <v>1</v>
      </c>
      <c r="H603" t="str">
        <f>IF(Food_Hub[[#This Row],[day_of_the_week]]="Weekday",1,"")</f>
        <v/>
      </c>
      <c r="I603" t="s">
        <v>12</v>
      </c>
      <c r="J603">
        <v>35</v>
      </c>
      <c r="K603">
        <v>30</v>
      </c>
      <c r="L603">
        <f>1/COUNTIFS(Food_Hub[restaurant_name],Food_Hub[[#This Row],[restaurant_name]])</f>
        <v>0.25</v>
      </c>
      <c r="M603">
        <f>1/COUNTIF(Food_Hub[cuisine_type],Food_Hub[[#This Row],[cuisine_type]])</f>
        <v>1.3698630136986301E-2</v>
      </c>
    </row>
    <row r="604" spans="1:13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f>IF(Food_Hub[[#This Row],[day_of_the_week]]="Weekend",1,"")</f>
        <v>1</v>
      </c>
      <c r="H604" t="str">
        <f>IF(Food_Hub[[#This Row],[day_of_the_week]]="Weekday",1,"")</f>
        <v/>
      </c>
      <c r="I604">
        <v>5</v>
      </c>
      <c r="J604">
        <v>25</v>
      </c>
      <c r="K604">
        <v>24</v>
      </c>
      <c r="L604">
        <f>1/COUNTIFS(Food_Hub[restaurant_name],Food_Hub[[#This Row],[restaurant_name]])</f>
        <v>0.33333333333333331</v>
      </c>
      <c r="M604">
        <f>1/COUNTIF(Food_Hub[cuisine_type],Food_Hub[[#This Row],[cuisine_type]])</f>
        <v>4.6511627906976744E-3</v>
      </c>
    </row>
    <row r="605" spans="1:13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f>IF(Food_Hub[[#This Row],[day_of_the_week]]="Weekend",1,"")</f>
        <v>1</v>
      </c>
      <c r="H605" t="str">
        <f>IF(Food_Hub[[#This Row],[day_of_the_week]]="Weekday",1,"")</f>
        <v/>
      </c>
      <c r="I605">
        <v>5</v>
      </c>
      <c r="J605">
        <v>30</v>
      </c>
      <c r="K605">
        <v>18</v>
      </c>
      <c r="L605">
        <f>1/COUNTIFS(Food_Hub[restaurant_name],Food_Hub[[#This Row],[restaurant_name]])</f>
        <v>1.8181818181818181E-2</v>
      </c>
      <c r="M605">
        <f>1/COUNTIF(Food_Hub[cuisine_type],Food_Hub[[#This Row],[cuisine_type]])</f>
        <v>4.6511627906976744E-3</v>
      </c>
    </row>
    <row r="606" spans="1:13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>
        <f>IF(Food_Hub[[#This Row],[day_of_the_week]]="Weekend",1,"")</f>
        <v>1</v>
      </c>
      <c r="H606" t="str">
        <f>IF(Food_Hub[[#This Row],[day_of_the_week]]="Weekday",1,"")</f>
        <v/>
      </c>
      <c r="I606" t="s">
        <v>12</v>
      </c>
      <c r="J606">
        <v>35</v>
      </c>
      <c r="K606">
        <v>17</v>
      </c>
      <c r="L606">
        <f>1/COUNTIFS(Food_Hub[restaurant_name],Food_Hub[[#This Row],[restaurant_name]])</f>
        <v>4.5662100456621002E-3</v>
      </c>
      <c r="M606">
        <f>1/COUNTIF(Food_Hub[cuisine_type],Food_Hub[[#This Row],[cuisine_type]])</f>
        <v>1.7123287671232876E-3</v>
      </c>
    </row>
    <row r="607" spans="1:13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f>IF(Food_Hub[[#This Row],[day_of_the_week]]="Weekend",1,"")</f>
        <v>1</v>
      </c>
      <c r="H607" t="str">
        <f>IF(Food_Hub[[#This Row],[day_of_the_week]]="Weekday",1,"")</f>
        <v/>
      </c>
      <c r="I607">
        <v>5</v>
      </c>
      <c r="J607">
        <v>27</v>
      </c>
      <c r="K607">
        <v>30</v>
      </c>
      <c r="L607">
        <f>1/COUNTIFS(Food_Hub[restaurant_name],Food_Hub[[#This Row],[restaurant_name]])</f>
        <v>9.0909090909090912E-2</v>
      </c>
      <c r="M607">
        <f>1/COUNTIF(Food_Hub[cuisine_type],Food_Hub[[#This Row],[cuisine_type]])</f>
        <v>1.7123287671232876E-3</v>
      </c>
    </row>
    <row r="608" spans="1:13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f>IF(Food_Hub[[#This Row],[day_of_the_week]]="Weekend",1,"")</f>
        <v>1</v>
      </c>
      <c r="H608" t="str">
        <f>IF(Food_Hub[[#This Row],[day_of_the_week]]="Weekday",1,"")</f>
        <v/>
      </c>
      <c r="I608">
        <v>5</v>
      </c>
      <c r="J608">
        <v>34</v>
      </c>
      <c r="K608">
        <v>28</v>
      </c>
      <c r="L608">
        <f>1/COUNTIFS(Food_Hub[restaurant_name],Food_Hub[[#This Row],[restaurant_name]])</f>
        <v>0.5</v>
      </c>
      <c r="M608">
        <f>1/COUNTIF(Food_Hub[cuisine_type],Food_Hub[[#This Row],[cuisine_type]])</f>
        <v>4.6511627906976744E-3</v>
      </c>
    </row>
    <row r="609" spans="1:13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tr">
        <f>IF(Food_Hub[[#This Row],[day_of_the_week]]="Weekend",1,"")</f>
        <v/>
      </c>
      <c r="H609">
        <f>IF(Food_Hub[[#This Row],[day_of_the_week]]="Weekday",1,"")</f>
        <v>1</v>
      </c>
      <c r="I609" t="s">
        <v>12</v>
      </c>
      <c r="J609">
        <v>30</v>
      </c>
      <c r="K609">
        <v>32</v>
      </c>
      <c r="L609">
        <f>1/COUNTIFS(Food_Hub[restaurant_name],Food_Hub[[#This Row],[restaurant_name]])</f>
        <v>0.2</v>
      </c>
      <c r="M609">
        <f>1/COUNTIF(Food_Hub[cuisine_type],Food_Hub[[#This Row],[cuisine_type]])</f>
        <v>1.3698630136986301E-2</v>
      </c>
    </row>
    <row r="610" spans="1:13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>
        <f>IF(Food_Hub[[#This Row],[day_of_the_week]]="Weekend",1,"")</f>
        <v>1</v>
      </c>
      <c r="H610" t="str">
        <f>IF(Food_Hub[[#This Row],[day_of_the_week]]="Weekday",1,"")</f>
        <v/>
      </c>
      <c r="I610" t="s">
        <v>12</v>
      </c>
      <c r="J610">
        <v>23</v>
      </c>
      <c r="K610">
        <v>15</v>
      </c>
      <c r="L610">
        <f>1/COUNTIFS(Food_Hub[restaurant_name],Food_Hub[[#This Row],[restaurant_name]])</f>
        <v>1.0416666666666666E-2</v>
      </c>
      <c r="M610">
        <f>1/COUNTIF(Food_Hub[cuisine_type],Food_Hub[[#This Row],[cuisine_type]])</f>
        <v>1.7123287671232876E-3</v>
      </c>
    </row>
    <row r="611" spans="1:13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>
        <f>IF(Food_Hub[[#This Row],[day_of_the_week]]="Weekend",1,"")</f>
        <v>1</v>
      </c>
      <c r="H611" t="str">
        <f>IF(Food_Hub[[#This Row],[day_of_the_week]]="Weekday",1,"")</f>
        <v/>
      </c>
      <c r="I611" t="s">
        <v>12</v>
      </c>
      <c r="J611">
        <v>35</v>
      </c>
      <c r="K611">
        <v>20</v>
      </c>
      <c r="L611">
        <f>1/COUNTIFS(Food_Hub[restaurant_name],Food_Hub[[#This Row],[restaurant_name]])</f>
        <v>3.7037037037037035E-2</v>
      </c>
      <c r="M611">
        <f>1/COUNTIF(Food_Hub[cuisine_type],Food_Hub[[#This Row],[cuisine_type]])</f>
        <v>1.3698630136986301E-2</v>
      </c>
    </row>
    <row r="612" spans="1:13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>
        <f>IF(Food_Hub[[#This Row],[day_of_the_week]]="Weekend",1,"")</f>
        <v>1</v>
      </c>
      <c r="H612" t="str">
        <f>IF(Food_Hub[[#This Row],[day_of_the_week]]="Weekday",1,"")</f>
        <v/>
      </c>
      <c r="I612" t="s">
        <v>12</v>
      </c>
      <c r="J612">
        <v>24</v>
      </c>
      <c r="K612">
        <v>15</v>
      </c>
      <c r="L612">
        <f>1/COUNTIFS(Food_Hub[restaurant_name],Food_Hub[[#This Row],[restaurant_name]])</f>
        <v>2.1739130434782608E-2</v>
      </c>
      <c r="M612">
        <f>1/COUNTIF(Food_Hub[cuisine_type],Food_Hub[[#This Row],[cuisine_type]])</f>
        <v>4.6511627906976744E-3</v>
      </c>
    </row>
    <row r="613" spans="1:13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tr">
        <f>IF(Food_Hub[[#This Row],[day_of_the_week]]="Weekend",1,"")</f>
        <v/>
      </c>
      <c r="H613">
        <f>IF(Food_Hub[[#This Row],[day_of_the_week]]="Weekday",1,"")</f>
        <v>1</v>
      </c>
      <c r="I613" t="s">
        <v>12</v>
      </c>
      <c r="J613">
        <v>20</v>
      </c>
      <c r="K613">
        <v>31</v>
      </c>
      <c r="L613">
        <f>1/COUNTIFS(Food_Hub[restaurant_name],Food_Hub[[#This Row],[restaurant_name]])</f>
        <v>5.5555555555555552E-2</v>
      </c>
      <c r="M613">
        <f>1/COUNTIF(Food_Hub[cuisine_type],Food_Hub[[#This Row],[cuisine_type]])</f>
        <v>1.7123287671232876E-3</v>
      </c>
    </row>
    <row r="614" spans="1:13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f>IF(Food_Hub[[#This Row],[day_of_the_week]]="Weekend",1,"")</f>
        <v>1</v>
      </c>
      <c r="H614" t="str">
        <f>IF(Food_Hub[[#This Row],[day_of_the_week]]="Weekday",1,"")</f>
        <v/>
      </c>
      <c r="I614">
        <v>5</v>
      </c>
      <c r="J614">
        <v>33</v>
      </c>
      <c r="K614">
        <v>27</v>
      </c>
      <c r="L614">
        <f>1/COUNTIFS(Food_Hub[restaurant_name],Food_Hub[[#This Row],[restaurant_name]])</f>
        <v>2.1739130434782608E-2</v>
      </c>
      <c r="M614">
        <f>1/COUNTIF(Food_Hub[cuisine_type],Food_Hub[[#This Row],[cuisine_type]])</f>
        <v>4.6511627906976744E-3</v>
      </c>
    </row>
    <row r="615" spans="1:13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f>IF(Food_Hub[[#This Row],[day_of_the_week]]="Weekend",1,"")</f>
        <v>1</v>
      </c>
      <c r="H615" t="str">
        <f>IF(Food_Hub[[#This Row],[day_of_the_week]]="Weekday",1,"")</f>
        <v/>
      </c>
      <c r="I615">
        <v>3</v>
      </c>
      <c r="J615">
        <v>22</v>
      </c>
      <c r="K615">
        <v>28</v>
      </c>
      <c r="L615">
        <f>1/COUNTIFS(Food_Hub[restaurant_name],Food_Hub[[#This Row],[restaurant_name]])</f>
        <v>7.575757575757576E-3</v>
      </c>
      <c r="M615">
        <f>1/COUNTIF(Food_Hub[cuisine_type],Food_Hub[[#This Row],[cuisine_type]])</f>
        <v>3.3557046979865771E-3</v>
      </c>
    </row>
    <row r="616" spans="1:13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 t="str">
        <f>IF(Food_Hub[[#This Row],[day_of_the_week]]="Weekend",1,"")</f>
        <v/>
      </c>
      <c r="H616">
        <f>IF(Food_Hub[[#This Row],[day_of_the_week]]="Weekday",1,"")</f>
        <v>1</v>
      </c>
      <c r="I616">
        <v>4</v>
      </c>
      <c r="J616">
        <v>29</v>
      </c>
      <c r="K616">
        <v>33</v>
      </c>
      <c r="L616">
        <f>1/COUNTIFS(Food_Hub[restaurant_name],Food_Hub[[#This Row],[restaurant_name]])</f>
        <v>7.1428571428571425E-2</v>
      </c>
      <c r="M616">
        <f>1/COUNTIF(Food_Hub[cuisine_type],Food_Hub[[#This Row],[cuisine_type]])</f>
        <v>3.3557046979865771E-3</v>
      </c>
    </row>
    <row r="617" spans="1:13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>
        <f>IF(Food_Hub[[#This Row],[day_of_the_week]]="Weekend",1,"")</f>
        <v>1</v>
      </c>
      <c r="H617" t="str">
        <f>IF(Food_Hub[[#This Row],[day_of_the_week]]="Weekday",1,"")</f>
        <v/>
      </c>
      <c r="I617" t="s">
        <v>12</v>
      </c>
      <c r="J617">
        <v>27</v>
      </c>
      <c r="K617">
        <v>20</v>
      </c>
      <c r="L617">
        <f>1/COUNTIFS(Food_Hub[restaurant_name],Food_Hub[[#This Row],[restaurant_name]])</f>
        <v>7.575757575757576E-3</v>
      </c>
      <c r="M617">
        <f>1/COUNTIF(Food_Hub[cuisine_type],Food_Hub[[#This Row],[cuisine_type]])</f>
        <v>3.3557046979865771E-3</v>
      </c>
    </row>
    <row r="618" spans="1:13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tr">
        <f>IF(Food_Hub[[#This Row],[day_of_the_week]]="Weekend",1,"")</f>
        <v/>
      </c>
      <c r="H618">
        <f>IF(Food_Hub[[#This Row],[day_of_the_week]]="Weekday",1,"")</f>
        <v>1</v>
      </c>
      <c r="I618" t="s">
        <v>12</v>
      </c>
      <c r="J618">
        <v>33</v>
      </c>
      <c r="K618">
        <v>33</v>
      </c>
      <c r="L618">
        <f>1/COUNTIFS(Food_Hub[restaurant_name],Food_Hub[[#This Row],[restaurant_name]])</f>
        <v>1.6949152542372881E-2</v>
      </c>
      <c r="M618">
        <f>1/COUNTIF(Food_Hub[cuisine_type],Food_Hub[[#This Row],[cuisine_type]])</f>
        <v>4.6511627906976744E-3</v>
      </c>
    </row>
    <row r="619" spans="1:13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>
        <f>IF(Food_Hub[[#This Row],[day_of_the_week]]="Weekend",1,"")</f>
        <v>1</v>
      </c>
      <c r="H619" t="str">
        <f>IF(Food_Hub[[#This Row],[day_of_the_week]]="Weekday",1,"")</f>
        <v/>
      </c>
      <c r="I619" t="s">
        <v>12</v>
      </c>
      <c r="J619">
        <v>34</v>
      </c>
      <c r="K619">
        <v>24</v>
      </c>
      <c r="L619">
        <f>1/COUNTIFS(Food_Hub[restaurant_name],Food_Hub[[#This Row],[restaurant_name]])</f>
        <v>4.5662100456621002E-3</v>
      </c>
      <c r="M619">
        <f>1/COUNTIF(Food_Hub[cuisine_type],Food_Hub[[#This Row],[cuisine_type]])</f>
        <v>1.7123287671232876E-3</v>
      </c>
    </row>
    <row r="620" spans="1:13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>
        <f>IF(Food_Hub[[#This Row],[day_of_the_week]]="Weekend",1,"")</f>
        <v>1</v>
      </c>
      <c r="H620" t="str">
        <f>IF(Food_Hub[[#This Row],[day_of_the_week]]="Weekday",1,"")</f>
        <v/>
      </c>
      <c r="I620" t="s">
        <v>12</v>
      </c>
      <c r="J620">
        <v>33</v>
      </c>
      <c r="K620">
        <v>21</v>
      </c>
      <c r="L620">
        <f>1/COUNTIFS(Food_Hub[restaurant_name],Food_Hub[[#This Row],[restaurant_name]])</f>
        <v>0.33333333333333331</v>
      </c>
      <c r="M620">
        <f>1/COUNTIF(Food_Hub[cuisine_type],Food_Hub[[#This Row],[cuisine_type]])</f>
        <v>2.0408163265306121E-2</v>
      </c>
    </row>
    <row r="621" spans="1:13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>
        <f>IF(Food_Hub[[#This Row],[day_of_the_week]]="Weekend",1,"")</f>
        <v>1</v>
      </c>
      <c r="H621" t="str">
        <f>IF(Food_Hub[[#This Row],[day_of_the_week]]="Weekday",1,"")</f>
        <v/>
      </c>
      <c r="I621" t="s">
        <v>12</v>
      </c>
      <c r="J621">
        <v>31</v>
      </c>
      <c r="K621">
        <v>23</v>
      </c>
      <c r="L621">
        <f>1/COUNTIFS(Food_Hub[restaurant_name],Food_Hub[[#This Row],[restaurant_name]])</f>
        <v>1</v>
      </c>
      <c r="M621">
        <f>1/COUNTIF(Food_Hub[cuisine_type],Food_Hub[[#This Row],[cuisine_type]])</f>
        <v>5.2631578947368418E-2</v>
      </c>
    </row>
    <row r="622" spans="1:13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f>IF(Food_Hub[[#This Row],[day_of_the_week]]="Weekend",1,"")</f>
        <v>1</v>
      </c>
      <c r="H622" t="str">
        <f>IF(Food_Hub[[#This Row],[day_of_the_week]]="Weekday",1,"")</f>
        <v/>
      </c>
      <c r="I622">
        <v>3</v>
      </c>
      <c r="J622">
        <v>35</v>
      </c>
      <c r="K622">
        <v>25</v>
      </c>
      <c r="L622">
        <f>1/COUNTIFS(Food_Hub[restaurant_name],Food_Hub[[#This Row],[restaurant_name]])</f>
        <v>1.8181818181818181E-2</v>
      </c>
      <c r="M622">
        <f>1/COUNTIF(Food_Hub[cuisine_type],Food_Hub[[#This Row],[cuisine_type]])</f>
        <v>4.6511627906976744E-3</v>
      </c>
    </row>
    <row r="623" spans="1:13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f>IF(Food_Hub[[#This Row],[day_of_the_week]]="Weekend",1,"")</f>
        <v>1</v>
      </c>
      <c r="H623" t="str">
        <f>IF(Food_Hub[[#This Row],[day_of_the_week]]="Weekday",1,"")</f>
        <v/>
      </c>
      <c r="I623">
        <v>3</v>
      </c>
      <c r="J623">
        <v>24</v>
      </c>
      <c r="K623">
        <v>29</v>
      </c>
      <c r="L623">
        <f>1/COUNTIFS(Food_Hub[restaurant_name],Food_Hub[[#This Row],[restaurant_name]])</f>
        <v>3.3333333333333333E-2</v>
      </c>
      <c r="M623">
        <f>1/COUNTIF(Food_Hub[cuisine_type],Food_Hub[[#This Row],[cuisine_type]])</f>
        <v>2.1276595744680851E-3</v>
      </c>
    </row>
    <row r="624" spans="1:13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 t="str">
        <f>IF(Food_Hub[[#This Row],[day_of_the_week]]="Weekend",1,"")</f>
        <v/>
      </c>
      <c r="H624">
        <f>IF(Food_Hub[[#This Row],[day_of_the_week]]="Weekday",1,"")</f>
        <v>1</v>
      </c>
      <c r="I624">
        <v>5</v>
      </c>
      <c r="J624">
        <v>25</v>
      </c>
      <c r="K624">
        <v>28</v>
      </c>
      <c r="L624">
        <f>1/COUNTIFS(Food_Hub[restaurant_name],Food_Hub[[#This Row],[restaurant_name]])</f>
        <v>7.1428571428571425E-2</v>
      </c>
      <c r="M624">
        <f>1/COUNTIF(Food_Hub[cuisine_type],Food_Hub[[#This Row],[cuisine_type]])</f>
        <v>5.8823529411764705E-2</v>
      </c>
    </row>
    <row r="625" spans="1:13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>
        <f>IF(Food_Hub[[#This Row],[day_of_the_week]]="Weekend",1,"")</f>
        <v>1</v>
      </c>
      <c r="H625" t="str">
        <f>IF(Food_Hub[[#This Row],[day_of_the_week]]="Weekday",1,"")</f>
        <v/>
      </c>
      <c r="I625" t="s">
        <v>12</v>
      </c>
      <c r="J625">
        <v>21</v>
      </c>
      <c r="K625">
        <v>16</v>
      </c>
      <c r="L625">
        <f>1/COUNTIFS(Food_Hub[restaurant_name],Food_Hub[[#This Row],[restaurant_name]])</f>
        <v>1.0416666666666666E-2</v>
      </c>
      <c r="M625">
        <f>1/COUNTIF(Food_Hub[cuisine_type],Food_Hub[[#This Row],[cuisine_type]])</f>
        <v>1.7123287671232876E-3</v>
      </c>
    </row>
    <row r="626" spans="1:13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f>IF(Food_Hub[[#This Row],[day_of_the_week]]="Weekend",1,"")</f>
        <v>1</v>
      </c>
      <c r="H626" t="str">
        <f>IF(Food_Hub[[#This Row],[day_of_the_week]]="Weekday",1,"")</f>
        <v/>
      </c>
      <c r="I626">
        <v>5</v>
      </c>
      <c r="J626">
        <v>28</v>
      </c>
      <c r="K626">
        <v>26</v>
      </c>
      <c r="L626">
        <f>1/COUNTIFS(Food_Hub[restaurant_name],Food_Hub[[#This Row],[restaurant_name]])</f>
        <v>2.3809523809523808E-2</v>
      </c>
      <c r="M626">
        <f>1/COUNTIF(Food_Hub[cuisine_type],Food_Hub[[#This Row],[cuisine_type]])</f>
        <v>2.1276595744680851E-3</v>
      </c>
    </row>
    <row r="627" spans="1:13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>
        <f>IF(Food_Hub[[#This Row],[day_of_the_week]]="Weekend",1,"")</f>
        <v>1</v>
      </c>
      <c r="H627" t="str">
        <f>IF(Food_Hub[[#This Row],[day_of_the_week]]="Weekday",1,"")</f>
        <v/>
      </c>
      <c r="I627" t="s">
        <v>12</v>
      </c>
      <c r="J627">
        <v>20</v>
      </c>
      <c r="K627">
        <v>20</v>
      </c>
      <c r="L627">
        <f>1/COUNTIFS(Food_Hub[restaurant_name],Food_Hub[[#This Row],[restaurant_name]])</f>
        <v>7.6923076923076927E-2</v>
      </c>
      <c r="M627">
        <f>1/COUNTIF(Food_Hub[cuisine_type],Food_Hub[[#This Row],[cuisine_type]])</f>
        <v>4.6511627906976744E-3</v>
      </c>
    </row>
    <row r="628" spans="1:13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tr">
        <f>IF(Food_Hub[[#This Row],[day_of_the_week]]="Weekend",1,"")</f>
        <v/>
      </c>
      <c r="H628">
        <f>IF(Food_Hub[[#This Row],[day_of_the_week]]="Weekday",1,"")</f>
        <v>1</v>
      </c>
      <c r="I628" t="s">
        <v>12</v>
      </c>
      <c r="J628">
        <v>23</v>
      </c>
      <c r="K628">
        <v>33</v>
      </c>
      <c r="L628">
        <f>1/COUNTIFS(Food_Hub[restaurant_name],Food_Hub[[#This Row],[restaurant_name]])</f>
        <v>4.5662100456621002E-3</v>
      </c>
      <c r="M628">
        <f>1/COUNTIF(Food_Hub[cuisine_type],Food_Hub[[#This Row],[cuisine_type]])</f>
        <v>1.7123287671232876E-3</v>
      </c>
    </row>
    <row r="629" spans="1:13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 t="str">
        <f>IF(Food_Hub[[#This Row],[day_of_the_week]]="Weekend",1,"")</f>
        <v/>
      </c>
      <c r="H629">
        <f>IF(Food_Hub[[#This Row],[day_of_the_week]]="Weekday",1,"")</f>
        <v>1</v>
      </c>
      <c r="I629">
        <v>5</v>
      </c>
      <c r="J629">
        <v>27</v>
      </c>
      <c r="K629">
        <v>26</v>
      </c>
      <c r="L629">
        <f>1/COUNTIFS(Food_Hub[restaurant_name],Food_Hub[[#This Row],[restaurant_name]])</f>
        <v>1</v>
      </c>
      <c r="M629">
        <f>1/COUNTIF(Food_Hub[cuisine_type],Food_Hub[[#This Row],[cuisine_type]])</f>
        <v>1.7123287671232876E-3</v>
      </c>
    </row>
    <row r="630" spans="1:13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 t="str">
        <f>IF(Food_Hub[[#This Row],[day_of_the_week]]="Weekend",1,"")</f>
        <v/>
      </c>
      <c r="H630">
        <f>IF(Food_Hub[[#This Row],[day_of_the_week]]="Weekday",1,"")</f>
        <v>1</v>
      </c>
      <c r="I630">
        <v>5</v>
      </c>
      <c r="J630">
        <v>29</v>
      </c>
      <c r="K630">
        <v>31</v>
      </c>
      <c r="L630">
        <f>1/COUNTIFS(Food_Hub[restaurant_name],Food_Hub[[#This Row],[restaurant_name]])</f>
        <v>4.5662100456621002E-3</v>
      </c>
      <c r="M630">
        <f>1/COUNTIF(Food_Hub[cuisine_type],Food_Hub[[#This Row],[cuisine_type]])</f>
        <v>1.7123287671232876E-3</v>
      </c>
    </row>
    <row r="631" spans="1:13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f>IF(Food_Hub[[#This Row],[day_of_the_week]]="Weekend",1,"")</f>
        <v>1</v>
      </c>
      <c r="H631" t="str">
        <f>IF(Food_Hub[[#This Row],[day_of_the_week]]="Weekday",1,"")</f>
        <v/>
      </c>
      <c r="I631">
        <v>3</v>
      </c>
      <c r="J631">
        <v>27</v>
      </c>
      <c r="K631">
        <v>30</v>
      </c>
      <c r="L631">
        <f>1/COUNTIFS(Food_Hub[restaurant_name],Food_Hub[[#This Row],[restaurant_name]])</f>
        <v>3.7037037037037035E-2</v>
      </c>
      <c r="M631">
        <f>1/COUNTIF(Food_Hub[cuisine_type],Food_Hub[[#This Row],[cuisine_type]])</f>
        <v>1.7123287671232876E-3</v>
      </c>
    </row>
    <row r="632" spans="1:13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f>IF(Food_Hub[[#This Row],[day_of_the_week]]="Weekend",1,"")</f>
        <v>1</v>
      </c>
      <c r="H632" t="str">
        <f>IF(Food_Hub[[#This Row],[day_of_the_week]]="Weekday",1,"")</f>
        <v/>
      </c>
      <c r="I632">
        <v>5</v>
      </c>
      <c r="J632">
        <v>28</v>
      </c>
      <c r="K632">
        <v>18</v>
      </c>
      <c r="L632">
        <f>1/COUNTIFS(Food_Hub[restaurant_name],Food_Hub[[#This Row],[restaurant_name]])</f>
        <v>3.4482758620689655E-2</v>
      </c>
      <c r="M632">
        <f>1/COUNTIF(Food_Hub[cuisine_type],Food_Hub[[#This Row],[cuisine_type]])</f>
        <v>2.1276595744680851E-3</v>
      </c>
    </row>
    <row r="633" spans="1:13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f>IF(Food_Hub[[#This Row],[day_of_the_week]]="Weekend",1,"")</f>
        <v>1</v>
      </c>
      <c r="H633" t="str">
        <f>IF(Food_Hub[[#This Row],[day_of_the_week]]="Weekday",1,"")</f>
        <v/>
      </c>
      <c r="I633">
        <v>4</v>
      </c>
      <c r="J633">
        <v>32</v>
      </c>
      <c r="K633">
        <v>22</v>
      </c>
      <c r="L633">
        <f>1/COUNTIFS(Food_Hub[restaurant_name],Food_Hub[[#This Row],[restaurant_name]])</f>
        <v>2.1739130434782608E-2</v>
      </c>
      <c r="M633">
        <f>1/COUNTIF(Food_Hub[cuisine_type],Food_Hub[[#This Row],[cuisine_type]])</f>
        <v>4.6511627906976744E-3</v>
      </c>
    </row>
    <row r="634" spans="1:13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>
        <f>IF(Food_Hub[[#This Row],[day_of_the_week]]="Weekend",1,"")</f>
        <v>1</v>
      </c>
      <c r="H634" t="str">
        <f>IF(Food_Hub[[#This Row],[day_of_the_week]]="Weekday",1,"")</f>
        <v/>
      </c>
      <c r="I634" t="s">
        <v>12</v>
      </c>
      <c r="J634">
        <v>35</v>
      </c>
      <c r="K634">
        <v>19</v>
      </c>
      <c r="L634">
        <f>1/COUNTIFS(Food_Hub[restaurant_name],Food_Hub[[#This Row],[restaurant_name]])</f>
        <v>0.125</v>
      </c>
      <c r="M634">
        <f>1/COUNTIF(Food_Hub[cuisine_type],Food_Hub[[#This Row],[cuisine_type]])</f>
        <v>1.2987012987012988E-2</v>
      </c>
    </row>
    <row r="635" spans="1:13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tr">
        <f>IF(Food_Hub[[#This Row],[day_of_the_week]]="Weekend",1,"")</f>
        <v/>
      </c>
      <c r="H635">
        <f>IF(Food_Hub[[#This Row],[day_of_the_week]]="Weekday",1,"")</f>
        <v>1</v>
      </c>
      <c r="I635" t="s">
        <v>12</v>
      </c>
      <c r="J635">
        <v>20</v>
      </c>
      <c r="K635">
        <v>28</v>
      </c>
      <c r="L635">
        <f>1/COUNTIFS(Food_Hub[restaurant_name],Food_Hub[[#This Row],[restaurant_name]])</f>
        <v>0.33333333333333331</v>
      </c>
      <c r="M635">
        <f>1/COUNTIF(Food_Hub[cuisine_type],Food_Hub[[#This Row],[cuisine_type]])</f>
        <v>2.1739130434782608E-2</v>
      </c>
    </row>
    <row r="636" spans="1:13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>
        <f>IF(Food_Hub[[#This Row],[day_of_the_week]]="Weekend",1,"")</f>
        <v>1</v>
      </c>
      <c r="H636" t="str">
        <f>IF(Food_Hub[[#This Row],[day_of_the_week]]="Weekday",1,"")</f>
        <v/>
      </c>
      <c r="I636" t="s">
        <v>12</v>
      </c>
      <c r="J636">
        <v>28</v>
      </c>
      <c r="K636">
        <v>24</v>
      </c>
      <c r="L636">
        <f>1/COUNTIFS(Food_Hub[restaurant_name],Food_Hub[[#This Row],[restaurant_name]])</f>
        <v>4.5662100456621002E-3</v>
      </c>
      <c r="M636">
        <f>1/COUNTIF(Food_Hub[cuisine_type],Food_Hub[[#This Row],[cuisine_type]])</f>
        <v>1.7123287671232876E-3</v>
      </c>
    </row>
    <row r="637" spans="1:13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f>IF(Food_Hub[[#This Row],[day_of_the_week]]="Weekend",1,"")</f>
        <v>1</v>
      </c>
      <c r="H637" t="str">
        <f>IF(Food_Hub[[#This Row],[day_of_the_week]]="Weekday",1,"")</f>
        <v/>
      </c>
      <c r="I637">
        <v>5</v>
      </c>
      <c r="J637">
        <v>21</v>
      </c>
      <c r="K637">
        <v>16</v>
      </c>
      <c r="L637">
        <f>1/COUNTIFS(Food_Hub[restaurant_name],Food_Hub[[#This Row],[restaurant_name]])</f>
        <v>0.04</v>
      </c>
      <c r="M637">
        <f>1/COUNTIF(Food_Hub[cuisine_type],Food_Hub[[#This Row],[cuisine_type]])</f>
        <v>2.1739130434782608E-2</v>
      </c>
    </row>
    <row r="638" spans="1:13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>
        <f>IF(Food_Hub[[#This Row],[day_of_the_week]]="Weekend",1,"")</f>
        <v>1</v>
      </c>
      <c r="H638" t="str">
        <f>IF(Food_Hub[[#This Row],[day_of_the_week]]="Weekday",1,"")</f>
        <v/>
      </c>
      <c r="I638" t="s">
        <v>12</v>
      </c>
      <c r="J638">
        <v>25</v>
      </c>
      <c r="K638">
        <v>29</v>
      </c>
      <c r="L638">
        <f>1/COUNTIFS(Food_Hub[restaurant_name],Food_Hub[[#This Row],[restaurant_name]])</f>
        <v>2.3809523809523808E-2</v>
      </c>
      <c r="M638">
        <f>1/COUNTIF(Food_Hub[cuisine_type],Food_Hub[[#This Row],[cuisine_type]])</f>
        <v>2.1276595744680851E-3</v>
      </c>
    </row>
    <row r="639" spans="1:13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>
        <f>IF(Food_Hub[[#This Row],[day_of_the_week]]="Weekend",1,"")</f>
        <v>1</v>
      </c>
      <c r="H639" t="str">
        <f>IF(Food_Hub[[#This Row],[day_of_the_week]]="Weekday",1,"")</f>
        <v/>
      </c>
      <c r="I639" t="s">
        <v>12</v>
      </c>
      <c r="J639">
        <v>24</v>
      </c>
      <c r="K639">
        <v>30</v>
      </c>
      <c r="L639">
        <f>1/COUNTIFS(Food_Hub[restaurant_name],Food_Hub[[#This Row],[restaurant_name]])</f>
        <v>2.0408163265306121E-2</v>
      </c>
      <c r="M639">
        <f>1/COUNTIF(Food_Hub[cuisine_type],Food_Hub[[#This Row],[cuisine_type]])</f>
        <v>2.1276595744680851E-3</v>
      </c>
    </row>
    <row r="640" spans="1:13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tr">
        <f>IF(Food_Hub[[#This Row],[day_of_the_week]]="Weekend",1,"")</f>
        <v/>
      </c>
      <c r="H640">
        <f>IF(Food_Hub[[#This Row],[day_of_the_week]]="Weekday",1,"")</f>
        <v>1</v>
      </c>
      <c r="I640" t="s">
        <v>12</v>
      </c>
      <c r="J640">
        <v>27</v>
      </c>
      <c r="K640">
        <v>28</v>
      </c>
      <c r="L640">
        <f>1/COUNTIFS(Food_Hub[restaurant_name],Food_Hub[[#This Row],[restaurant_name]])</f>
        <v>8.4033613445378148E-3</v>
      </c>
      <c r="M640">
        <f>1/COUNTIF(Food_Hub[cuisine_type],Food_Hub[[#This Row],[cuisine_type]])</f>
        <v>2.1276595744680851E-3</v>
      </c>
    </row>
    <row r="641" spans="1:13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>
        <f>IF(Food_Hub[[#This Row],[day_of_the_week]]="Weekend",1,"")</f>
        <v>1</v>
      </c>
      <c r="H641" t="str">
        <f>IF(Food_Hub[[#This Row],[day_of_the_week]]="Weekday",1,"")</f>
        <v/>
      </c>
      <c r="I641" t="s">
        <v>12</v>
      </c>
      <c r="J641">
        <v>32</v>
      </c>
      <c r="K641">
        <v>30</v>
      </c>
      <c r="L641">
        <f>1/COUNTIFS(Food_Hub[restaurant_name],Food_Hub[[#This Row],[restaurant_name]])</f>
        <v>2.3809523809523808E-2</v>
      </c>
      <c r="M641">
        <f>1/COUNTIF(Food_Hub[cuisine_type],Food_Hub[[#This Row],[cuisine_type]])</f>
        <v>2.1276595744680851E-3</v>
      </c>
    </row>
    <row r="642" spans="1:13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tr">
        <f>IF(Food_Hub[[#This Row],[day_of_the_week]]="Weekend",1,"")</f>
        <v/>
      </c>
      <c r="H642">
        <f>IF(Food_Hub[[#This Row],[day_of_the_week]]="Weekday",1,"")</f>
        <v>1</v>
      </c>
      <c r="I642" t="s">
        <v>12</v>
      </c>
      <c r="J642">
        <v>28</v>
      </c>
      <c r="K642">
        <v>28</v>
      </c>
      <c r="L642">
        <f>1/COUNTIFS(Food_Hub[restaurant_name],Food_Hub[[#This Row],[restaurant_name]])</f>
        <v>0.5</v>
      </c>
      <c r="M642">
        <f>1/COUNTIF(Food_Hub[cuisine_type],Food_Hub[[#This Row],[cuisine_type]])</f>
        <v>0.14285714285714285</v>
      </c>
    </row>
    <row r="643" spans="1:13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 t="str">
        <f>IF(Food_Hub[[#This Row],[day_of_the_week]]="Weekend",1,"")</f>
        <v/>
      </c>
      <c r="H643">
        <f>IF(Food_Hub[[#This Row],[day_of_the_week]]="Weekday",1,"")</f>
        <v>1</v>
      </c>
      <c r="I643">
        <v>5</v>
      </c>
      <c r="J643">
        <v>32</v>
      </c>
      <c r="K643">
        <v>27</v>
      </c>
      <c r="L643">
        <f>1/COUNTIFS(Food_Hub[restaurant_name],Food_Hub[[#This Row],[restaurant_name]])</f>
        <v>2.7027027027027029E-2</v>
      </c>
      <c r="M643">
        <f>1/COUNTIF(Food_Hub[cuisine_type],Food_Hub[[#This Row],[cuisine_type]])</f>
        <v>3.3557046979865771E-3</v>
      </c>
    </row>
    <row r="644" spans="1:13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tr">
        <f>IF(Food_Hub[[#This Row],[day_of_the_week]]="Weekend",1,"")</f>
        <v/>
      </c>
      <c r="H644">
        <f>IF(Food_Hub[[#This Row],[day_of_the_week]]="Weekday",1,"")</f>
        <v>1</v>
      </c>
      <c r="I644" t="s">
        <v>12</v>
      </c>
      <c r="J644">
        <v>26</v>
      </c>
      <c r="K644">
        <v>25</v>
      </c>
      <c r="L644">
        <f>1/COUNTIFS(Food_Hub[restaurant_name],Food_Hub[[#This Row],[restaurant_name]])</f>
        <v>0.1111111111111111</v>
      </c>
      <c r="M644">
        <f>1/COUNTIF(Food_Hub[cuisine_type],Food_Hub[[#This Row],[cuisine_type]])</f>
        <v>1.7123287671232876E-3</v>
      </c>
    </row>
    <row r="645" spans="1:13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>
        <f>IF(Food_Hub[[#This Row],[day_of_the_week]]="Weekend",1,"")</f>
        <v>1</v>
      </c>
      <c r="H645" t="str">
        <f>IF(Food_Hub[[#This Row],[day_of_the_week]]="Weekday",1,"")</f>
        <v/>
      </c>
      <c r="I645" t="s">
        <v>12</v>
      </c>
      <c r="J645">
        <v>31</v>
      </c>
      <c r="K645">
        <v>16</v>
      </c>
      <c r="L645">
        <f>1/COUNTIFS(Food_Hub[restaurant_name],Food_Hub[[#This Row],[restaurant_name]])</f>
        <v>2.2727272727272728E-2</v>
      </c>
      <c r="M645">
        <f>1/COUNTIF(Food_Hub[cuisine_type],Food_Hub[[#This Row],[cuisine_type]])</f>
        <v>2.1276595744680851E-3</v>
      </c>
    </row>
    <row r="646" spans="1:13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f>IF(Food_Hub[[#This Row],[day_of_the_week]]="Weekend",1,"")</f>
        <v>1</v>
      </c>
      <c r="H646" t="str">
        <f>IF(Food_Hub[[#This Row],[day_of_the_week]]="Weekday",1,"")</f>
        <v/>
      </c>
      <c r="I646">
        <v>5</v>
      </c>
      <c r="J646">
        <v>26</v>
      </c>
      <c r="K646">
        <v>30</v>
      </c>
      <c r="L646">
        <f>1/COUNTIFS(Food_Hub[restaurant_name],Food_Hub[[#This Row],[restaurant_name]])</f>
        <v>8.3333333333333329E-2</v>
      </c>
      <c r="M646">
        <f>1/COUNTIF(Food_Hub[cuisine_type],Food_Hub[[#This Row],[cuisine_type]])</f>
        <v>3.3557046979865771E-3</v>
      </c>
    </row>
    <row r="647" spans="1:13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f>IF(Food_Hub[[#This Row],[day_of_the_week]]="Weekend",1,"")</f>
        <v>1</v>
      </c>
      <c r="H647" t="str">
        <f>IF(Food_Hub[[#This Row],[day_of_the_week]]="Weekday",1,"")</f>
        <v/>
      </c>
      <c r="I647">
        <v>4</v>
      </c>
      <c r="J647">
        <v>24</v>
      </c>
      <c r="K647">
        <v>30</v>
      </c>
      <c r="L647">
        <f>1/COUNTIFS(Food_Hub[restaurant_name],Food_Hub[[#This Row],[restaurant_name]])</f>
        <v>4.5662100456621002E-3</v>
      </c>
      <c r="M647">
        <f>1/COUNTIF(Food_Hub[cuisine_type],Food_Hub[[#This Row],[cuisine_type]])</f>
        <v>1.7123287671232876E-3</v>
      </c>
    </row>
    <row r="648" spans="1:13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>
        <f>IF(Food_Hub[[#This Row],[day_of_the_week]]="Weekend",1,"")</f>
        <v>1</v>
      </c>
      <c r="H648" t="str">
        <f>IF(Food_Hub[[#This Row],[day_of_the_week]]="Weekday",1,"")</f>
        <v/>
      </c>
      <c r="I648" t="s">
        <v>12</v>
      </c>
      <c r="J648">
        <v>21</v>
      </c>
      <c r="K648">
        <v>24</v>
      </c>
      <c r="L648">
        <f>1/COUNTIFS(Food_Hub[restaurant_name],Food_Hub[[#This Row],[restaurant_name]])</f>
        <v>1.8181818181818181E-2</v>
      </c>
      <c r="M648">
        <f>1/COUNTIF(Food_Hub[cuisine_type],Food_Hub[[#This Row],[cuisine_type]])</f>
        <v>4.6511627906976744E-3</v>
      </c>
    </row>
    <row r="649" spans="1:13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tr">
        <f>IF(Food_Hub[[#This Row],[day_of_the_week]]="Weekend",1,"")</f>
        <v/>
      </c>
      <c r="H649">
        <f>IF(Food_Hub[[#This Row],[day_of_the_week]]="Weekday",1,"")</f>
        <v>1</v>
      </c>
      <c r="I649" t="s">
        <v>12</v>
      </c>
      <c r="J649">
        <v>27</v>
      </c>
      <c r="K649">
        <v>27</v>
      </c>
      <c r="L649">
        <f>1/COUNTIFS(Food_Hub[restaurant_name],Food_Hub[[#This Row],[restaurant_name]])</f>
        <v>4.5662100456621002E-3</v>
      </c>
      <c r="M649">
        <f>1/COUNTIF(Food_Hub[cuisine_type],Food_Hub[[#This Row],[cuisine_type]])</f>
        <v>1.7123287671232876E-3</v>
      </c>
    </row>
    <row r="650" spans="1:13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>
        <f>IF(Food_Hub[[#This Row],[day_of_the_week]]="Weekend",1,"")</f>
        <v>1</v>
      </c>
      <c r="H650" t="str">
        <f>IF(Food_Hub[[#This Row],[day_of_the_week]]="Weekday",1,"")</f>
        <v/>
      </c>
      <c r="I650" t="s">
        <v>12</v>
      </c>
      <c r="J650">
        <v>33</v>
      </c>
      <c r="K650">
        <v>15</v>
      </c>
      <c r="L650">
        <f>1/COUNTIFS(Food_Hub[restaurant_name],Food_Hub[[#This Row],[restaurant_name]])</f>
        <v>2.7027027027027029E-2</v>
      </c>
      <c r="M650">
        <f>1/COUNTIF(Food_Hub[cuisine_type],Food_Hub[[#This Row],[cuisine_type]])</f>
        <v>3.3557046979865771E-3</v>
      </c>
    </row>
    <row r="651" spans="1:13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>
        <f>IF(Food_Hub[[#This Row],[day_of_the_week]]="Weekend",1,"")</f>
        <v>1</v>
      </c>
      <c r="H651" t="str">
        <f>IF(Food_Hub[[#This Row],[day_of_the_week]]="Weekday",1,"")</f>
        <v/>
      </c>
      <c r="I651" t="s">
        <v>12</v>
      </c>
      <c r="J651">
        <v>25</v>
      </c>
      <c r="K651">
        <v>27</v>
      </c>
      <c r="L651">
        <f>1/COUNTIFS(Food_Hub[restaurant_name],Food_Hub[[#This Row],[restaurant_name]])</f>
        <v>0.14285714285714285</v>
      </c>
      <c r="M651">
        <f>1/COUNTIF(Food_Hub[cuisine_type],Food_Hub[[#This Row],[cuisine_type]])</f>
        <v>1.7123287671232876E-3</v>
      </c>
    </row>
    <row r="652" spans="1:13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f>IF(Food_Hub[[#This Row],[day_of_the_week]]="Weekend",1,"")</f>
        <v>1</v>
      </c>
      <c r="H652" t="str">
        <f>IF(Food_Hub[[#This Row],[day_of_the_week]]="Weekday",1,"")</f>
        <v/>
      </c>
      <c r="I652">
        <v>5</v>
      </c>
      <c r="J652">
        <v>32</v>
      </c>
      <c r="K652">
        <v>15</v>
      </c>
      <c r="L652">
        <f>1/COUNTIFS(Food_Hub[restaurant_name],Food_Hub[[#This Row],[restaurant_name]])</f>
        <v>5.5555555555555552E-2</v>
      </c>
      <c r="M652">
        <f>1/COUNTIF(Food_Hub[cuisine_type],Food_Hub[[#This Row],[cuisine_type]])</f>
        <v>2.0408163265306121E-2</v>
      </c>
    </row>
    <row r="653" spans="1:13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 t="str">
        <f>IF(Food_Hub[[#This Row],[day_of_the_week]]="Weekend",1,"")</f>
        <v/>
      </c>
      <c r="H653">
        <f>IF(Food_Hub[[#This Row],[day_of_the_week]]="Weekday",1,"")</f>
        <v>1</v>
      </c>
      <c r="I653">
        <v>4</v>
      </c>
      <c r="J653">
        <v>24</v>
      </c>
      <c r="K653">
        <v>29</v>
      </c>
      <c r="L653">
        <f>1/COUNTIFS(Food_Hub[restaurant_name],Food_Hub[[#This Row],[restaurant_name]])</f>
        <v>0.33333333333333331</v>
      </c>
      <c r="M653">
        <f>1/COUNTIF(Food_Hub[cuisine_type],Food_Hub[[#This Row],[cuisine_type]])</f>
        <v>5.8823529411764705E-2</v>
      </c>
    </row>
    <row r="654" spans="1:13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f>IF(Food_Hub[[#This Row],[day_of_the_week]]="Weekend",1,"")</f>
        <v>1</v>
      </c>
      <c r="H654" t="str">
        <f>IF(Food_Hub[[#This Row],[day_of_the_week]]="Weekday",1,"")</f>
        <v/>
      </c>
      <c r="I654">
        <v>4</v>
      </c>
      <c r="J654">
        <v>28</v>
      </c>
      <c r="K654">
        <v>18</v>
      </c>
      <c r="L654">
        <f>1/COUNTIFS(Food_Hub[restaurant_name],Food_Hub[[#This Row],[restaurant_name]])</f>
        <v>4.5662100456621002E-3</v>
      </c>
      <c r="M654">
        <f>1/COUNTIF(Food_Hub[cuisine_type],Food_Hub[[#This Row],[cuisine_type]])</f>
        <v>1.7123287671232876E-3</v>
      </c>
    </row>
    <row r="655" spans="1:13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f>IF(Food_Hub[[#This Row],[day_of_the_week]]="Weekend",1,"")</f>
        <v>1</v>
      </c>
      <c r="H655" t="str">
        <f>IF(Food_Hub[[#This Row],[day_of_the_week]]="Weekday",1,"")</f>
        <v/>
      </c>
      <c r="I655">
        <v>4</v>
      </c>
      <c r="J655">
        <v>23</v>
      </c>
      <c r="K655">
        <v>21</v>
      </c>
      <c r="L655">
        <f>1/COUNTIFS(Food_Hub[restaurant_name],Food_Hub[[#This Row],[restaurant_name]])</f>
        <v>0.16666666666666666</v>
      </c>
      <c r="M655">
        <f>1/COUNTIF(Food_Hub[cuisine_type],Food_Hub[[#This Row],[cuisine_type]])</f>
        <v>7.6923076923076927E-2</v>
      </c>
    </row>
    <row r="656" spans="1:13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 t="str">
        <f>IF(Food_Hub[[#This Row],[day_of_the_week]]="Weekend",1,"")</f>
        <v/>
      </c>
      <c r="H656">
        <f>IF(Food_Hub[[#This Row],[day_of_the_week]]="Weekday",1,"")</f>
        <v>1</v>
      </c>
      <c r="I656">
        <v>5</v>
      </c>
      <c r="J656">
        <v>22</v>
      </c>
      <c r="K656">
        <v>28</v>
      </c>
      <c r="L656">
        <f>1/COUNTIFS(Food_Hub[restaurant_name],Food_Hub[[#This Row],[restaurant_name]])</f>
        <v>0.5</v>
      </c>
      <c r="M656">
        <f>1/COUNTIF(Food_Hub[cuisine_type],Food_Hub[[#This Row],[cuisine_type]])</f>
        <v>1.2987012987012988E-2</v>
      </c>
    </row>
    <row r="657" spans="1:13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f>IF(Food_Hub[[#This Row],[day_of_the_week]]="Weekend",1,"")</f>
        <v>1</v>
      </c>
      <c r="H657" t="str">
        <f>IF(Food_Hub[[#This Row],[day_of_the_week]]="Weekday",1,"")</f>
        <v/>
      </c>
      <c r="I657">
        <v>5</v>
      </c>
      <c r="J657">
        <v>33</v>
      </c>
      <c r="K657">
        <v>28</v>
      </c>
      <c r="L657">
        <f>1/COUNTIFS(Food_Hub[restaurant_name],Food_Hub[[#This Row],[restaurant_name]])</f>
        <v>7.6923076923076927E-2</v>
      </c>
      <c r="M657">
        <f>1/COUNTIF(Food_Hub[cuisine_type],Food_Hub[[#This Row],[cuisine_type]])</f>
        <v>4.6511627906976744E-3</v>
      </c>
    </row>
    <row r="658" spans="1:13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tr">
        <f>IF(Food_Hub[[#This Row],[day_of_the_week]]="Weekend",1,"")</f>
        <v/>
      </c>
      <c r="H658">
        <f>IF(Food_Hub[[#This Row],[day_of_the_week]]="Weekday",1,"")</f>
        <v>1</v>
      </c>
      <c r="I658" t="s">
        <v>12</v>
      </c>
      <c r="J658">
        <v>28</v>
      </c>
      <c r="K658">
        <v>28</v>
      </c>
      <c r="L658">
        <f>1/COUNTIFS(Food_Hub[restaurant_name],Food_Hub[[#This Row],[restaurant_name]])</f>
        <v>1.4705882352941176E-2</v>
      </c>
      <c r="M658">
        <f>1/COUNTIF(Food_Hub[cuisine_type],Food_Hub[[#This Row],[cuisine_type]])</f>
        <v>3.3557046979865771E-3</v>
      </c>
    </row>
    <row r="659" spans="1:13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f>IF(Food_Hub[[#This Row],[day_of_the_week]]="Weekend",1,"")</f>
        <v>1</v>
      </c>
      <c r="H659" t="str">
        <f>IF(Food_Hub[[#This Row],[day_of_the_week]]="Weekday",1,"")</f>
        <v/>
      </c>
      <c r="I659">
        <v>5</v>
      </c>
      <c r="J659">
        <v>27</v>
      </c>
      <c r="K659">
        <v>26</v>
      </c>
      <c r="L659">
        <f>1/COUNTIFS(Food_Hub[restaurant_name],Food_Hub[[#This Row],[restaurant_name]])</f>
        <v>4.5662100456621002E-3</v>
      </c>
      <c r="M659">
        <f>1/COUNTIF(Food_Hub[cuisine_type],Food_Hub[[#This Row],[cuisine_type]])</f>
        <v>1.7123287671232876E-3</v>
      </c>
    </row>
    <row r="660" spans="1:13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f>IF(Food_Hub[[#This Row],[day_of_the_week]]="Weekend",1,"")</f>
        <v>1</v>
      </c>
      <c r="H660" t="str">
        <f>IF(Food_Hub[[#This Row],[day_of_the_week]]="Weekday",1,"")</f>
        <v/>
      </c>
      <c r="I660">
        <v>4</v>
      </c>
      <c r="J660">
        <v>31</v>
      </c>
      <c r="K660">
        <v>15</v>
      </c>
      <c r="L660">
        <f>1/COUNTIFS(Food_Hub[restaurant_name],Food_Hub[[#This Row],[restaurant_name]])</f>
        <v>1.8181818181818181E-2</v>
      </c>
      <c r="M660">
        <f>1/COUNTIF(Food_Hub[cuisine_type],Food_Hub[[#This Row],[cuisine_type]])</f>
        <v>4.6511627906976744E-3</v>
      </c>
    </row>
    <row r="661" spans="1:13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f>IF(Food_Hub[[#This Row],[day_of_the_week]]="Weekend",1,"")</f>
        <v>1</v>
      </c>
      <c r="H661" t="str">
        <f>IF(Food_Hub[[#This Row],[day_of_the_week]]="Weekday",1,"")</f>
        <v/>
      </c>
      <c r="I661">
        <v>5</v>
      </c>
      <c r="J661">
        <v>32</v>
      </c>
      <c r="K661">
        <v>24</v>
      </c>
      <c r="L661">
        <f>1/COUNTIFS(Food_Hub[restaurant_name],Food_Hub[[#This Row],[restaurant_name]])</f>
        <v>2.0408163265306121E-2</v>
      </c>
      <c r="M661">
        <f>1/COUNTIF(Food_Hub[cuisine_type],Food_Hub[[#This Row],[cuisine_type]])</f>
        <v>2.1276595744680851E-3</v>
      </c>
    </row>
    <row r="662" spans="1:13" ht="30" x14ac:dyDescent="0.25">
      <c r="A662">
        <v>1477187</v>
      </c>
      <c r="B662">
        <v>353331</v>
      </c>
      <c r="C662" s="1" t="s">
        <v>206</v>
      </c>
      <c r="D662" t="s">
        <v>16</v>
      </c>
      <c r="E662">
        <v>12.13</v>
      </c>
      <c r="F662" t="s">
        <v>11</v>
      </c>
      <c r="G662">
        <f>IF(Food_Hub[[#This Row],[day_of_the_week]]="Weekend",1,"")</f>
        <v>1</v>
      </c>
      <c r="H662" t="str">
        <f>IF(Food_Hub[[#This Row],[day_of_the_week]]="Weekday",1,"")</f>
        <v/>
      </c>
      <c r="I662">
        <v>5</v>
      </c>
      <c r="J662">
        <v>34</v>
      </c>
      <c r="K662">
        <v>19</v>
      </c>
      <c r="L662">
        <f>1/COUNTIFS(Food_Hub[restaurant_name],Food_Hub[[#This Row],[restaurant_name]])</f>
        <v>4.3478260869565216E-2</v>
      </c>
      <c r="M662">
        <f>1/COUNTIF(Food_Hub[cuisine_type],Food_Hub[[#This Row],[cuisine_type]])</f>
        <v>1.2987012987012988E-2</v>
      </c>
    </row>
    <row r="663" spans="1:13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f>IF(Food_Hub[[#This Row],[day_of_the_week]]="Weekend",1,"")</f>
        <v>1</v>
      </c>
      <c r="H663" t="str">
        <f>IF(Food_Hub[[#This Row],[day_of_the_week]]="Weekday",1,"")</f>
        <v/>
      </c>
      <c r="I663">
        <v>5</v>
      </c>
      <c r="J663">
        <v>30</v>
      </c>
      <c r="K663">
        <v>19</v>
      </c>
      <c r="L663">
        <f>1/COUNTIFS(Food_Hub[restaurant_name],Food_Hub[[#This Row],[restaurant_name]])</f>
        <v>0.04</v>
      </c>
      <c r="M663">
        <f>1/COUNTIF(Food_Hub[cuisine_type],Food_Hub[[#This Row],[cuisine_type]])</f>
        <v>2.1739130434782608E-2</v>
      </c>
    </row>
    <row r="664" spans="1:13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tr">
        <f>IF(Food_Hub[[#This Row],[day_of_the_week]]="Weekend",1,"")</f>
        <v/>
      </c>
      <c r="H664">
        <f>IF(Food_Hub[[#This Row],[day_of_the_week]]="Weekday",1,"")</f>
        <v>1</v>
      </c>
      <c r="I664" t="s">
        <v>12</v>
      </c>
      <c r="J664">
        <v>23</v>
      </c>
      <c r="K664">
        <v>32</v>
      </c>
      <c r="L664">
        <f>1/COUNTIFS(Food_Hub[restaurant_name],Food_Hub[[#This Row],[restaurant_name]])</f>
        <v>0.25</v>
      </c>
      <c r="M664">
        <f>1/COUNTIF(Food_Hub[cuisine_type],Food_Hub[[#This Row],[cuisine_type]])</f>
        <v>1.7123287671232876E-3</v>
      </c>
    </row>
    <row r="665" spans="1:13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>
        <f>IF(Food_Hub[[#This Row],[day_of_the_week]]="Weekend",1,"")</f>
        <v>1</v>
      </c>
      <c r="H665" t="str">
        <f>IF(Food_Hub[[#This Row],[day_of_the_week]]="Weekday",1,"")</f>
        <v/>
      </c>
      <c r="I665" t="s">
        <v>12</v>
      </c>
      <c r="J665">
        <v>35</v>
      </c>
      <c r="K665">
        <v>21</v>
      </c>
      <c r="L665">
        <f>1/COUNTIFS(Food_Hub[restaurant_name],Food_Hub[[#This Row],[restaurant_name]])</f>
        <v>3.4482758620689655E-2</v>
      </c>
      <c r="M665">
        <f>1/COUNTIF(Food_Hub[cuisine_type],Food_Hub[[#This Row],[cuisine_type]])</f>
        <v>2.1276595744680851E-3</v>
      </c>
    </row>
    <row r="666" spans="1:13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f>IF(Food_Hub[[#This Row],[day_of_the_week]]="Weekend",1,"")</f>
        <v>1</v>
      </c>
      <c r="H666" t="str">
        <f>IF(Food_Hub[[#This Row],[day_of_the_week]]="Weekday",1,"")</f>
        <v/>
      </c>
      <c r="I666">
        <v>5</v>
      </c>
      <c r="J666">
        <v>20</v>
      </c>
      <c r="K666">
        <v>21</v>
      </c>
      <c r="L666">
        <f>1/COUNTIFS(Food_Hub[restaurant_name],Food_Hub[[#This Row],[restaurant_name]])</f>
        <v>2.2727272727272728E-2</v>
      </c>
      <c r="M666">
        <f>1/COUNTIF(Food_Hub[cuisine_type],Food_Hub[[#This Row],[cuisine_type]])</f>
        <v>2.1276595744680851E-3</v>
      </c>
    </row>
    <row r="667" spans="1:13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 t="str">
        <f>IF(Food_Hub[[#This Row],[day_of_the_week]]="Weekend",1,"")</f>
        <v/>
      </c>
      <c r="H667">
        <f>IF(Food_Hub[[#This Row],[day_of_the_week]]="Weekday",1,"")</f>
        <v>1</v>
      </c>
      <c r="I667">
        <v>4</v>
      </c>
      <c r="J667">
        <v>34</v>
      </c>
      <c r="K667">
        <v>24</v>
      </c>
      <c r="L667">
        <f>1/COUNTIFS(Food_Hub[restaurant_name],Food_Hub[[#This Row],[restaurant_name]])</f>
        <v>1.0416666666666666E-2</v>
      </c>
      <c r="M667">
        <f>1/COUNTIF(Food_Hub[cuisine_type],Food_Hub[[#This Row],[cuisine_type]])</f>
        <v>1.7123287671232876E-3</v>
      </c>
    </row>
    <row r="668" spans="1:13" ht="30" x14ac:dyDescent="0.25">
      <c r="A668">
        <v>1476613</v>
      </c>
      <c r="B668">
        <v>65561</v>
      </c>
      <c r="C668" s="1" t="s">
        <v>206</v>
      </c>
      <c r="D668" t="s">
        <v>16</v>
      </c>
      <c r="E668">
        <v>29.1</v>
      </c>
      <c r="F668" t="s">
        <v>11</v>
      </c>
      <c r="G668">
        <f>IF(Food_Hub[[#This Row],[day_of_the_week]]="Weekend",1,"")</f>
        <v>1</v>
      </c>
      <c r="H668" t="str">
        <f>IF(Food_Hub[[#This Row],[day_of_the_week]]="Weekday",1,"")</f>
        <v/>
      </c>
      <c r="I668">
        <v>5</v>
      </c>
      <c r="J668">
        <v>24</v>
      </c>
      <c r="K668">
        <v>28</v>
      </c>
      <c r="L668">
        <f>1/COUNTIFS(Food_Hub[restaurant_name],Food_Hub[[#This Row],[restaurant_name]])</f>
        <v>4.3478260869565216E-2</v>
      </c>
      <c r="M668">
        <f>1/COUNTIF(Food_Hub[cuisine_type],Food_Hub[[#This Row],[cuisine_type]])</f>
        <v>1.2987012987012988E-2</v>
      </c>
    </row>
    <row r="669" spans="1:13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f>IF(Food_Hub[[#This Row],[day_of_the_week]]="Weekend",1,"")</f>
        <v>1</v>
      </c>
      <c r="H669" t="str">
        <f>IF(Food_Hub[[#This Row],[day_of_the_week]]="Weekday",1,"")</f>
        <v/>
      </c>
      <c r="I669">
        <v>5</v>
      </c>
      <c r="J669">
        <v>23</v>
      </c>
      <c r="K669">
        <v>20</v>
      </c>
      <c r="L669">
        <f>1/COUNTIFS(Food_Hub[restaurant_name],Food_Hub[[#This Row],[restaurant_name]])</f>
        <v>1</v>
      </c>
      <c r="M669">
        <f>1/COUNTIF(Food_Hub[cuisine_type],Food_Hub[[#This Row],[cuisine_type]])</f>
        <v>8.3333333333333329E-2</v>
      </c>
    </row>
    <row r="670" spans="1:13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f>IF(Food_Hub[[#This Row],[day_of_the_week]]="Weekend",1,"")</f>
        <v>1</v>
      </c>
      <c r="H670" t="str">
        <f>IF(Food_Hub[[#This Row],[day_of_the_week]]="Weekday",1,"")</f>
        <v/>
      </c>
      <c r="I670">
        <v>3</v>
      </c>
      <c r="J670">
        <v>30</v>
      </c>
      <c r="K670">
        <v>15</v>
      </c>
      <c r="L670">
        <f>1/COUNTIFS(Food_Hub[restaurant_name],Food_Hub[[#This Row],[restaurant_name]])</f>
        <v>7.575757575757576E-3</v>
      </c>
      <c r="M670">
        <f>1/COUNTIF(Food_Hub[cuisine_type],Food_Hub[[#This Row],[cuisine_type]])</f>
        <v>3.3557046979865771E-3</v>
      </c>
    </row>
    <row r="671" spans="1:13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 t="str">
        <f>IF(Food_Hub[[#This Row],[day_of_the_week]]="Weekend",1,"")</f>
        <v/>
      </c>
      <c r="H671">
        <f>IF(Food_Hub[[#This Row],[day_of_the_week]]="Weekday",1,"")</f>
        <v>1</v>
      </c>
      <c r="I671">
        <v>5</v>
      </c>
      <c r="J671">
        <v>35</v>
      </c>
      <c r="K671">
        <v>32</v>
      </c>
      <c r="L671">
        <f>1/COUNTIFS(Food_Hub[restaurant_name],Food_Hub[[#This Row],[restaurant_name]])</f>
        <v>4.5662100456621002E-3</v>
      </c>
      <c r="M671">
        <f>1/COUNTIF(Food_Hub[cuisine_type],Food_Hub[[#This Row],[cuisine_type]])</f>
        <v>1.7123287671232876E-3</v>
      </c>
    </row>
    <row r="672" spans="1:13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>
        <f>IF(Food_Hub[[#This Row],[day_of_the_week]]="Weekend",1,"")</f>
        <v>1</v>
      </c>
      <c r="H672" t="str">
        <f>IF(Food_Hub[[#This Row],[day_of_the_week]]="Weekday",1,"")</f>
        <v/>
      </c>
      <c r="I672" t="s">
        <v>12</v>
      </c>
      <c r="J672">
        <v>32</v>
      </c>
      <c r="K672">
        <v>20</v>
      </c>
      <c r="L672">
        <f>1/COUNTIFS(Food_Hub[restaurant_name],Food_Hub[[#This Row],[restaurant_name]])</f>
        <v>0.33333333333333331</v>
      </c>
      <c r="M672">
        <f>1/COUNTIF(Food_Hub[cuisine_type],Food_Hub[[#This Row],[cuisine_type]])</f>
        <v>7.6923076923076927E-2</v>
      </c>
    </row>
    <row r="673" spans="1:13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f>IF(Food_Hub[[#This Row],[day_of_the_week]]="Weekend",1,"")</f>
        <v>1</v>
      </c>
      <c r="H673" t="str">
        <f>IF(Food_Hub[[#This Row],[day_of_the_week]]="Weekday",1,"")</f>
        <v/>
      </c>
      <c r="I673">
        <v>4</v>
      </c>
      <c r="J673">
        <v>30</v>
      </c>
      <c r="K673">
        <v>17</v>
      </c>
      <c r="L673">
        <f>1/COUNTIFS(Food_Hub[restaurant_name],Food_Hub[[#This Row],[restaurant_name]])</f>
        <v>3.7037037037037035E-2</v>
      </c>
      <c r="M673">
        <f>1/COUNTIF(Food_Hub[cuisine_type],Food_Hub[[#This Row],[cuisine_type]])</f>
        <v>1.3698630136986301E-2</v>
      </c>
    </row>
    <row r="674" spans="1:13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f>IF(Food_Hub[[#This Row],[day_of_the_week]]="Weekend",1,"")</f>
        <v>1</v>
      </c>
      <c r="H674" t="str">
        <f>IF(Food_Hub[[#This Row],[day_of_the_week]]="Weekday",1,"")</f>
        <v/>
      </c>
      <c r="I674">
        <v>4</v>
      </c>
      <c r="J674">
        <v>34</v>
      </c>
      <c r="K674">
        <v>20</v>
      </c>
      <c r="L674">
        <f>1/COUNTIFS(Food_Hub[restaurant_name],Food_Hub[[#This Row],[restaurant_name]])</f>
        <v>4.5662100456621002E-3</v>
      </c>
      <c r="M674">
        <f>1/COUNTIF(Food_Hub[cuisine_type],Food_Hub[[#This Row],[cuisine_type]])</f>
        <v>1.7123287671232876E-3</v>
      </c>
    </row>
    <row r="675" spans="1:13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tr">
        <f>IF(Food_Hub[[#This Row],[day_of_the_week]]="Weekend",1,"")</f>
        <v/>
      </c>
      <c r="H675">
        <f>IF(Food_Hub[[#This Row],[day_of_the_week]]="Weekday",1,"")</f>
        <v>1</v>
      </c>
      <c r="I675" t="s">
        <v>12</v>
      </c>
      <c r="J675">
        <v>24</v>
      </c>
      <c r="K675">
        <v>27</v>
      </c>
      <c r="L675">
        <f>1/COUNTIFS(Food_Hub[restaurant_name],Food_Hub[[#This Row],[restaurant_name]])</f>
        <v>2.1739130434782608E-2</v>
      </c>
      <c r="M675">
        <f>1/COUNTIF(Food_Hub[cuisine_type],Food_Hub[[#This Row],[cuisine_type]])</f>
        <v>4.6511627906976744E-3</v>
      </c>
    </row>
    <row r="676" spans="1:13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f>IF(Food_Hub[[#This Row],[day_of_the_week]]="Weekend",1,"")</f>
        <v>1</v>
      </c>
      <c r="H676" t="str">
        <f>IF(Food_Hub[[#This Row],[day_of_the_week]]="Weekday",1,"")</f>
        <v/>
      </c>
      <c r="I676">
        <v>5</v>
      </c>
      <c r="J676">
        <v>21</v>
      </c>
      <c r="K676">
        <v>19</v>
      </c>
      <c r="L676">
        <f>1/COUNTIFS(Food_Hub[restaurant_name],Food_Hub[[#This Row],[restaurant_name]])</f>
        <v>3.7037037037037035E-2</v>
      </c>
      <c r="M676">
        <f>1/COUNTIF(Food_Hub[cuisine_type],Food_Hub[[#This Row],[cuisine_type]])</f>
        <v>1.7123287671232876E-3</v>
      </c>
    </row>
    <row r="677" spans="1:13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tr">
        <f>IF(Food_Hub[[#This Row],[day_of_the_week]]="Weekend",1,"")</f>
        <v/>
      </c>
      <c r="H677">
        <f>IF(Food_Hub[[#This Row],[day_of_the_week]]="Weekday",1,"")</f>
        <v>1</v>
      </c>
      <c r="I677" t="s">
        <v>12</v>
      </c>
      <c r="J677">
        <v>26</v>
      </c>
      <c r="K677">
        <v>26</v>
      </c>
      <c r="L677">
        <f>1/COUNTIFS(Food_Hub[restaurant_name],Food_Hub[[#This Row],[restaurant_name]])</f>
        <v>3.4482758620689655E-2</v>
      </c>
      <c r="M677">
        <f>1/COUNTIF(Food_Hub[cuisine_type],Food_Hub[[#This Row],[cuisine_type]])</f>
        <v>2.1276595744680851E-3</v>
      </c>
    </row>
    <row r="678" spans="1:13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>
        <f>IF(Food_Hub[[#This Row],[day_of_the_week]]="Weekend",1,"")</f>
        <v>1</v>
      </c>
      <c r="H678" t="str">
        <f>IF(Food_Hub[[#This Row],[day_of_the_week]]="Weekday",1,"")</f>
        <v/>
      </c>
      <c r="I678" t="s">
        <v>12</v>
      </c>
      <c r="J678">
        <v>30</v>
      </c>
      <c r="K678">
        <v>28</v>
      </c>
      <c r="L678">
        <f>1/COUNTIFS(Food_Hub[restaurant_name],Food_Hub[[#This Row],[restaurant_name]])</f>
        <v>0.33333333333333331</v>
      </c>
      <c r="M678">
        <f>1/COUNTIF(Food_Hub[cuisine_type],Food_Hub[[#This Row],[cuisine_type]])</f>
        <v>3.3557046979865771E-3</v>
      </c>
    </row>
    <row r="679" spans="1:13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 t="str">
        <f>IF(Food_Hub[[#This Row],[day_of_the_week]]="Weekend",1,"")</f>
        <v/>
      </c>
      <c r="H679">
        <f>IF(Food_Hub[[#This Row],[day_of_the_week]]="Weekday",1,"")</f>
        <v>1</v>
      </c>
      <c r="I679">
        <v>4</v>
      </c>
      <c r="J679">
        <v>23</v>
      </c>
      <c r="K679">
        <v>26</v>
      </c>
      <c r="L679">
        <f>1/COUNTIFS(Food_Hub[restaurant_name],Food_Hub[[#This Row],[restaurant_name]])</f>
        <v>1.4705882352941176E-2</v>
      </c>
      <c r="M679">
        <f>1/COUNTIF(Food_Hub[cuisine_type],Food_Hub[[#This Row],[cuisine_type]])</f>
        <v>3.3557046979865771E-3</v>
      </c>
    </row>
    <row r="680" spans="1:13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f>IF(Food_Hub[[#This Row],[day_of_the_week]]="Weekend",1,"")</f>
        <v>1</v>
      </c>
      <c r="H680" t="str">
        <f>IF(Food_Hub[[#This Row],[day_of_the_week]]="Weekday",1,"")</f>
        <v/>
      </c>
      <c r="I680">
        <v>5</v>
      </c>
      <c r="J680">
        <v>28</v>
      </c>
      <c r="K680">
        <v>18</v>
      </c>
      <c r="L680">
        <f>1/COUNTIFS(Food_Hub[restaurant_name],Food_Hub[[#This Row],[restaurant_name]])</f>
        <v>0.1111111111111111</v>
      </c>
      <c r="M680">
        <f>1/COUNTIF(Food_Hub[cuisine_type],Food_Hub[[#This Row],[cuisine_type]])</f>
        <v>4.6511627906976744E-3</v>
      </c>
    </row>
    <row r="681" spans="1:13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 t="str">
        <f>IF(Food_Hub[[#This Row],[day_of_the_week]]="Weekend",1,"")</f>
        <v/>
      </c>
      <c r="H681">
        <f>IF(Food_Hub[[#This Row],[day_of_the_week]]="Weekday",1,"")</f>
        <v>1</v>
      </c>
      <c r="I681">
        <v>5</v>
      </c>
      <c r="J681">
        <v>31</v>
      </c>
      <c r="K681">
        <v>26</v>
      </c>
      <c r="L681">
        <f>1/COUNTIFS(Food_Hub[restaurant_name],Food_Hub[[#This Row],[restaurant_name]])</f>
        <v>0.25</v>
      </c>
      <c r="M681">
        <f>1/COUNTIF(Food_Hub[cuisine_type],Food_Hub[[#This Row],[cuisine_type]])</f>
        <v>1.7123287671232876E-3</v>
      </c>
    </row>
    <row r="682" spans="1:13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>
        <f>IF(Food_Hub[[#This Row],[day_of_the_week]]="Weekend",1,"")</f>
        <v>1</v>
      </c>
      <c r="H682" t="str">
        <f>IF(Food_Hub[[#This Row],[day_of_the_week]]="Weekday",1,"")</f>
        <v/>
      </c>
      <c r="I682" t="s">
        <v>12</v>
      </c>
      <c r="J682">
        <v>34</v>
      </c>
      <c r="K682">
        <v>22</v>
      </c>
      <c r="L682">
        <f>1/COUNTIFS(Food_Hub[restaurant_name],Food_Hub[[#This Row],[restaurant_name]])</f>
        <v>1</v>
      </c>
      <c r="M682">
        <f>1/COUNTIF(Food_Hub[cuisine_type],Food_Hub[[#This Row],[cuisine_type]])</f>
        <v>1.7123287671232876E-3</v>
      </c>
    </row>
    <row r="683" spans="1:13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f>IF(Food_Hub[[#This Row],[day_of_the_week]]="Weekend",1,"")</f>
        <v>1</v>
      </c>
      <c r="H683" t="str">
        <f>IF(Food_Hub[[#This Row],[day_of_the_week]]="Weekday",1,"")</f>
        <v/>
      </c>
      <c r="I683">
        <v>4</v>
      </c>
      <c r="J683">
        <v>26</v>
      </c>
      <c r="K683">
        <v>22</v>
      </c>
      <c r="L683">
        <f>1/COUNTIFS(Food_Hub[restaurant_name],Food_Hub[[#This Row],[restaurant_name]])</f>
        <v>1.6949152542372881E-2</v>
      </c>
      <c r="M683">
        <f>1/COUNTIF(Food_Hub[cuisine_type],Food_Hub[[#This Row],[cuisine_type]])</f>
        <v>4.6511627906976744E-3</v>
      </c>
    </row>
    <row r="684" spans="1:13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>
        <f>IF(Food_Hub[[#This Row],[day_of_the_week]]="Weekend",1,"")</f>
        <v>1</v>
      </c>
      <c r="H684" t="str">
        <f>IF(Food_Hub[[#This Row],[day_of_the_week]]="Weekday",1,"")</f>
        <v/>
      </c>
      <c r="I684" t="s">
        <v>12</v>
      </c>
      <c r="J684">
        <v>22</v>
      </c>
      <c r="K684">
        <v>27</v>
      </c>
      <c r="L684">
        <f>1/COUNTIFS(Food_Hub[restaurant_name],Food_Hub[[#This Row],[restaurant_name]])</f>
        <v>0.2</v>
      </c>
      <c r="M684">
        <f>1/COUNTIF(Food_Hub[cuisine_type],Food_Hub[[#This Row],[cuisine_type]])</f>
        <v>3.3557046979865771E-3</v>
      </c>
    </row>
    <row r="685" spans="1:13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>
        <f>IF(Food_Hub[[#This Row],[day_of_the_week]]="Weekend",1,"")</f>
        <v>1</v>
      </c>
      <c r="H685" t="str">
        <f>IF(Food_Hub[[#This Row],[day_of_the_week]]="Weekday",1,"")</f>
        <v/>
      </c>
      <c r="I685" t="s">
        <v>12</v>
      </c>
      <c r="J685">
        <v>35</v>
      </c>
      <c r="K685">
        <v>18</v>
      </c>
      <c r="L685">
        <f>1/COUNTIFS(Food_Hub[restaurant_name],Food_Hub[[#This Row],[restaurant_name]])</f>
        <v>4.5662100456621002E-3</v>
      </c>
      <c r="M685">
        <f>1/COUNTIF(Food_Hub[cuisine_type],Food_Hub[[#This Row],[cuisine_type]])</f>
        <v>1.7123287671232876E-3</v>
      </c>
    </row>
    <row r="686" spans="1:13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f>IF(Food_Hub[[#This Row],[day_of_the_week]]="Weekend",1,"")</f>
        <v>1</v>
      </c>
      <c r="H686" t="str">
        <f>IF(Food_Hub[[#This Row],[day_of_the_week]]="Weekday",1,"")</f>
        <v/>
      </c>
      <c r="I686">
        <v>4</v>
      </c>
      <c r="J686">
        <v>31</v>
      </c>
      <c r="K686">
        <v>30</v>
      </c>
      <c r="L686">
        <f>1/COUNTIFS(Food_Hub[restaurant_name],Food_Hub[[#This Row],[restaurant_name]])</f>
        <v>3.7037037037037035E-2</v>
      </c>
      <c r="M686">
        <f>1/COUNTIF(Food_Hub[cuisine_type],Food_Hub[[#This Row],[cuisine_type]])</f>
        <v>1.7123287671232876E-3</v>
      </c>
    </row>
    <row r="687" spans="1:13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>
        <f>IF(Food_Hub[[#This Row],[day_of_the_week]]="Weekend",1,"")</f>
        <v>1</v>
      </c>
      <c r="H687" t="str">
        <f>IF(Food_Hub[[#This Row],[day_of_the_week]]="Weekday",1,"")</f>
        <v/>
      </c>
      <c r="I687" t="s">
        <v>12</v>
      </c>
      <c r="J687">
        <v>32</v>
      </c>
      <c r="K687">
        <v>23</v>
      </c>
      <c r="L687">
        <f>1/COUNTIFS(Food_Hub[restaurant_name],Food_Hub[[#This Row],[restaurant_name]])</f>
        <v>3.4482758620689655E-2</v>
      </c>
      <c r="M687">
        <f>1/COUNTIF(Food_Hub[cuisine_type],Food_Hub[[#This Row],[cuisine_type]])</f>
        <v>2.1276595744680851E-3</v>
      </c>
    </row>
    <row r="688" spans="1:13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f>IF(Food_Hub[[#This Row],[day_of_the_week]]="Weekend",1,"")</f>
        <v>1</v>
      </c>
      <c r="H688" t="str">
        <f>IF(Food_Hub[[#This Row],[day_of_the_week]]="Weekday",1,"")</f>
        <v/>
      </c>
      <c r="I688">
        <v>5</v>
      </c>
      <c r="J688">
        <v>34</v>
      </c>
      <c r="K688">
        <v>25</v>
      </c>
      <c r="L688">
        <f>1/COUNTIFS(Food_Hub[restaurant_name],Food_Hub[[#This Row],[restaurant_name]])</f>
        <v>8.4033613445378148E-3</v>
      </c>
      <c r="M688">
        <f>1/COUNTIF(Food_Hub[cuisine_type],Food_Hub[[#This Row],[cuisine_type]])</f>
        <v>2.1276595744680851E-3</v>
      </c>
    </row>
    <row r="689" spans="1:13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>
        <f>IF(Food_Hub[[#This Row],[day_of_the_week]]="Weekend",1,"")</f>
        <v>1</v>
      </c>
      <c r="H689" t="str">
        <f>IF(Food_Hub[[#This Row],[day_of_the_week]]="Weekday",1,"")</f>
        <v/>
      </c>
      <c r="I689" t="s">
        <v>12</v>
      </c>
      <c r="J689">
        <v>28</v>
      </c>
      <c r="K689">
        <v>16</v>
      </c>
      <c r="L689">
        <f>1/COUNTIFS(Food_Hub[restaurant_name],Food_Hub[[#This Row],[restaurant_name]])</f>
        <v>2.3809523809523808E-2</v>
      </c>
      <c r="M689">
        <f>1/COUNTIF(Food_Hub[cuisine_type],Food_Hub[[#This Row],[cuisine_type]])</f>
        <v>2.1276595744680851E-3</v>
      </c>
    </row>
    <row r="690" spans="1:13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f>IF(Food_Hub[[#This Row],[day_of_the_week]]="Weekend",1,"")</f>
        <v>1</v>
      </c>
      <c r="H690" t="str">
        <f>IF(Food_Hub[[#This Row],[day_of_the_week]]="Weekday",1,"")</f>
        <v/>
      </c>
      <c r="I690">
        <v>5</v>
      </c>
      <c r="J690">
        <v>25</v>
      </c>
      <c r="K690">
        <v>18</v>
      </c>
      <c r="L690">
        <f>1/COUNTIFS(Food_Hub[restaurant_name],Food_Hub[[#This Row],[restaurant_name]])</f>
        <v>6.6666666666666666E-2</v>
      </c>
      <c r="M690">
        <f>1/COUNTIF(Food_Hub[cuisine_type],Food_Hub[[#This Row],[cuisine_type]])</f>
        <v>1.7123287671232876E-3</v>
      </c>
    </row>
    <row r="691" spans="1:13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f>IF(Food_Hub[[#This Row],[day_of_the_week]]="Weekend",1,"")</f>
        <v>1</v>
      </c>
      <c r="H691" t="str">
        <f>IF(Food_Hub[[#This Row],[day_of_the_week]]="Weekday",1,"")</f>
        <v/>
      </c>
      <c r="I691">
        <v>5</v>
      </c>
      <c r="J691">
        <v>35</v>
      </c>
      <c r="K691">
        <v>30</v>
      </c>
      <c r="L691">
        <f>1/COUNTIFS(Food_Hub[restaurant_name],Food_Hub[[#This Row],[restaurant_name]])</f>
        <v>1</v>
      </c>
      <c r="M691">
        <f>1/COUNTIF(Food_Hub[cuisine_type],Food_Hub[[#This Row],[cuisine_type]])</f>
        <v>3.3557046979865771E-3</v>
      </c>
    </row>
    <row r="692" spans="1:13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 t="str">
        <f>IF(Food_Hub[[#This Row],[day_of_the_week]]="Weekend",1,"")</f>
        <v/>
      </c>
      <c r="H692">
        <f>IF(Food_Hub[[#This Row],[day_of_the_week]]="Weekday",1,"")</f>
        <v>1</v>
      </c>
      <c r="I692">
        <v>3</v>
      </c>
      <c r="J692">
        <v>23</v>
      </c>
      <c r="K692">
        <v>25</v>
      </c>
      <c r="L692">
        <f>1/COUNTIFS(Food_Hub[restaurant_name],Food_Hub[[#This Row],[restaurant_name]])</f>
        <v>7.575757575757576E-3</v>
      </c>
      <c r="M692">
        <f>1/COUNTIF(Food_Hub[cuisine_type],Food_Hub[[#This Row],[cuisine_type]])</f>
        <v>3.3557046979865771E-3</v>
      </c>
    </row>
    <row r="693" spans="1:13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 t="str">
        <f>IF(Food_Hub[[#This Row],[day_of_the_week]]="Weekend",1,"")</f>
        <v/>
      </c>
      <c r="H693">
        <f>IF(Food_Hub[[#This Row],[day_of_the_week]]="Weekday",1,"")</f>
        <v>1</v>
      </c>
      <c r="I693">
        <v>5</v>
      </c>
      <c r="J693">
        <v>27</v>
      </c>
      <c r="K693">
        <v>31</v>
      </c>
      <c r="L693">
        <f>1/COUNTIFS(Food_Hub[restaurant_name],Food_Hub[[#This Row],[restaurant_name]])</f>
        <v>4.5662100456621002E-3</v>
      </c>
      <c r="M693">
        <f>1/COUNTIF(Food_Hub[cuisine_type],Food_Hub[[#This Row],[cuisine_type]])</f>
        <v>1.7123287671232876E-3</v>
      </c>
    </row>
    <row r="694" spans="1:13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f>IF(Food_Hub[[#This Row],[day_of_the_week]]="Weekend",1,"")</f>
        <v>1</v>
      </c>
      <c r="H694" t="str">
        <f>IF(Food_Hub[[#This Row],[day_of_the_week]]="Weekday",1,"")</f>
        <v/>
      </c>
      <c r="I694">
        <v>5</v>
      </c>
      <c r="J694">
        <v>20</v>
      </c>
      <c r="K694">
        <v>16</v>
      </c>
      <c r="L694">
        <f>1/COUNTIFS(Food_Hub[restaurant_name],Food_Hub[[#This Row],[restaurant_name]])</f>
        <v>8.4033613445378148E-3</v>
      </c>
      <c r="M694">
        <f>1/COUNTIF(Food_Hub[cuisine_type],Food_Hub[[#This Row],[cuisine_type]])</f>
        <v>2.1276595744680851E-3</v>
      </c>
    </row>
    <row r="695" spans="1:13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tr">
        <f>IF(Food_Hub[[#This Row],[day_of_the_week]]="Weekend",1,"")</f>
        <v/>
      </c>
      <c r="H695">
        <f>IF(Food_Hub[[#This Row],[day_of_the_week]]="Weekday",1,"")</f>
        <v>1</v>
      </c>
      <c r="I695" t="s">
        <v>12</v>
      </c>
      <c r="J695">
        <v>25</v>
      </c>
      <c r="K695">
        <v>28</v>
      </c>
      <c r="L695">
        <f>1/COUNTIFS(Food_Hub[restaurant_name],Food_Hub[[#This Row],[restaurant_name]])</f>
        <v>7.575757575757576E-3</v>
      </c>
      <c r="M695">
        <f>1/COUNTIF(Food_Hub[cuisine_type],Food_Hub[[#This Row],[cuisine_type]])</f>
        <v>3.3557046979865771E-3</v>
      </c>
    </row>
    <row r="696" spans="1:13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f>IF(Food_Hub[[#This Row],[day_of_the_week]]="Weekend",1,"")</f>
        <v>1</v>
      </c>
      <c r="H696" t="str">
        <f>IF(Food_Hub[[#This Row],[day_of_the_week]]="Weekday",1,"")</f>
        <v/>
      </c>
      <c r="I696">
        <v>4</v>
      </c>
      <c r="J696">
        <v>21</v>
      </c>
      <c r="K696">
        <v>29</v>
      </c>
      <c r="L696">
        <f>1/COUNTIFS(Food_Hub[restaurant_name],Food_Hub[[#This Row],[restaurant_name]])</f>
        <v>6.25E-2</v>
      </c>
      <c r="M696">
        <f>1/COUNTIF(Food_Hub[cuisine_type],Food_Hub[[#This Row],[cuisine_type]])</f>
        <v>1.2987012987012988E-2</v>
      </c>
    </row>
    <row r="697" spans="1:13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f>IF(Food_Hub[[#This Row],[day_of_the_week]]="Weekend",1,"")</f>
        <v>1</v>
      </c>
      <c r="H697" t="str">
        <f>IF(Food_Hub[[#This Row],[day_of_the_week]]="Weekday",1,"")</f>
        <v/>
      </c>
      <c r="I697">
        <v>4</v>
      </c>
      <c r="J697">
        <v>31</v>
      </c>
      <c r="K697">
        <v>30</v>
      </c>
      <c r="L697">
        <f>1/COUNTIFS(Food_Hub[restaurant_name],Food_Hub[[#This Row],[restaurant_name]])</f>
        <v>1.6949152542372881E-2</v>
      </c>
      <c r="M697">
        <f>1/COUNTIF(Food_Hub[cuisine_type],Food_Hub[[#This Row],[cuisine_type]])</f>
        <v>4.6511627906976744E-3</v>
      </c>
    </row>
    <row r="698" spans="1:13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 t="str">
        <f>IF(Food_Hub[[#This Row],[day_of_the_week]]="Weekend",1,"")</f>
        <v/>
      </c>
      <c r="H698">
        <f>IF(Food_Hub[[#This Row],[day_of_the_week]]="Weekday",1,"")</f>
        <v>1</v>
      </c>
      <c r="I698">
        <v>3</v>
      </c>
      <c r="J698">
        <v>20</v>
      </c>
      <c r="K698">
        <v>32</v>
      </c>
      <c r="L698">
        <f>1/COUNTIFS(Food_Hub[restaurant_name],Food_Hub[[#This Row],[restaurant_name]])</f>
        <v>4.5662100456621002E-3</v>
      </c>
      <c r="M698">
        <f>1/COUNTIF(Food_Hub[cuisine_type],Food_Hub[[#This Row],[cuisine_type]])</f>
        <v>1.7123287671232876E-3</v>
      </c>
    </row>
    <row r="699" spans="1:13" ht="30" x14ac:dyDescent="0.25">
      <c r="A699">
        <v>1477045</v>
      </c>
      <c r="B699">
        <v>143511</v>
      </c>
      <c r="C699" s="1" t="s">
        <v>206</v>
      </c>
      <c r="D699" t="s">
        <v>16</v>
      </c>
      <c r="E699">
        <v>16.440000000000001</v>
      </c>
      <c r="F699" t="s">
        <v>17</v>
      </c>
      <c r="G699" t="str">
        <f>IF(Food_Hub[[#This Row],[day_of_the_week]]="Weekend",1,"")</f>
        <v/>
      </c>
      <c r="H699">
        <f>IF(Food_Hub[[#This Row],[day_of_the_week]]="Weekday",1,"")</f>
        <v>1</v>
      </c>
      <c r="I699" t="s">
        <v>12</v>
      </c>
      <c r="J699">
        <v>33</v>
      </c>
      <c r="K699">
        <v>30</v>
      </c>
      <c r="L699">
        <f>1/COUNTIFS(Food_Hub[restaurant_name],Food_Hub[[#This Row],[restaurant_name]])</f>
        <v>4.3478260869565216E-2</v>
      </c>
      <c r="M699">
        <f>1/COUNTIF(Food_Hub[cuisine_type],Food_Hub[[#This Row],[cuisine_type]])</f>
        <v>1.2987012987012988E-2</v>
      </c>
    </row>
    <row r="700" spans="1:13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f>IF(Food_Hub[[#This Row],[day_of_the_week]]="Weekend",1,"")</f>
        <v>1</v>
      </c>
      <c r="H700" t="str">
        <f>IF(Food_Hub[[#This Row],[day_of_the_week]]="Weekday",1,"")</f>
        <v/>
      </c>
      <c r="I700">
        <v>5</v>
      </c>
      <c r="J700">
        <v>21</v>
      </c>
      <c r="K700">
        <v>29</v>
      </c>
      <c r="L700">
        <f>1/COUNTIFS(Food_Hub[restaurant_name],Food_Hub[[#This Row],[restaurant_name]])</f>
        <v>0.25</v>
      </c>
      <c r="M700">
        <f>1/COUNTIF(Food_Hub[cuisine_type],Food_Hub[[#This Row],[cuisine_type]])</f>
        <v>2.1276595744680851E-3</v>
      </c>
    </row>
    <row r="701" spans="1:13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 t="str">
        <f>IF(Food_Hub[[#This Row],[day_of_the_week]]="Weekend",1,"")</f>
        <v/>
      </c>
      <c r="H701">
        <f>IF(Food_Hub[[#This Row],[day_of_the_week]]="Weekday",1,"")</f>
        <v>1</v>
      </c>
      <c r="I701">
        <v>4</v>
      </c>
      <c r="J701">
        <v>28</v>
      </c>
      <c r="K701">
        <v>27</v>
      </c>
      <c r="L701">
        <f>1/COUNTIFS(Food_Hub[restaurant_name],Food_Hub[[#This Row],[restaurant_name]])</f>
        <v>7.575757575757576E-3</v>
      </c>
      <c r="M701">
        <f>1/COUNTIF(Food_Hub[cuisine_type],Food_Hub[[#This Row],[cuisine_type]])</f>
        <v>3.3557046979865771E-3</v>
      </c>
    </row>
    <row r="702" spans="1:13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>
        <f>IF(Food_Hub[[#This Row],[day_of_the_week]]="Weekend",1,"")</f>
        <v>1</v>
      </c>
      <c r="H702" t="str">
        <f>IF(Food_Hub[[#This Row],[day_of_the_week]]="Weekday",1,"")</f>
        <v/>
      </c>
      <c r="I702" t="s">
        <v>12</v>
      </c>
      <c r="J702">
        <v>21</v>
      </c>
      <c r="K702">
        <v>30</v>
      </c>
      <c r="L702">
        <f>1/COUNTIFS(Food_Hub[restaurant_name],Food_Hub[[#This Row],[restaurant_name]])</f>
        <v>3.3333333333333333E-2</v>
      </c>
      <c r="M702">
        <f>1/COUNTIF(Food_Hub[cuisine_type],Food_Hub[[#This Row],[cuisine_type]])</f>
        <v>2.1276595744680851E-3</v>
      </c>
    </row>
    <row r="703" spans="1:13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f>IF(Food_Hub[[#This Row],[day_of_the_week]]="Weekend",1,"")</f>
        <v>1</v>
      </c>
      <c r="H703" t="str">
        <f>IF(Food_Hub[[#This Row],[day_of_the_week]]="Weekday",1,"")</f>
        <v/>
      </c>
      <c r="I703">
        <v>5</v>
      </c>
      <c r="J703">
        <v>31</v>
      </c>
      <c r="K703">
        <v>16</v>
      </c>
      <c r="L703">
        <f>1/COUNTIFS(Food_Hub[restaurant_name],Food_Hub[[#This Row],[restaurant_name]])</f>
        <v>8.4033613445378148E-3</v>
      </c>
      <c r="M703">
        <f>1/COUNTIF(Food_Hub[cuisine_type],Food_Hub[[#This Row],[cuisine_type]])</f>
        <v>2.1276595744680851E-3</v>
      </c>
    </row>
    <row r="704" spans="1:13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>
        <f>IF(Food_Hub[[#This Row],[day_of_the_week]]="Weekend",1,"")</f>
        <v>1</v>
      </c>
      <c r="H704" t="str">
        <f>IF(Food_Hub[[#This Row],[day_of_the_week]]="Weekday",1,"")</f>
        <v/>
      </c>
      <c r="I704" t="s">
        <v>12</v>
      </c>
      <c r="J704">
        <v>26</v>
      </c>
      <c r="K704">
        <v>19</v>
      </c>
      <c r="L704">
        <f>1/COUNTIFS(Food_Hub[restaurant_name],Food_Hub[[#This Row],[restaurant_name]])</f>
        <v>2.0408163265306121E-2</v>
      </c>
      <c r="M704">
        <f>1/COUNTIF(Food_Hub[cuisine_type],Food_Hub[[#This Row],[cuisine_type]])</f>
        <v>2.1276595744680851E-3</v>
      </c>
    </row>
    <row r="705" spans="1:13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f>IF(Food_Hub[[#This Row],[day_of_the_week]]="Weekend",1,"")</f>
        <v>1</v>
      </c>
      <c r="H705" t="str">
        <f>IF(Food_Hub[[#This Row],[day_of_the_week]]="Weekday",1,"")</f>
        <v/>
      </c>
      <c r="I705">
        <v>5</v>
      </c>
      <c r="J705">
        <v>26</v>
      </c>
      <c r="K705">
        <v>24</v>
      </c>
      <c r="L705">
        <f>1/COUNTIFS(Food_Hub[restaurant_name],Food_Hub[[#This Row],[restaurant_name]])</f>
        <v>8.3333333333333329E-2</v>
      </c>
      <c r="M705">
        <f>1/COUNTIF(Food_Hub[cuisine_type],Food_Hub[[#This Row],[cuisine_type]])</f>
        <v>1.7123287671232876E-3</v>
      </c>
    </row>
    <row r="706" spans="1:13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>
        <f>IF(Food_Hub[[#This Row],[day_of_the_week]]="Weekend",1,"")</f>
        <v>1</v>
      </c>
      <c r="H706" t="str">
        <f>IF(Food_Hub[[#This Row],[day_of_the_week]]="Weekday",1,"")</f>
        <v/>
      </c>
      <c r="I706" t="s">
        <v>12</v>
      </c>
      <c r="J706">
        <v>23</v>
      </c>
      <c r="K706">
        <v>23</v>
      </c>
      <c r="L706">
        <f>1/COUNTIFS(Food_Hub[restaurant_name],Food_Hub[[#This Row],[restaurant_name]])</f>
        <v>0.16666666666666666</v>
      </c>
      <c r="M706">
        <f>1/COUNTIF(Food_Hub[cuisine_type],Food_Hub[[#This Row],[cuisine_type]])</f>
        <v>2.1739130434782608E-2</v>
      </c>
    </row>
    <row r="707" spans="1:13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f>IF(Food_Hub[[#This Row],[day_of_the_week]]="Weekend",1,"")</f>
        <v>1</v>
      </c>
      <c r="H707" t="str">
        <f>IF(Food_Hub[[#This Row],[day_of_the_week]]="Weekday",1,"")</f>
        <v/>
      </c>
      <c r="I707">
        <v>3</v>
      </c>
      <c r="J707">
        <v>22</v>
      </c>
      <c r="K707">
        <v>21</v>
      </c>
      <c r="L707">
        <f>1/COUNTIFS(Food_Hub[restaurant_name],Food_Hub[[#This Row],[restaurant_name]])</f>
        <v>4.5662100456621002E-3</v>
      </c>
      <c r="M707">
        <f>1/COUNTIF(Food_Hub[cuisine_type],Food_Hub[[#This Row],[cuisine_type]])</f>
        <v>1.7123287671232876E-3</v>
      </c>
    </row>
    <row r="708" spans="1:13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tr">
        <f>IF(Food_Hub[[#This Row],[day_of_the_week]]="Weekend",1,"")</f>
        <v/>
      </c>
      <c r="H708">
        <f>IF(Food_Hub[[#This Row],[day_of_the_week]]="Weekday",1,"")</f>
        <v>1</v>
      </c>
      <c r="I708" t="s">
        <v>12</v>
      </c>
      <c r="J708">
        <v>27</v>
      </c>
      <c r="K708">
        <v>26</v>
      </c>
      <c r="L708">
        <f>1/COUNTIFS(Food_Hub[restaurant_name],Food_Hub[[#This Row],[restaurant_name]])</f>
        <v>1.8181818181818181E-2</v>
      </c>
      <c r="M708">
        <f>1/COUNTIF(Food_Hub[cuisine_type],Food_Hub[[#This Row],[cuisine_type]])</f>
        <v>4.6511627906976744E-3</v>
      </c>
    </row>
    <row r="709" spans="1:13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f>IF(Food_Hub[[#This Row],[day_of_the_week]]="Weekend",1,"")</f>
        <v>1</v>
      </c>
      <c r="H709" t="str">
        <f>IF(Food_Hub[[#This Row],[day_of_the_week]]="Weekday",1,"")</f>
        <v/>
      </c>
      <c r="I709">
        <v>4</v>
      </c>
      <c r="J709">
        <v>28</v>
      </c>
      <c r="K709">
        <v>25</v>
      </c>
      <c r="L709">
        <f>1/COUNTIFS(Food_Hub[restaurant_name],Food_Hub[[#This Row],[restaurant_name]])</f>
        <v>3.4482758620689655E-2</v>
      </c>
      <c r="M709">
        <f>1/COUNTIF(Food_Hub[cuisine_type],Food_Hub[[#This Row],[cuisine_type]])</f>
        <v>1.7123287671232876E-3</v>
      </c>
    </row>
    <row r="710" spans="1:13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>
        <f>IF(Food_Hub[[#This Row],[day_of_the_week]]="Weekend",1,"")</f>
        <v>1</v>
      </c>
      <c r="H710" t="str">
        <f>IF(Food_Hub[[#This Row],[day_of_the_week]]="Weekday",1,"")</f>
        <v/>
      </c>
      <c r="I710" t="s">
        <v>12</v>
      </c>
      <c r="J710">
        <v>26</v>
      </c>
      <c r="K710">
        <v>23</v>
      </c>
      <c r="L710">
        <f>1/COUNTIFS(Food_Hub[restaurant_name],Food_Hub[[#This Row],[restaurant_name]])</f>
        <v>8.4033613445378148E-3</v>
      </c>
      <c r="M710">
        <f>1/COUNTIF(Food_Hub[cuisine_type],Food_Hub[[#This Row],[cuisine_type]])</f>
        <v>2.1276595744680851E-3</v>
      </c>
    </row>
    <row r="711" spans="1:13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 t="str">
        <f>IF(Food_Hub[[#This Row],[day_of_the_week]]="Weekend",1,"")</f>
        <v/>
      </c>
      <c r="H711">
        <f>IF(Food_Hub[[#This Row],[day_of_the_week]]="Weekday",1,"")</f>
        <v>1</v>
      </c>
      <c r="I711">
        <v>5</v>
      </c>
      <c r="J711">
        <v>23</v>
      </c>
      <c r="K711">
        <v>32</v>
      </c>
      <c r="L711">
        <f>1/COUNTIFS(Food_Hub[restaurant_name],Food_Hub[[#This Row],[restaurant_name]])</f>
        <v>1.0416666666666666E-2</v>
      </c>
      <c r="M711">
        <f>1/COUNTIF(Food_Hub[cuisine_type],Food_Hub[[#This Row],[cuisine_type]])</f>
        <v>1.7123287671232876E-3</v>
      </c>
    </row>
    <row r="712" spans="1:13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>
        <f>IF(Food_Hub[[#This Row],[day_of_the_week]]="Weekend",1,"")</f>
        <v>1</v>
      </c>
      <c r="H712" t="str">
        <f>IF(Food_Hub[[#This Row],[day_of_the_week]]="Weekday",1,"")</f>
        <v/>
      </c>
      <c r="I712" t="s">
        <v>12</v>
      </c>
      <c r="J712">
        <v>22</v>
      </c>
      <c r="K712">
        <v>26</v>
      </c>
      <c r="L712">
        <f>1/COUNTIFS(Food_Hub[restaurant_name],Food_Hub[[#This Row],[restaurant_name]])</f>
        <v>3.4482758620689655E-2</v>
      </c>
      <c r="M712">
        <f>1/COUNTIF(Food_Hub[cuisine_type],Food_Hub[[#This Row],[cuisine_type]])</f>
        <v>1.7123287671232876E-3</v>
      </c>
    </row>
    <row r="713" spans="1:13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f>IF(Food_Hub[[#This Row],[day_of_the_week]]="Weekend",1,"")</f>
        <v>1</v>
      </c>
      <c r="H713" t="str">
        <f>IF(Food_Hub[[#This Row],[day_of_the_week]]="Weekday",1,"")</f>
        <v/>
      </c>
      <c r="I713">
        <v>4</v>
      </c>
      <c r="J713">
        <v>24</v>
      </c>
      <c r="K713">
        <v>20</v>
      </c>
      <c r="L713">
        <f>1/COUNTIFS(Food_Hub[restaurant_name],Food_Hub[[#This Row],[restaurant_name]])</f>
        <v>7.6923076923076927E-2</v>
      </c>
      <c r="M713">
        <f>1/COUNTIF(Food_Hub[cuisine_type],Food_Hub[[#This Row],[cuisine_type]])</f>
        <v>1.2987012987012988E-2</v>
      </c>
    </row>
    <row r="714" spans="1:13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f>IF(Food_Hub[[#This Row],[day_of_the_week]]="Weekend",1,"")</f>
        <v>1</v>
      </c>
      <c r="H714" t="str">
        <f>IF(Food_Hub[[#This Row],[day_of_the_week]]="Weekday",1,"")</f>
        <v/>
      </c>
      <c r="I714">
        <v>5</v>
      </c>
      <c r="J714">
        <v>34</v>
      </c>
      <c r="K714">
        <v>24</v>
      </c>
      <c r="L714">
        <f>1/COUNTIFS(Food_Hub[restaurant_name],Food_Hub[[#This Row],[restaurant_name]])</f>
        <v>4.5662100456621002E-3</v>
      </c>
      <c r="M714">
        <f>1/COUNTIF(Food_Hub[cuisine_type],Food_Hub[[#This Row],[cuisine_type]])</f>
        <v>1.7123287671232876E-3</v>
      </c>
    </row>
    <row r="715" spans="1:13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f>IF(Food_Hub[[#This Row],[day_of_the_week]]="Weekend",1,"")</f>
        <v>1</v>
      </c>
      <c r="H715" t="str">
        <f>IF(Food_Hub[[#This Row],[day_of_the_week]]="Weekday",1,"")</f>
        <v/>
      </c>
      <c r="I715">
        <v>3</v>
      </c>
      <c r="J715">
        <v>35</v>
      </c>
      <c r="K715">
        <v>20</v>
      </c>
      <c r="L715">
        <f>1/COUNTIFS(Food_Hub[restaurant_name],Food_Hub[[#This Row],[restaurant_name]])</f>
        <v>1.0416666666666666E-2</v>
      </c>
      <c r="M715">
        <f>1/COUNTIF(Food_Hub[cuisine_type],Food_Hub[[#This Row],[cuisine_type]])</f>
        <v>1.7123287671232876E-3</v>
      </c>
    </row>
    <row r="716" spans="1:13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 t="str">
        <f>IF(Food_Hub[[#This Row],[day_of_the_week]]="Weekend",1,"")</f>
        <v/>
      </c>
      <c r="H716">
        <f>IF(Food_Hub[[#This Row],[day_of_the_week]]="Weekday",1,"")</f>
        <v>1</v>
      </c>
      <c r="I716">
        <v>5</v>
      </c>
      <c r="J716">
        <v>30</v>
      </c>
      <c r="K716">
        <v>24</v>
      </c>
      <c r="L716">
        <f>1/COUNTIFS(Food_Hub[restaurant_name],Food_Hub[[#This Row],[restaurant_name]])</f>
        <v>4.5662100456621002E-3</v>
      </c>
      <c r="M716">
        <f>1/COUNTIF(Food_Hub[cuisine_type],Food_Hub[[#This Row],[cuisine_type]])</f>
        <v>1.7123287671232876E-3</v>
      </c>
    </row>
    <row r="717" spans="1:13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 t="str">
        <f>IF(Food_Hub[[#This Row],[day_of_the_week]]="Weekend",1,"")</f>
        <v/>
      </c>
      <c r="H717">
        <f>IF(Food_Hub[[#This Row],[day_of_the_week]]="Weekday",1,"")</f>
        <v>1</v>
      </c>
      <c r="I717">
        <v>5</v>
      </c>
      <c r="J717">
        <v>30</v>
      </c>
      <c r="K717">
        <v>26</v>
      </c>
      <c r="L717">
        <f>1/COUNTIFS(Food_Hub[restaurant_name],Food_Hub[[#This Row],[restaurant_name]])</f>
        <v>8.4033613445378148E-3</v>
      </c>
      <c r="M717">
        <f>1/COUNTIF(Food_Hub[cuisine_type],Food_Hub[[#This Row],[cuisine_type]])</f>
        <v>2.1276595744680851E-3</v>
      </c>
    </row>
    <row r="718" spans="1:13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>
        <f>IF(Food_Hub[[#This Row],[day_of_the_week]]="Weekend",1,"")</f>
        <v>1</v>
      </c>
      <c r="H718" t="str">
        <f>IF(Food_Hub[[#This Row],[day_of_the_week]]="Weekday",1,"")</f>
        <v/>
      </c>
      <c r="I718" t="s">
        <v>12</v>
      </c>
      <c r="J718">
        <v>26</v>
      </c>
      <c r="K718">
        <v>19</v>
      </c>
      <c r="L718">
        <f>1/COUNTIFS(Food_Hub[restaurant_name],Food_Hub[[#This Row],[restaurant_name]])</f>
        <v>0.2</v>
      </c>
      <c r="M718">
        <f>1/COUNTIF(Food_Hub[cuisine_type],Food_Hub[[#This Row],[cuisine_type]])</f>
        <v>3.3557046979865771E-3</v>
      </c>
    </row>
    <row r="719" spans="1:13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f>IF(Food_Hub[[#This Row],[day_of_the_week]]="Weekend",1,"")</f>
        <v>1</v>
      </c>
      <c r="H719" t="str">
        <f>IF(Food_Hub[[#This Row],[day_of_the_week]]="Weekday",1,"")</f>
        <v/>
      </c>
      <c r="I719">
        <v>5</v>
      </c>
      <c r="J719">
        <v>22</v>
      </c>
      <c r="K719">
        <v>23</v>
      </c>
      <c r="L719">
        <f>1/COUNTIFS(Food_Hub[restaurant_name],Food_Hub[[#This Row],[restaurant_name]])</f>
        <v>2.1739130434782608E-2</v>
      </c>
      <c r="M719">
        <f>1/COUNTIF(Food_Hub[cuisine_type],Food_Hub[[#This Row],[cuisine_type]])</f>
        <v>4.6511627906976744E-3</v>
      </c>
    </row>
    <row r="720" spans="1:13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>
        <f>IF(Food_Hub[[#This Row],[day_of_the_week]]="Weekend",1,"")</f>
        <v>1</v>
      </c>
      <c r="H720" t="str">
        <f>IF(Food_Hub[[#This Row],[day_of_the_week]]="Weekday",1,"")</f>
        <v/>
      </c>
      <c r="I720" t="s">
        <v>12</v>
      </c>
      <c r="J720">
        <v>21</v>
      </c>
      <c r="K720">
        <v>28</v>
      </c>
      <c r="L720">
        <f>1/COUNTIFS(Food_Hub[restaurant_name],Food_Hub[[#This Row],[restaurant_name]])</f>
        <v>1.0416666666666666E-2</v>
      </c>
      <c r="M720">
        <f>1/COUNTIF(Food_Hub[cuisine_type],Food_Hub[[#This Row],[cuisine_type]])</f>
        <v>1.7123287671232876E-3</v>
      </c>
    </row>
    <row r="721" spans="1:13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>
        <f>IF(Food_Hub[[#This Row],[day_of_the_week]]="Weekend",1,"")</f>
        <v>1</v>
      </c>
      <c r="H721" t="str">
        <f>IF(Food_Hub[[#This Row],[day_of_the_week]]="Weekday",1,"")</f>
        <v/>
      </c>
      <c r="I721" t="s">
        <v>12</v>
      </c>
      <c r="J721">
        <v>33</v>
      </c>
      <c r="K721">
        <v>15</v>
      </c>
      <c r="L721">
        <f>1/COUNTIFS(Food_Hub[restaurant_name],Food_Hub[[#This Row],[restaurant_name]])</f>
        <v>8.4033613445378148E-3</v>
      </c>
      <c r="M721">
        <f>1/COUNTIF(Food_Hub[cuisine_type],Food_Hub[[#This Row],[cuisine_type]])</f>
        <v>2.1276595744680851E-3</v>
      </c>
    </row>
    <row r="722" spans="1:13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f>IF(Food_Hub[[#This Row],[day_of_the_week]]="Weekend",1,"")</f>
        <v>1</v>
      </c>
      <c r="H722" t="str">
        <f>IF(Food_Hub[[#This Row],[day_of_the_week]]="Weekday",1,"")</f>
        <v/>
      </c>
      <c r="I722">
        <v>5</v>
      </c>
      <c r="J722">
        <v>33</v>
      </c>
      <c r="K722">
        <v>25</v>
      </c>
      <c r="L722">
        <f>1/COUNTIFS(Food_Hub[restaurant_name],Food_Hub[[#This Row],[restaurant_name]])</f>
        <v>4.5662100456621002E-3</v>
      </c>
      <c r="M722">
        <f>1/COUNTIF(Food_Hub[cuisine_type],Food_Hub[[#This Row],[cuisine_type]])</f>
        <v>1.7123287671232876E-3</v>
      </c>
    </row>
    <row r="723" spans="1:13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 t="str">
        <f>IF(Food_Hub[[#This Row],[day_of_the_week]]="Weekend",1,"")</f>
        <v/>
      </c>
      <c r="H723">
        <f>IF(Food_Hub[[#This Row],[day_of_the_week]]="Weekday",1,"")</f>
        <v>1</v>
      </c>
      <c r="I723">
        <v>5</v>
      </c>
      <c r="J723">
        <v>29</v>
      </c>
      <c r="K723">
        <v>26</v>
      </c>
      <c r="L723">
        <f>1/COUNTIFS(Food_Hub[restaurant_name],Food_Hub[[#This Row],[restaurant_name]])</f>
        <v>0.2</v>
      </c>
      <c r="M723">
        <f>1/COUNTIF(Food_Hub[cuisine_type],Food_Hub[[#This Row],[cuisine_type]])</f>
        <v>1.3698630136986301E-2</v>
      </c>
    </row>
    <row r="724" spans="1:13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f>IF(Food_Hub[[#This Row],[day_of_the_week]]="Weekend",1,"")</f>
        <v>1</v>
      </c>
      <c r="H724" t="str">
        <f>IF(Food_Hub[[#This Row],[day_of_the_week]]="Weekday",1,"")</f>
        <v/>
      </c>
      <c r="I724">
        <v>3</v>
      </c>
      <c r="J724">
        <v>35</v>
      </c>
      <c r="K724">
        <v>27</v>
      </c>
      <c r="L724">
        <f>1/COUNTIFS(Food_Hub[restaurant_name],Food_Hub[[#This Row],[restaurant_name]])</f>
        <v>1</v>
      </c>
      <c r="M724">
        <f>1/COUNTIF(Food_Hub[cuisine_type],Food_Hub[[#This Row],[cuisine_type]])</f>
        <v>2.1276595744680851E-3</v>
      </c>
    </row>
    <row r="725" spans="1:13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 t="str">
        <f>IF(Food_Hub[[#This Row],[day_of_the_week]]="Weekend",1,"")</f>
        <v/>
      </c>
      <c r="H725">
        <f>IF(Food_Hub[[#This Row],[day_of_the_week]]="Weekday",1,"")</f>
        <v>1</v>
      </c>
      <c r="I725">
        <v>5</v>
      </c>
      <c r="J725">
        <v>29</v>
      </c>
      <c r="K725">
        <v>27</v>
      </c>
      <c r="L725">
        <f>1/COUNTIFS(Food_Hub[restaurant_name],Food_Hub[[#This Row],[restaurant_name]])</f>
        <v>5.5555555555555552E-2</v>
      </c>
      <c r="M725">
        <f>1/COUNTIF(Food_Hub[cuisine_type],Food_Hub[[#This Row],[cuisine_type]])</f>
        <v>1.7123287671232876E-3</v>
      </c>
    </row>
    <row r="726" spans="1:13" ht="30" x14ac:dyDescent="0.25">
      <c r="A726">
        <v>1478400</v>
      </c>
      <c r="B726">
        <v>353331</v>
      </c>
      <c r="C726" s="1" t="s">
        <v>206</v>
      </c>
      <c r="D726" t="s">
        <v>16</v>
      </c>
      <c r="E726">
        <v>29.05</v>
      </c>
      <c r="F726" t="s">
        <v>11</v>
      </c>
      <c r="G726">
        <f>IF(Food_Hub[[#This Row],[day_of_the_week]]="Weekend",1,"")</f>
        <v>1</v>
      </c>
      <c r="H726" t="str">
        <f>IF(Food_Hub[[#This Row],[day_of_the_week]]="Weekday",1,"")</f>
        <v/>
      </c>
      <c r="I726" t="s">
        <v>12</v>
      </c>
      <c r="J726">
        <v>28</v>
      </c>
      <c r="K726">
        <v>27</v>
      </c>
      <c r="L726">
        <f>1/COUNTIFS(Food_Hub[restaurant_name],Food_Hub[[#This Row],[restaurant_name]])</f>
        <v>4.3478260869565216E-2</v>
      </c>
      <c r="M726">
        <f>1/COUNTIF(Food_Hub[cuisine_type],Food_Hub[[#This Row],[cuisine_type]])</f>
        <v>1.2987012987012988E-2</v>
      </c>
    </row>
    <row r="727" spans="1:13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f>IF(Food_Hub[[#This Row],[day_of_the_week]]="Weekend",1,"")</f>
        <v>1</v>
      </c>
      <c r="H727" t="str">
        <f>IF(Food_Hub[[#This Row],[day_of_the_week]]="Weekday",1,"")</f>
        <v/>
      </c>
      <c r="I727">
        <v>4</v>
      </c>
      <c r="J727">
        <v>25</v>
      </c>
      <c r="K727">
        <v>15</v>
      </c>
      <c r="L727">
        <f>1/COUNTIFS(Food_Hub[restaurant_name],Food_Hub[[#This Row],[restaurant_name]])</f>
        <v>1.6949152542372881E-2</v>
      </c>
      <c r="M727">
        <f>1/COUNTIF(Food_Hub[cuisine_type],Food_Hub[[#This Row],[cuisine_type]])</f>
        <v>4.6511627906976744E-3</v>
      </c>
    </row>
    <row r="728" spans="1:13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 t="str">
        <f>IF(Food_Hub[[#This Row],[day_of_the_week]]="Weekend",1,"")</f>
        <v/>
      </c>
      <c r="H728">
        <f>IF(Food_Hub[[#This Row],[day_of_the_week]]="Weekday",1,"")</f>
        <v>1</v>
      </c>
      <c r="I728">
        <v>5</v>
      </c>
      <c r="J728">
        <v>26</v>
      </c>
      <c r="K728">
        <v>31</v>
      </c>
      <c r="L728">
        <f>1/COUNTIFS(Food_Hub[restaurant_name],Food_Hub[[#This Row],[restaurant_name]])</f>
        <v>6.25E-2</v>
      </c>
      <c r="M728">
        <f>1/COUNTIF(Food_Hub[cuisine_type],Food_Hub[[#This Row],[cuisine_type]])</f>
        <v>1.2987012987012988E-2</v>
      </c>
    </row>
    <row r="729" spans="1:13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>
        <f>IF(Food_Hub[[#This Row],[day_of_the_week]]="Weekend",1,"")</f>
        <v>1</v>
      </c>
      <c r="H729" t="str">
        <f>IF(Food_Hub[[#This Row],[day_of_the_week]]="Weekday",1,"")</f>
        <v/>
      </c>
      <c r="I729" t="s">
        <v>12</v>
      </c>
      <c r="J729">
        <v>33</v>
      </c>
      <c r="K729">
        <v>21</v>
      </c>
      <c r="L729">
        <f>1/COUNTIFS(Food_Hub[restaurant_name],Food_Hub[[#This Row],[restaurant_name]])</f>
        <v>7.575757575757576E-3</v>
      </c>
      <c r="M729">
        <f>1/COUNTIF(Food_Hub[cuisine_type],Food_Hub[[#This Row],[cuisine_type]])</f>
        <v>3.3557046979865771E-3</v>
      </c>
    </row>
    <row r="730" spans="1:13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f>IF(Food_Hub[[#This Row],[day_of_the_week]]="Weekend",1,"")</f>
        <v>1</v>
      </c>
      <c r="H730" t="str">
        <f>IF(Food_Hub[[#This Row],[day_of_the_week]]="Weekday",1,"")</f>
        <v/>
      </c>
      <c r="I730">
        <v>5</v>
      </c>
      <c r="J730">
        <v>26</v>
      </c>
      <c r="K730">
        <v>22</v>
      </c>
      <c r="L730">
        <f>1/COUNTIFS(Food_Hub[restaurant_name],Food_Hub[[#This Row],[restaurant_name]])</f>
        <v>2.7027027027027029E-2</v>
      </c>
      <c r="M730">
        <f>1/COUNTIF(Food_Hub[cuisine_type],Food_Hub[[#This Row],[cuisine_type]])</f>
        <v>3.3557046979865771E-3</v>
      </c>
    </row>
    <row r="731" spans="1:13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 t="str">
        <f>IF(Food_Hub[[#This Row],[day_of_the_week]]="Weekend",1,"")</f>
        <v/>
      </c>
      <c r="H731">
        <f>IF(Food_Hub[[#This Row],[day_of_the_week]]="Weekday",1,"")</f>
        <v>1</v>
      </c>
      <c r="I731">
        <v>5</v>
      </c>
      <c r="J731">
        <v>29</v>
      </c>
      <c r="K731">
        <v>26</v>
      </c>
      <c r="L731">
        <f>1/COUNTIFS(Food_Hub[restaurant_name],Food_Hub[[#This Row],[restaurant_name]])</f>
        <v>1.8181818181818181E-2</v>
      </c>
      <c r="M731">
        <f>1/COUNTIF(Food_Hub[cuisine_type],Food_Hub[[#This Row],[cuisine_type]])</f>
        <v>4.6511627906976744E-3</v>
      </c>
    </row>
    <row r="732" spans="1:13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>
        <f>IF(Food_Hub[[#This Row],[day_of_the_week]]="Weekend",1,"")</f>
        <v>1</v>
      </c>
      <c r="H732" t="str">
        <f>IF(Food_Hub[[#This Row],[day_of_the_week]]="Weekday",1,"")</f>
        <v/>
      </c>
      <c r="I732" t="s">
        <v>12</v>
      </c>
      <c r="J732">
        <v>34</v>
      </c>
      <c r="K732">
        <v>30</v>
      </c>
      <c r="L732">
        <f>1/COUNTIFS(Food_Hub[restaurant_name],Food_Hub[[#This Row],[restaurant_name]])</f>
        <v>0.14285714285714285</v>
      </c>
      <c r="M732">
        <f>1/COUNTIF(Food_Hub[cuisine_type],Food_Hub[[#This Row],[cuisine_type]])</f>
        <v>1.7123287671232876E-3</v>
      </c>
    </row>
    <row r="733" spans="1:13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f>IF(Food_Hub[[#This Row],[day_of_the_week]]="Weekend",1,"")</f>
        <v>1</v>
      </c>
      <c r="H733" t="str">
        <f>IF(Food_Hub[[#This Row],[day_of_the_week]]="Weekday",1,"")</f>
        <v/>
      </c>
      <c r="I733">
        <v>5</v>
      </c>
      <c r="J733">
        <v>35</v>
      </c>
      <c r="K733">
        <v>16</v>
      </c>
      <c r="L733">
        <f>1/COUNTIFS(Food_Hub[restaurant_name],Food_Hub[[#This Row],[restaurant_name]])</f>
        <v>0.33333333333333331</v>
      </c>
      <c r="M733">
        <f>1/COUNTIF(Food_Hub[cuisine_type],Food_Hub[[#This Row],[cuisine_type]])</f>
        <v>2.1276595744680851E-3</v>
      </c>
    </row>
    <row r="734" spans="1:13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 t="str">
        <f>IF(Food_Hub[[#This Row],[day_of_the_week]]="Weekend",1,"")</f>
        <v/>
      </c>
      <c r="H734">
        <f>IF(Food_Hub[[#This Row],[day_of_the_week]]="Weekday",1,"")</f>
        <v>1</v>
      </c>
      <c r="I734">
        <v>5</v>
      </c>
      <c r="J734">
        <v>32</v>
      </c>
      <c r="K734">
        <v>25</v>
      </c>
      <c r="L734">
        <f>1/COUNTIFS(Food_Hub[restaurant_name],Food_Hub[[#This Row],[restaurant_name]])</f>
        <v>0.5</v>
      </c>
      <c r="M734">
        <f>1/COUNTIF(Food_Hub[cuisine_type],Food_Hub[[#This Row],[cuisine_type]])</f>
        <v>3.3557046979865771E-3</v>
      </c>
    </row>
    <row r="735" spans="1:13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>
        <f>IF(Food_Hub[[#This Row],[day_of_the_week]]="Weekend",1,"")</f>
        <v>1</v>
      </c>
      <c r="H735" t="str">
        <f>IF(Food_Hub[[#This Row],[day_of_the_week]]="Weekday",1,"")</f>
        <v/>
      </c>
      <c r="I735" t="s">
        <v>12</v>
      </c>
      <c r="J735">
        <v>24</v>
      </c>
      <c r="K735">
        <v>16</v>
      </c>
      <c r="L735">
        <f>1/COUNTIFS(Food_Hub[restaurant_name],Food_Hub[[#This Row],[restaurant_name]])</f>
        <v>1.4705882352941176E-2</v>
      </c>
      <c r="M735">
        <f>1/COUNTIF(Food_Hub[cuisine_type],Food_Hub[[#This Row],[cuisine_type]])</f>
        <v>3.3557046979865771E-3</v>
      </c>
    </row>
    <row r="736" spans="1:13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f>IF(Food_Hub[[#This Row],[day_of_the_week]]="Weekend",1,"")</f>
        <v>1</v>
      </c>
      <c r="H736" t="str">
        <f>IF(Food_Hub[[#This Row],[day_of_the_week]]="Weekday",1,"")</f>
        <v/>
      </c>
      <c r="I736">
        <v>5</v>
      </c>
      <c r="J736">
        <v>30</v>
      </c>
      <c r="K736">
        <v>20</v>
      </c>
      <c r="L736">
        <f>1/COUNTIFS(Food_Hub[restaurant_name],Food_Hub[[#This Row],[restaurant_name]])</f>
        <v>1.6949152542372881E-2</v>
      </c>
      <c r="M736">
        <f>1/COUNTIF(Food_Hub[cuisine_type],Food_Hub[[#This Row],[cuisine_type]])</f>
        <v>4.6511627906976744E-3</v>
      </c>
    </row>
    <row r="737" spans="1:13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f>IF(Food_Hub[[#This Row],[day_of_the_week]]="Weekend",1,"")</f>
        <v>1</v>
      </c>
      <c r="H737" t="str">
        <f>IF(Food_Hub[[#This Row],[day_of_the_week]]="Weekday",1,"")</f>
        <v/>
      </c>
      <c r="I737">
        <v>5</v>
      </c>
      <c r="J737">
        <v>27</v>
      </c>
      <c r="K737">
        <v>28</v>
      </c>
      <c r="L737">
        <f>1/COUNTIFS(Food_Hub[restaurant_name],Food_Hub[[#This Row],[restaurant_name]])</f>
        <v>1.0416666666666666E-2</v>
      </c>
      <c r="M737">
        <f>1/COUNTIF(Food_Hub[cuisine_type],Food_Hub[[#This Row],[cuisine_type]])</f>
        <v>1.7123287671232876E-3</v>
      </c>
    </row>
    <row r="738" spans="1:13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 t="str">
        <f>IF(Food_Hub[[#This Row],[day_of_the_week]]="Weekend",1,"")</f>
        <v/>
      </c>
      <c r="H738">
        <f>IF(Food_Hub[[#This Row],[day_of_the_week]]="Weekday",1,"")</f>
        <v>1</v>
      </c>
      <c r="I738">
        <v>5</v>
      </c>
      <c r="J738">
        <v>25</v>
      </c>
      <c r="K738">
        <v>28</v>
      </c>
      <c r="L738">
        <f>1/COUNTIFS(Food_Hub[restaurant_name],Food_Hub[[#This Row],[restaurant_name]])</f>
        <v>6.6666666666666666E-2</v>
      </c>
      <c r="M738">
        <f>1/COUNTIF(Food_Hub[cuisine_type],Food_Hub[[#This Row],[cuisine_type]])</f>
        <v>1.7123287671232876E-3</v>
      </c>
    </row>
    <row r="739" spans="1:13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f>IF(Food_Hub[[#This Row],[day_of_the_week]]="Weekend",1,"")</f>
        <v>1</v>
      </c>
      <c r="H739" t="str">
        <f>IF(Food_Hub[[#This Row],[day_of_the_week]]="Weekday",1,"")</f>
        <v/>
      </c>
      <c r="I739">
        <v>5</v>
      </c>
      <c r="J739">
        <v>32</v>
      </c>
      <c r="K739">
        <v>15</v>
      </c>
      <c r="L739">
        <f>1/COUNTIFS(Food_Hub[restaurant_name],Food_Hub[[#This Row],[restaurant_name]])</f>
        <v>4.5662100456621002E-3</v>
      </c>
      <c r="M739">
        <f>1/COUNTIF(Food_Hub[cuisine_type],Food_Hub[[#This Row],[cuisine_type]])</f>
        <v>1.7123287671232876E-3</v>
      </c>
    </row>
    <row r="740" spans="1:13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>
        <f>IF(Food_Hub[[#This Row],[day_of_the_week]]="Weekend",1,"")</f>
        <v>1</v>
      </c>
      <c r="H740" t="str">
        <f>IF(Food_Hub[[#This Row],[day_of_the_week]]="Weekday",1,"")</f>
        <v/>
      </c>
      <c r="I740" t="s">
        <v>12</v>
      </c>
      <c r="J740">
        <v>24</v>
      </c>
      <c r="K740">
        <v>20</v>
      </c>
      <c r="L740">
        <f>1/COUNTIFS(Food_Hub[restaurant_name],Food_Hub[[#This Row],[restaurant_name]])</f>
        <v>1.8181818181818181E-2</v>
      </c>
      <c r="M740">
        <f>1/COUNTIF(Food_Hub[cuisine_type],Food_Hub[[#This Row],[cuisine_type]])</f>
        <v>4.6511627906976744E-3</v>
      </c>
    </row>
    <row r="741" spans="1:13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tr">
        <f>IF(Food_Hub[[#This Row],[day_of_the_week]]="Weekend",1,"")</f>
        <v/>
      </c>
      <c r="H741">
        <f>IF(Food_Hub[[#This Row],[day_of_the_week]]="Weekday",1,"")</f>
        <v>1</v>
      </c>
      <c r="I741" t="s">
        <v>12</v>
      </c>
      <c r="J741">
        <v>26</v>
      </c>
      <c r="K741">
        <v>27</v>
      </c>
      <c r="L741">
        <f>1/COUNTIFS(Food_Hub[restaurant_name],Food_Hub[[#This Row],[restaurant_name]])</f>
        <v>8.4033613445378148E-3</v>
      </c>
      <c r="M741">
        <f>1/COUNTIF(Food_Hub[cuisine_type],Food_Hub[[#This Row],[cuisine_type]])</f>
        <v>2.1276595744680851E-3</v>
      </c>
    </row>
    <row r="742" spans="1:13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f>IF(Food_Hub[[#This Row],[day_of_the_week]]="Weekend",1,"")</f>
        <v>1</v>
      </c>
      <c r="H742" t="str">
        <f>IF(Food_Hub[[#This Row],[day_of_the_week]]="Weekday",1,"")</f>
        <v/>
      </c>
      <c r="I742">
        <v>4</v>
      </c>
      <c r="J742">
        <v>26</v>
      </c>
      <c r="K742">
        <v>15</v>
      </c>
      <c r="L742">
        <f>1/COUNTIFS(Food_Hub[restaurant_name],Food_Hub[[#This Row],[restaurant_name]])</f>
        <v>2.3809523809523808E-2</v>
      </c>
      <c r="M742">
        <f>1/COUNTIF(Food_Hub[cuisine_type],Food_Hub[[#This Row],[cuisine_type]])</f>
        <v>2.1276595744680851E-3</v>
      </c>
    </row>
    <row r="743" spans="1:13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f>IF(Food_Hub[[#This Row],[day_of_the_week]]="Weekend",1,"")</f>
        <v>1</v>
      </c>
      <c r="H743" t="str">
        <f>IF(Food_Hub[[#This Row],[day_of_the_week]]="Weekday",1,"")</f>
        <v/>
      </c>
      <c r="I743">
        <v>4</v>
      </c>
      <c r="J743">
        <v>28</v>
      </c>
      <c r="K743">
        <v>18</v>
      </c>
      <c r="L743">
        <f>1/COUNTIFS(Food_Hub[restaurant_name],Food_Hub[[#This Row],[restaurant_name]])</f>
        <v>4.5662100456621002E-3</v>
      </c>
      <c r="M743">
        <f>1/COUNTIF(Food_Hub[cuisine_type],Food_Hub[[#This Row],[cuisine_type]])</f>
        <v>1.7123287671232876E-3</v>
      </c>
    </row>
    <row r="744" spans="1:13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f>IF(Food_Hub[[#This Row],[day_of_the_week]]="Weekend",1,"")</f>
        <v>1</v>
      </c>
      <c r="H744" t="str">
        <f>IF(Food_Hub[[#This Row],[day_of_the_week]]="Weekday",1,"")</f>
        <v/>
      </c>
      <c r="I744">
        <v>5</v>
      </c>
      <c r="J744">
        <v>24</v>
      </c>
      <c r="K744">
        <v>17</v>
      </c>
      <c r="L744">
        <f>1/COUNTIFS(Food_Hub[restaurant_name],Food_Hub[[#This Row],[restaurant_name]])</f>
        <v>7.575757575757576E-3</v>
      </c>
      <c r="M744">
        <f>1/COUNTIF(Food_Hub[cuisine_type],Food_Hub[[#This Row],[cuisine_type]])</f>
        <v>3.3557046979865771E-3</v>
      </c>
    </row>
    <row r="745" spans="1:13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f>IF(Food_Hub[[#This Row],[day_of_the_week]]="Weekend",1,"")</f>
        <v>1</v>
      </c>
      <c r="H745" t="str">
        <f>IF(Food_Hub[[#This Row],[day_of_the_week]]="Weekday",1,"")</f>
        <v/>
      </c>
      <c r="I745">
        <v>5</v>
      </c>
      <c r="J745">
        <v>25</v>
      </c>
      <c r="K745">
        <v>19</v>
      </c>
      <c r="L745">
        <f>1/COUNTIFS(Food_Hub[restaurant_name],Food_Hub[[#This Row],[restaurant_name]])</f>
        <v>7.575757575757576E-3</v>
      </c>
      <c r="M745">
        <f>1/COUNTIF(Food_Hub[cuisine_type],Food_Hub[[#This Row],[cuisine_type]])</f>
        <v>3.3557046979865771E-3</v>
      </c>
    </row>
    <row r="746" spans="1:13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>
        <f>IF(Food_Hub[[#This Row],[day_of_the_week]]="Weekend",1,"")</f>
        <v>1</v>
      </c>
      <c r="H746" t="str">
        <f>IF(Food_Hub[[#This Row],[day_of_the_week]]="Weekday",1,"")</f>
        <v/>
      </c>
      <c r="I746" t="s">
        <v>12</v>
      </c>
      <c r="J746">
        <v>35</v>
      </c>
      <c r="K746">
        <v>29</v>
      </c>
      <c r="L746">
        <f>1/COUNTIFS(Food_Hub[restaurant_name],Food_Hub[[#This Row],[restaurant_name]])</f>
        <v>4.5662100456621002E-3</v>
      </c>
      <c r="M746">
        <f>1/COUNTIF(Food_Hub[cuisine_type],Food_Hub[[#This Row],[cuisine_type]])</f>
        <v>1.7123287671232876E-3</v>
      </c>
    </row>
    <row r="747" spans="1:13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>
        <f>IF(Food_Hub[[#This Row],[day_of_the_week]]="Weekend",1,"")</f>
        <v>1</v>
      </c>
      <c r="H747" t="str">
        <f>IF(Food_Hub[[#This Row],[day_of_the_week]]="Weekday",1,"")</f>
        <v/>
      </c>
      <c r="I747" t="s">
        <v>12</v>
      </c>
      <c r="J747">
        <v>33</v>
      </c>
      <c r="K747">
        <v>23</v>
      </c>
      <c r="L747">
        <f>1/COUNTIFS(Food_Hub[restaurant_name],Food_Hub[[#This Row],[restaurant_name]])</f>
        <v>3.7037037037037035E-2</v>
      </c>
      <c r="M747">
        <f>1/COUNTIF(Food_Hub[cuisine_type],Food_Hub[[#This Row],[cuisine_type]])</f>
        <v>1.3698630136986301E-2</v>
      </c>
    </row>
    <row r="748" spans="1:13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f>IF(Food_Hub[[#This Row],[day_of_the_week]]="Weekend",1,"")</f>
        <v>1</v>
      </c>
      <c r="H748" t="str">
        <f>IF(Food_Hub[[#This Row],[day_of_the_week]]="Weekday",1,"")</f>
        <v/>
      </c>
      <c r="I748">
        <v>5</v>
      </c>
      <c r="J748">
        <v>33</v>
      </c>
      <c r="K748">
        <v>26</v>
      </c>
      <c r="L748">
        <f>1/COUNTIFS(Food_Hub[restaurant_name],Food_Hub[[#This Row],[restaurant_name]])</f>
        <v>0.25</v>
      </c>
      <c r="M748">
        <f>1/COUNTIF(Food_Hub[cuisine_type],Food_Hub[[#This Row],[cuisine_type]])</f>
        <v>0.14285714285714285</v>
      </c>
    </row>
    <row r="749" spans="1:13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f>IF(Food_Hub[[#This Row],[day_of_the_week]]="Weekend",1,"")</f>
        <v>1</v>
      </c>
      <c r="H749" t="str">
        <f>IF(Food_Hub[[#This Row],[day_of_the_week]]="Weekday",1,"")</f>
        <v/>
      </c>
      <c r="I749">
        <v>3</v>
      </c>
      <c r="J749">
        <v>33</v>
      </c>
      <c r="K749">
        <v>16</v>
      </c>
      <c r="L749">
        <f>1/COUNTIFS(Food_Hub[restaurant_name],Food_Hub[[#This Row],[restaurant_name]])</f>
        <v>0.33333333333333331</v>
      </c>
      <c r="M749">
        <f>1/COUNTIF(Food_Hub[cuisine_type],Food_Hub[[#This Row],[cuisine_type]])</f>
        <v>7.6923076923076927E-2</v>
      </c>
    </row>
    <row r="750" spans="1:13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f>IF(Food_Hub[[#This Row],[day_of_the_week]]="Weekend",1,"")</f>
        <v>1</v>
      </c>
      <c r="H750" t="str">
        <f>IF(Food_Hub[[#This Row],[day_of_the_week]]="Weekday",1,"")</f>
        <v/>
      </c>
      <c r="I750">
        <v>3</v>
      </c>
      <c r="J750">
        <v>24</v>
      </c>
      <c r="K750">
        <v>30</v>
      </c>
      <c r="L750">
        <f>1/COUNTIFS(Food_Hub[restaurant_name],Food_Hub[[#This Row],[restaurant_name]])</f>
        <v>8.4033613445378148E-3</v>
      </c>
      <c r="M750">
        <f>1/COUNTIF(Food_Hub[cuisine_type],Food_Hub[[#This Row],[cuisine_type]])</f>
        <v>2.1276595744680851E-3</v>
      </c>
    </row>
    <row r="751" spans="1:13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 t="str">
        <f>IF(Food_Hub[[#This Row],[day_of_the_week]]="Weekend",1,"")</f>
        <v/>
      </c>
      <c r="H751">
        <f>IF(Food_Hub[[#This Row],[day_of_the_week]]="Weekday",1,"")</f>
        <v>1</v>
      </c>
      <c r="I751">
        <v>5</v>
      </c>
      <c r="J751">
        <v>34</v>
      </c>
      <c r="K751">
        <v>28</v>
      </c>
      <c r="L751">
        <f>1/COUNTIFS(Food_Hub[restaurant_name],Food_Hub[[#This Row],[restaurant_name]])</f>
        <v>7.575757575757576E-3</v>
      </c>
      <c r="M751">
        <f>1/COUNTIF(Food_Hub[cuisine_type],Food_Hub[[#This Row],[cuisine_type]])</f>
        <v>3.3557046979865771E-3</v>
      </c>
    </row>
    <row r="752" spans="1:13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>
        <f>IF(Food_Hub[[#This Row],[day_of_the_week]]="Weekend",1,"")</f>
        <v>1</v>
      </c>
      <c r="H752" t="str">
        <f>IF(Food_Hub[[#This Row],[day_of_the_week]]="Weekday",1,"")</f>
        <v/>
      </c>
      <c r="I752" t="s">
        <v>12</v>
      </c>
      <c r="J752">
        <v>21</v>
      </c>
      <c r="K752">
        <v>30</v>
      </c>
      <c r="L752">
        <f>1/COUNTIFS(Food_Hub[restaurant_name],Food_Hub[[#This Row],[restaurant_name]])</f>
        <v>1.4705882352941176E-2</v>
      </c>
      <c r="M752">
        <f>1/COUNTIF(Food_Hub[cuisine_type],Food_Hub[[#This Row],[cuisine_type]])</f>
        <v>3.3557046979865771E-3</v>
      </c>
    </row>
    <row r="753" spans="1:13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tr">
        <f>IF(Food_Hub[[#This Row],[day_of_the_week]]="Weekend",1,"")</f>
        <v/>
      </c>
      <c r="H753">
        <f>IF(Food_Hub[[#This Row],[day_of_the_week]]="Weekday",1,"")</f>
        <v>1</v>
      </c>
      <c r="I753" t="s">
        <v>12</v>
      </c>
      <c r="J753">
        <v>26</v>
      </c>
      <c r="K753">
        <v>26</v>
      </c>
      <c r="L753">
        <f>1/COUNTIFS(Food_Hub[restaurant_name],Food_Hub[[#This Row],[restaurant_name]])</f>
        <v>2.1739130434782608E-2</v>
      </c>
      <c r="M753">
        <f>1/COUNTIF(Food_Hub[cuisine_type],Food_Hub[[#This Row],[cuisine_type]])</f>
        <v>4.6511627906976744E-3</v>
      </c>
    </row>
    <row r="754" spans="1:13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>
        <f>IF(Food_Hub[[#This Row],[day_of_the_week]]="Weekend",1,"")</f>
        <v>1</v>
      </c>
      <c r="H754" t="str">
        <f>IF(Food_Hub[[#This Row],[day_of_the_week]]="Weekday",1,"")</f>
        <v/>
      </c>
      <c r="I754" t="s">
        <v>12</v>
      </c>
      <c r="J754">
        <v>25</v>
      </c>
      <c r="K754">
        <v>30</v>
      </c>
      <c r="L754">
        <f>1/COUNTIFS(Food_Hub[restaurant_name],Food_Hub[[#This Row],[restaurant_name]])</f>
        <v>4.1666666666666664E-2</v>
      </c>
      <c r="M754">
        <f>1/COUNTIF(Food_Hub[cuisine_type],Food_Hub[[#This Row],[cuisine_type]])</f>
        <v>2.1276595744680851E-3</v>
      </c>
    </row>
    <row r="755" spans="1:13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f>IF(Food_Hub[[#This Row],[day_of_the_week]]="Weekend",1,"")</f>
        <v>1</v>
      </c>
      <c r="H755" t="str">
        <f>IF(Food_Hub[[#This Row],[day_of_the_week]]="Weekday",1,"")</f>
        <v/>
      </c>
      <c r="I755">
        <v>5</v>
      </c>
      <c r="J755">
        <v>25</v>
      </c>
      <c r="K755">
        <v>16</v>
      </c>
      <c r="L755">
        <f>1/COUNTIFS(Food_Hub[restaurant_name],Food_Hub[[#This Row],[restaurant_name]])</f>
        <v>8.4033613445378148E-3</v>
      </c>
      <c r="M755">
        <f>1/COUNTIF(Food_Hub[cuisine_type],Food_Hub[[#This Row],[cuisine_type]])</f>
        <v>2.1276595744680851E-3</v>
      </c>
    </row>
    <row r="756" spans="1:13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f>IF(Food_Hub[[#This Row],[day_of_the_week]]="Weekend",1,"")</f>
        <v>1</v>
      </c>
      <c r="H756" t="str">
        <f>IF(Food_Hub[[#This Row],[day_of_the_week]]="Weekday",1,"")</f>
        <v/>
      </c>
      <c r="I756">
        <v>4</v>
      </c>
      <c r="J756">
        <v>27</v>
      </c>
      <c r="K756">
        <v>16</v>
      </c>
      <c r="L756">
        <f>1/COUNTIFS(Food_Hub[restaurant_name],Food_Hub[[#This Row],[restaurant_name]])</f>
        <v>3.3333333333333333E-2</v>
      </c>
      <c r="M756">
        <f>1/COUNTIF(Food_Hub[cuisine_type],Food_Hub[[#This Row],[cuisine_type]])</f>
        <v>2.1276595744680851E-3</v>
      </c>
    </row>
    <row r="757" spans="1:13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>
        <f>IF(Food_Hub[[#This Row],[day_of_the_week]]="Weekend",1,"")</f>
        <v>1</v>
      </c>
      <c r="H757" t="str">
        <f>IF(Food_Hub[[#This Row],[day_of_the_week]]="Weekday",1,"")</f>
        <v/>
      </c>
      <c r="I757" t="s">
        <v>12</v>
      </c>
      <c r="J757">
        <v>27</v>
      </c>
      <c r="K757">
        <v>28</v>
      </c>
      <c r="L757">
        <f>1/COUNTIFS(Food_Hub[restaurant_name],Food_Hub[[#This Row],[restaurant_name]])</f>
        <v>1.8181818181818181E-2</v>
      </c>
      <c r="M757">
        <f>1/COUNTIF(Food_Hub[cuisine_type],Food_Hub[[#This Row],[cuisine_type]])</f>
        <v>4.6511627906976744E-3</v>
      </c>
    </row>
    <row r="758" spans="1:13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tr">
        <f>IF(Food_Hub[[#This Row],[day_of_the_week]]="Weekend",1,"")</f>
        <v/>
      </c>
      <c r="H758">
        <f>IF(Food_Hub[[#This Row],[day_of_the_week]]="Weekday",1,"")</f>
        <v>1</v>
      </c>
      <c r="I758" t="s">
        <v>12</v>
      </c>
      <c r="J758">
        <v>20</v>
      </c>
      <c r="K758">
        <v>24</v>
      </c>
      <c r="L758">
        <f>1/COUNTIFS(Food_Hub[restaurant_name],Food_Hub[[#This Row],[restaurant_name]])</f>
        <v>2.1739130434782608E-2</v>
      </c>
      <c r="M758">
        <f>1/COUNTIF(Food_Hub[cuisine_type],Food_Hub[[#This Row],[cuisine_type]])</f>
        <v>4.6511627906976744E-3</v>
      </c>
    </row>
    <row r="759" spans="1:13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 t="str">
        <f>IF(Food_Hub[[#This Row],[day_of_the_week]]="Weekend",1,"")</f>
        <v/>
      </c>
      <c r="H759">
        <f>IF(Food_Hub[[#This Row],[day_of_the_week]]="Weekday",1,"")</f>
        <v>1</v>
      </c>
      <c r="I759">
        <v>5</v>
      </c>
      <c r="J759">
        <v>20</v>
      </c>
      <c r="K759">
        <v>27</v>
      </c>
      <c r="L759">
        <f>1/COUNTIFS(Food_Hub[restaurant_name],Food_Hub[[#This Row],[restaurant_name]])</f>
        <v>0.25</v>
      </c>
      <c r="M759">
        <f>1/COUNTIF(Food_Hub[cuisine_type],Food_Hub[[#This Row],[cuisine_type]])</f>
        <v>1.3698630136986301E-2</v>
      </c>
    </row>
    <row r="760" spans="1:13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f>IF(Food_Hub[[#This Row],[day_of_the_week]]="Weekend",1,"")</f>
        <v>1</v>
      </c>
      <c r="H760" t="str">
        <f>IF(Food_Hub[[#This Row],[day_of_the_week]]="Weekday",1,"")</f>
        <v/>
      </c>
      <c r="I760">
        <v>3</v>
      </c>
      <c r="J760">
        <v>23</v>
      </c>
      <c r="K760">
        <v>21</v>
      </c>
      <c r="L760">
        <f>1/COUNTIFS(Food_Hub[restaurant_name],Food_Hub[[#This Row],[restaurant_name]])</f>
        <v>8.4033613445378148E-3</v>
      </c>
      <c r="M760">
        <f>1/COUNTIF(Food_Hub[cuisine_type],Food_Hub[[#This Row],[cuisine_type]])</f>
        <v>2.1276595744680851E-3</v>
      </c>
    </row>
    <row r="761" spans="1:13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>
        <f>IF(Food_Hub[[#This Row],[day_of_the_week]]="Weekend",1,"")</f>
        <v>1</v>
      </c>
      <c r="H761" t="str">
        <f>IF(Food_Hub[[#This Row],[day_of_the_week]]="Weekday",1,"")</f>
        <v/>
      </c>
      <c r="I761" t="s">
        <v>12</v>
      </c>
      <c r="J761">
        <v>24</v>
      </c>
      <c r="K761">
        <v>19</v>
      </c>
      <c r="L761">
        <f>1/COUNTIFS(Food_Hub[restaurant_name],Food_Hub[[#This Row],[restaurant_name]])</f>
        <v>5.5555555555555552E-2</v>
      </c>
      <c r="M761">
        <f>1/COUNTIF(Food_Hub[cuisine_type],Food_Hub[[#This Row],[cuisine_type]])</f>
        <v>2.0408163265306121E-2</v>
      </c>
    </row>
    <row r="762" spans="1:13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tr">
        <f>IF(Food_Hub[[#This Row],[day_of_the_week]]="Weekend",1,"")</f>
        <v/>
      </c>
      <c r="H762">
        <f>IF(Food_Hub[[#This Row],[day_of_the_week]]="Weekday",1,"")</f>
        <v>1</v>
      </c>
      <c r="I762" t="s">
        <v>12</v>
      </c>
      <c r="J762">
        <v>24</v>
      </c>
      <c r="K762">
        <v>29</v>
      </c>
      <c r="L762">
        <f>1/COUNTIFS(Food_Hub[restaurant_name],Food_Hub[[#This Row],[restaurant_name]])</f>
        <v>2.2727272727272728E-2</v>
      </c>
      <c r="M762">
        <f>1/COUNTIF(Food_Hub[cuisine_type],Food_Hub[[#This Row],[cuisine_type]])</f>
        <v>2.1276595744680851E-3</v>
      </c>
    </row>
    <row r="763" spans="1:13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>
        <f>IF(Food_Hub[[#This Row],[day_of_the_week]]="Weekend",1,"")</f>
        <v>1</v>
      </c>
      <c r="H763" t="str">
        <f>IF(Food_Hub[[#This Row],[day_of_the_week]]="Weekday",1,"")</f>
        <v/>
      </c>
      <c r="I763" t="s">
        <v>12</v>
      </c>
      <c r="J763">
        <v>22</v>
      </c>
      <c r="K763">
        <v>21</v>
      </c>
      <c r="L763">
        <f>1/COUNTIFS(Food_Hub[restaurant_name],Food_Hub[[#This Row],[restaurant_name]])</f>
        <v>4.5662100456621002E-3</v>
      </c>
      <c r="M763">
        <f>1/COUNTIF(Food_Hub[cuisine_type],Food_Hub[[#This Row],[cuisine_type]])</f>
        <v>1.7123287671232876E-3</v>
      </c>
    </row>
    <row r="764" spans="1:13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tr">
        <f>IF(Food_Hub[[#This Row],[day_of_the_week]]="Weekend",1,"")</f>
        <v/>
      </c>
      <c r="H764">
        <f>IF(Food_Hub[[#This Row],[day_of_the_week]]="Weekday",1,"")</f>
        <v>1</v>
      </c>
      <c r="I764" t="s">
        <v>12</v>
      </c>
      <c r="J764">
        <v>22</v>
      </c>
      <c r="K764">
        <v>25</v>
      </c>
      <c r="L764">
        <f>1/COUNTIFS(Food_Hub[restaurant_name],Food_Hub[[#This Row],[restaurant_name]])</f>
        <v>0.1111111111111111</v>
      </c>
      <c r="M764">
        <f>1/COUNTIF(Food_Hub[cuisine_type],Food_Hub[[#This Row],[cuisine_type]])</f>
        <v>4.6511627906976744E-3</v>
      </c>
    </row>
    <row r="765" spans="1:13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 t="str">
        <f>IF(Food_Hub[[#This Row],[day_of_the_week]]="Weekend",1,"")</f>
        <v/>
      </c>
      <c r="H765">
        <f>IF(Food_Hub[[#This Row],[day_of_the_week]]="Weekday",1,"")</f>
        <v>1</v>
      </c>
      <c r="I765">
        <v>3</v>
      </c>
      <c r="J765">
        <v>25</v>
      </c>
      <c r="K765">
        <v>31</v>
      </c>
      <c r="L765">
        <f>1/COUNTIFS(Food_Hub[restaurant_name],Food_Hub[[#This Row],[restaurant_name]])</f>
        <v>8.4033613445378148E-3</v>
      </c>
      <c r="M765">
        <f>1/COUNTIF(Food_Hub[cuisine_type],Food_Hub[[#This Row],[cuisine_type]])</f>
        <v>2.1276595744680851E-3</v>
      </c>
    </row>
    <row r="766" spans="1:13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f>IF(Food_Hub[[#This Row],[day_of_the_week]]="Weekend",1,"")</f>
        <v>1</v>
      </c>
      <c r="H766" t="str">
        <f>IF(Food_Hub[[#This Row],[day_of_the_week]]="Weekday",1,"")</f>
        <v/>
      </c>
      <c r="I766">
        <v>5</v>
      </c>
      <c r="J766">
        <v>24</v>
      </c>
      <c r="K766">
        <v>18</v>
      </c>
      <c r="L766">
        <f>1/COUNTIFS(Food_Hub[restaurant_name],Food_Hub[[#This Row],[restaurant_name]])</f>
        <v>8.3333333333333329E-2</v>
      </c>
      <c r="M766">
        <f>1/COUNTIF(Food_Hub[cuisine_type],Food_Hub[[#This Row],[cuisine_type]])</f>
        <v>3.3557046979865771E-3</v>
      </c>
    </row>
    <row r="767" spans="1:13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f>IF(Food_Hub[[#This Row],[day_of_the_week]]="Weekend",1,"")</f>
        <v>1</v>
      </c>
      <c r="H767" t="str">
        <f>IF(Food_Hub[[#This Row],[day_of_the_week]]="Weekday",1,"")</f>
        <v/>
      </c>
      <c r="I767">
        <v>5</v>
      </c>
      <c r="J767">
        <v>26</v>
      </c>
      <c r="K767">
        <v>23</v>
      </c>
      <c r="L767">
        <f>1/COUNTIFS(Food_Hub[restaurant_name],Food_Hub[[#This Row],[restaurant_name]])</f>
        <v>8.4033613445378148E-3</v>
      </c>
      <c r="M767">
        <f>1/COUNTIF(Food_Hub[cuisine_type],Food_Hub[[#This Row],[cuisine_type]])</f>
        <v>2.1276595744680851E-3</v>
      </c>
    </row>
    <row r="768" spans="1:13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f>IF(Food_Hub[[#This Row],[day_of_the_week]]="Weekend",1,"")</f>
        <v>1</v>
      </c>
      <c r="H768" t="str">
        <f>IF(Food_Hub[[#This Row],[day_of_the_week]]="Weekday",1,"")</f>
        <v/>
      </c>
      <c r="I768">
        <v>3</v>
      </c>
      <c r="J768">
        <v>22</v>
      </c>
      <c r="K768">
        <v>17</v>
      </c>
      <c r="L768">
        <f>1/COUNTIFS(Food_Hub[restaurant_name],Food_Hub[[#This Row],[restaurant_name]])</f>
        <v>2.0408163265306121E-2</v>
      </c>
      <c r="M768">
        <f>1/COUNTIF(Food_Hub[cuisine_type],Food_Hub[[#This Row],[cuisine_type]])</f>
        <v>2.1276595744680851E-3</v>
      </c>
    </row>
    <row r="769" spans="1:13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f>IF(Food_Hub[[#This Row],[day_of_the_week]]="Weekend",1,"")</f>
        <v>1</v>
      </c>
      <c r="H769" t="str">
        <f>IF(Food_Hub[[#This Row],[day_of_the_week]]="Weekday",1,"")</f>
        <v/>
      </c>
      <c r="I769">
        <v>5</v>
      </c>
      <c r="J769">
        <v>32</v>
      </c>
      <c r="K769">
        <v>28</v>
      </c>
      <c r="L769">
        <f>1/COUNTIFS(Food_Hub[restaurant_name],Food_Hub[[#This Row],[restaurant_name]])</f>
        <v>8.4033613445378148E-3</v>
      </c>
      <c r="M769">
        <f>1/COUNTIF(Food_Hub[cuisine_type],Food_Hub[[#This Row],[cuisine_type]])</f>
        <v>2.1276595744680851E-3</v>
      </c>
    </row>
    <row r="770" spans="1:13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f>IF(Food_Hub[[#This Row],[day_of_the_week]]="Weekend",1,"")</f>
        <v>1</v>
      </c>
      <c r="H770" t="str">
        <f>IF(Food_Hub[[#This Row],[day_of_the_week]]="Weekday",1,"")</f>
        <v/>
      </c>
      <c r="I770">
        <v>5</v>
      </c>
      <c r="J770">
        <v>27</v>
      </c>
      <c r="K770">
        <v>25</v>
      </c>
      <c r="L770">
        <f>1/COUNTIFS(Food_Hub[restaurant_name],Food_Hub[[#This Row],[restaurant_name]])</f>
        <v>5.5555555555555552E-2</v>
      </c>
      <c r="M770">
        <f>1/COUNTIF(Food_Hub[cuisine_type],Food_Hub[[#This Row],[cuisine_type]])</f>
        <v>1.7123287671232876E-3</v>
      </c>
    </row>
    <row r="771" spans="1:13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f>IF(Food_Hub[[#This Row],[day_of_the_week]]="Weekend",1,"")</f>
        <v>1</v>
      </c>
      <c r="H771" t="str">
        <f>IF(Food_Hub[[#This Row],[day_of_the_week]]="Weekday",1,"")</f>
        <v/>
      </c>
      <c r="I771">
        <v>3</v>
      </c>
      <c r="J771">
        <v>27</v>
      </c>
      <c r="K771">
        <v>21</v>
      </c>
      <c r="L771">
        <f>1/COUNTIFS(Food_Hub[restaurant_name],Food_Hub[[#This Row],[restaurant_name]])</f>
        <v>5.5555555555555552E-2</v>
      </c>
      <c r="M771">
        <f>1/COUNTIF(Food_Hub[cuisine_type],Food_Hub[[#This Row],[cuisine_type]])</f>
        <v>2.0408163265306121E-2</v>
      </c>
    </row>
    <row r="772" spans="1:13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f>IF(Food_Hub[[#This Row],[day_of_the_week]]="Weekend",1,"")</f>
        <v>1</v>
      </c>
      <c r="H772" t="str">
        <f>IF(Food_Hub[[#This Row],[day_of_the_week]]="Weekday",1,"")</f>
        <v/>
      </c>
      <c r="I772">
        <v>5</v>
      </c>
      <c r="J772">
        <v>23</v>
      </c>
      <c r="K772">
        <v>19</v>
      </c>
      <c r="L772">
        <f>1/COUNTIFS(Food_Hub[restaurant_name],Food_Hub[[#This Row],[restaurant_name]])</f>
        <v>0.25</v>
      </c>
      <c r="M772">
        <f>1/COUNTIF(Food_Hub[cuisine_type],Food_Hub[[#This Row],[cuisine_type]])</f>
        <v>1.2987012987012988E-2</v>
      </c>
    </row>
    <row r="773" spans="1:13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f>IF(Food_Hub[[#This Row],[day_of_the_week]]="Weekend",1,"")</f>
        <v>1</v>
      </c>
      <c r="H773" t="str">
        <f>IF(Food_Hub[[#This Row],[day_of_the_week]]="Weekday",1,"")</f>
        <v/>
      </c>
      <c r="I773">
        <v>4</v>
      </c>
      <c r="J773">
        <v>35</v>
      </c>
      <c r="K773">
        <v>27</v>
      </c>
      <c r="L773">
        <f>1/COUNTIFS(Food_Hub[restaurant_name],Food_Hub[[#This Row],[restaurant_name]])</f>
        <v>4.5662100456621002E-3</v>
      </c>
      <c r="M773">
        <f>1/COUNTIF(Food_Hub[cuisine_type],Food_Hub[[#This Row],[cuisine_type]])</f>
        <v>1.7123287671232876E-3</v>
      </c>
    </row>
    <row r="774" spans="1:13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>
        <f>IF(Food_Hub[[#This Row],[day_of_the_week]]="Weekend",1,"")</f>
        <v>1</v>
      </c>
      <c r="H774" t="str">
        <f>IF(Food_Hub[[#This Row],[day_of_the_week]]="Weekday",1,"")</f>
        <v/>
      </c>
      <c r="I774" t="s">
        <v>12</v>
      </c>
      <c r="J774">
        <v>32</v>
      </c>
      <c r="K774">
        <v>19</v>
      </c>
      <c r="L774">
        <f>1/COUNTIFS(Food_Hub[restaurant_name],Food_Hub[[#This Row],[restaurant_name]])</f>
        <v>4.5662100456621002E-3</v>
      </c>
      <c r="M774">
        <f>1/COUNTIF(Food_Hub[cuisine_type],Food_Hub[[#This Row],[cuisine_type]])</f>
        <v>1.7123287671232876E-3</v>
      </c>
    </row>
    <row r="775" spans="1:13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>
        <f>IF(Food_Hub[[#This Row],[day_of_the_week]]="Weekend",1,"")</f>
        <v>1</v>
      </c>
      <c r="H775" t="str">
        <f>IF(Food_Hub[[#This Row],[day_of_the_week]]="Weekday",1,"")</f>
        <v/>
      </c>
      <c r="I775" t="s">
        <v>12</v>
      </c>
      <c r="J775">
        <v>31</v>
      </c>
      <c r="K775">
        <v>23</v>
      </c>
      <c r="L775">
        <f>1/COUNTIFS(Food_Hub[restaurant_name],Food_Hub[[#This Row],[restaurant_name]])</f>
        <v>2.3809523809523808E-2</v>
      </c>
      <c r="M775">
        <f>1/COUNTIF(Food_Hub[cuisine_type],Food_Hub[[#This Row],[cuisine_type]])</f>
        <v>2.1276595744680851E-3</v>
      </c>
    </row>
    <row r="776" spans="1:13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f>IF(Food_Hub[[#This Row],[day_of_the_week]]="Weekend",1,"")</f>
        <v>1</v>
      </c>
      <c r="H776" t="str">
        <f>IF(Food_Hub[[#This Row],[day_of_the_week]]="Weekday",1,"")</f>
        <v/>
      </c>
      <c r="I776">
        <v>5</v>
      </c>
      <c r="J776">
        <v>21</v>
      </c>
      <c r="K776">
        <v>22</v>
      </c>
      <c r="L776">
        <f>1/COUNTIFS(Food_Hub[restaurant_name],Food_Hub[[#This Row],[restaurant_name]])</f>
        <v>4.5662100456621002E-3</v>
      </c>
      <c r="M776">
        <f>1/COUNTIF(Food_Hub[cuisine_type],Food_Hub[[#This Row],[cuisine_type]])</f>
        <v>1.7123287671232876E-3</v>
      </c>
    </row>
    <row r="777" spans="1:13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f>IF(Food_Hub[[#This Row],[day_of_the_week]]="Weekend",1,"")</f>
        <v>1</v>
      </c>
      <c r="H777" t="str">
        <f>IF(Food_Hub[[#This Row],[day_of_the_week]]="Weekday",1,"")</f>
        <v/>
      </c>
      <c r="I777">
        <v>4</v>
      </c>
      <c r="J777">
        <v>32</v>
      </c>
      <c r="K777">
        <v>30</v>
      </c>
      <c r="L777">
        <f>1/COUNTIFS(Food_Hub[restaurant_name],Food_Hub[[#This Row],[restaurant_name]])</f>
        <v>3.7037037037037035E-2</v>
      </c>
      <c r="M777">
        <f>1/COUNTIF(Food_Hub[cuisine_type],Food_Hub[[#This Row],[cuisine_type]])</f>
        <v>1.7123287671232876E-3</v>
      </c>
    </row>
    <row r="778" spans="1:13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f>IF(Food_Hub[[#This Row],[day_of_the_week]]="Weekend",1,"")</f>
        <v>1</v>
      </c>
      <c r="H778" t="str">
        <f>IF(Food_Hub[[#This Row],[day_of_the_week]]="Weekday",1,"")</f>
        <v/>
      </c>
      <c r="I778">
        <v>5</v>
      </c>
      <c r="J778">
        <v>32</v>
      </c>
      <c r="K778">
        <v>24</v>
      </c>
      <c r="L778">
        <f>1/COUNTIFS(Food_Hub[restaurant_name],Food_Hub[[#This Row],[restaurant_name]])</f>
        <v>4.5662100456621002E-3</v>
      </c>
      <c r="M778">
        <f>1/COUNTIF(Food_Hub[cuisine_type],Food_Hub[[#This Row],[cuisine_type]])</f>
        <v>1.7123287671232876E-3</v>
      </c>
    </row>
    <row r="779" spans="1:13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 t="str">
        <f>IF(Food_Hub[[#This Row],[day_of_the_week]]="Weekend",1,"")</f>
        <v/>
      </c>
      <c r="H779">
        <f>IF(Food_Hub[[#This Row],[day_of_the_week]]="Weekday",1,"")</f>
        <v>1</v>
      </c>
      <c r="I779">
        <v>4</v>
      </c>
      <c r="J779">
        <v>33</v>
      </c>
      <c r="K779">
        <v>32</v>
      </c>
      <c r="L779">
        <f>1/COUNTIFS(Food_Hub[restaurant_name],Food_Hub[[#This Row],[restaurant_name]])</f>
        <v>1.4705882352941176E-2</v>
      </c>
      <c r="M779">
        <f>1/COUNTIF(Food_Hub[cuisine_type],Food_Hub[[#This Row],[cuisine_type]])</f>
        <v>3.3557046979865771E-3</v>
      </c>
    </row>
    <row r="780" spans="1:13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 t="str">
        <f>IF(Food_Hub[[#This Row],[day_of_the_week]]="Weekend",1,"")</f>
        <v/>
      </c>
      <c r="H780">
        <f>IF(Food_Hub[[#This Row],[day_of_the_week]]="Weekday",1,"")</f>
        <v>1</v>
      </c>
      <c r="I780">
        <v>3</v>
      </c>
      <c r="J780">
        <v>31</v>
      </c>
      <c r="K780">
        <v>27</v>
      </c>
      <c r="L780">
        <f>1/COUNTIFS(Food_Hub[restaurant_name],Food_Hub[[#This Row],[restaurant_name]])</f>
        <v>3.7037037037037035E-2</v>
      </c>
      <c r="M780">
        <f>1/COUNTIF(Food_Hub[cuisine_type],Food_Hub[[#This Row],[cuisine_type]])</f>
        <v>1.7123287671232876E-3</v>
      </c>
    </row>
    <row r="781" spans="1:13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f>IF(Food_Hub[[#This Row],[day_of_the_week]]="Weekend",1,"")</f>
        <v>1</v>
      </c>
      <c r="H781" t="str">
        <f>IF(Food_Hub[[#This Row],[day_of_the_week]]="Weekday",1,"")</f>
        <v/>
      </c>
      <c r="I781">
        <v>4</v>
      </c>
      <c r="J781">
        <v>21</v>
      </c>
      <c r="K781">
        <v>21</v>
      </c>
      <c r="L781">
        <f>1/COUNTIFS(Food_Hub[restaurant_name],Food_Hub[[#This Row],[restaurant_name]])</f>
        <v>7.1428571428571425E-2</v>
      </c>
      <c r="M781">
        <f>1/COUNTIF(Food_Hub[cuisine_type],Food_Hub[[#This Row],[cuisine_type]])</f>
        <v>5.8823529411764705E-2</v>
      </c>
    </row>
    <row r="782" spans="1:13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>
        <f>IF(Food_Hub[[#This Row],[day_of_the_week]]="Weekend",1,"")</f>
        <v>1</v>
      </c>
      <c r="H782" t="str">
        <f>IF(Food_Hub[[#This Row],[day_of_the_week]]="Weekday",1,"")</f>
        <v/>
      </c>
      <c r="I782" t="s">
        <v>12</v>
      </c>
      <c r="J782">
        <v>25</v>
      </c>
      <c r="K782">
        <v>22</v>
      </c>
      <c r="L782">
        <f>1/COUNTIFS(Food_Hub[restaurant_name],Food_Hub[[#This Row],[restaurant_name]])</f>
        <v>7.575757575757576E-3</v>
      </c>
      <c r="M782">
        <f>1/COUNTIF(Food_Hub[cuisine_type],Food_Hub[[#This Row],[cuisine_type]])</f>
        <v>3.3557046979865771E-3</v>
      </c>
    </row>
    <row r="783" spans="1:13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f>IF(Food_Hub[[#This Row],[day_of_the_week]]="Weekend",1,"")</f>
        <v>1</v>
      </c>
      <c r="H783" t="str">
        <f>IF(Food_Hub[[#This Row],[day_of_the_week]]="Weekday",1,"")</f>
        <v/>
      </c>
      <c r="I783">
        <v>5</v>
      </c>
      <c r="J783">
        <v>32</v>
      </c>
      <c r="K783">
        <v>21</v>
      </c>
      <c r="L783">
        <f>1/COUNTIFS(Food_Hub[restaurant_name],Food_Hub[[#This Row],[restaurant_name]])</f>
        <v>7.575757575757576E-3</v>
      </c>
      <c r="M783">
        <f>1/COUNTIF(Food_Hub[cuisine_type],Food_Hub[[#This Row],[cuisine_type]])</f>
        <v>3.3557046979865771E-3</v>
      </c>
    </row>
    <row r="784" spans="1:13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f>IF(Food_Hub[[#This Row],[day_of_the_week]]="Weekend",1,"")</f>
        <v>1</v>
      </c>
      <c r="H784" t="str">
        <f>IF(Food_Hub[[#This Row],[day_of_the_week]]="Weekday",1,"")</f>
        <v/>
      </c>
      <c r="I784">
        <v>5</v>
      </c>
      <c r="J784">
        <v>20</v>
      </c>
      <c r="K784">
        <v>27</v>
      </c>
      <c r="L784">
        <f>1/COUNTIFS(Food_Hub[restaurant_name],Food_Hub[[#This Row],[restaurant_name]])</f>
        <v>2.0408163265306121E-2</v>
      </c>
      <c r="M784">
        <f>1/COUNTIF(Food_Hub[cuisine_type],Food_Hub[[#This Row],[cuisine_type]])</f>
        <v>2.1276595744680851E-3</v>
      </c>
    </row>
    <row r="785" spans="1:13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tr">
        <f>IF(Food_Hub[[#This Row],[day_of_the_week]]="Weekend",1,"")</f>
        <v/>
      </c>
      <c r="H785">
        <f>IF(Food_Hub[[#This Row],[day_of_the_week]]="Weekday",1,"")</f>
        <v>1</v>
      </c>
      <c r="I785" t="s">
        <v>12</v>
      </c>
      <c r="J785">
        <v>34</v>
      </c>
      <c r="K785">
        <v>24</v>
      </c>
      <c r="L785">
        <f>1/COUNTIFS(Food_Hub[restaurant_name],Food_Hub[[#This Row],[restaurant_name]])</f>
        <v>1.4705882352941176E-2</v>
      </c>
      <c r="M785">
        <f>1/COUNTIF(Food_Hub[cuisine_type],Food_Hub[[#This Row],[cuisine_type]])</f>
        <v>3.3557046979865771E-3</v>
      </c>
    </row>
    <row r="786" spans="1:13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tr">
        <f>IF(Food_Hub[[#This Row],[day_of_the_week]]="Weekend",1,"")</f>
        <v/>
      </c>
      <c r="H786">
        <f>IF(Food_Hub[[#This Row],[day_of_the_week]]="Weekday",1,"")</f>
        <v>1</v>
      </c>
      <c r="I786" t="s">
        <v>12</v>
      </c>
      <c r="J786">
        <v>33</v>
      </c>
      <c r="K786">
        <v>32</v>
      </c>
      <c r="L786">
        <f>1/COUNTIFS(Food_Hub[restaurant_name],Food_Hub[[#This Row],[restaurant_name]])</f>
        <v>4.5662100456621002E-3</v>
      </c>
      <c r="M786">
        <f>1/COUNTIF(Food_Hub[cuisine_type],Food_Hub[[#This Row],[cuisine_type]])</f>
        <v>1.7123287671232876E-3</v>
      </c>
    </row>
    <row r="787" spans="1:13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f>IF(Food_Hub[[#This Row],[day_of_the_week]]="Weekend",1,"")</f>
        <v>1</v>
      </c>
      <c r="H787" t="str">
        <f>IF(Food_Hub[[#This Row],[day_of_the_week]]="Weekday",1,"")</f>
        <v/>
      </c>
      <c r="I787">
        <v>4</v>
      </c>
      <c r="J787">
        <v>21</v>
      </c>
      <c r="K787">
        <v>21</v>
      </c>
      <c r="L787">
        <f>1/COUNTIFS(Food_Hub[restaurant_name],Food_Hub[[#This Row],[restaurant_name]])</f>
        <v>3.7037037037037035E-2</v>
      </c>
      <c r="M787">
        <f>1/COUNTIF(Food_Hub[cuisine_type],Food_Hub[[#This Row],[cuisine_type]])</f>
        <v>1.3698630136986301E-2</v>
      </c>
    </row>
    <row r="788" spans="1:13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 t="str">
        <f>IF(Food_Hub[[#This Row],[day_of_the_week]]="Weekend",1,"")</f>
        <v/>
      </c>
      <c r="H788">
        <f>IF(Food_Hub[[#This Row],[day_of_the_week]]="Weekday",1,"")</f>
        <v>1</v>
      </c>
      <c r="I788">
        <v>4</v>
      </c>
      <c r="J788">
        <v>28</v>
      </c>
      <c r="K788">
        <v>31</v>
      </c>
      <c r="L788">
        <f>1/COUNTIFS(Food_Hub[restaurant_name],Food_Hub[[#This Row],[restaurant_name]])</f>
        <v>0.33333333333333331</v>
      </c>
      <c r="M788">
        <f>1/COUNTIF(Food_Hub[cuisine_type],Food_Hub[[#This Row],[cuisine_type]])</f>
        <v>1.7123287671232876E-3</v>
      </c>
    </row>
    <row r="789" spans="1:13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f>IF(Food_Hub[[#This Row],[day_of_the_week]]="Weekend",1,"")</f>
        <v>1</v>
      </c>
      <c r="H789" t="str">
        <f>IF(Food_Hub[[#This Row],[day_of_the_week]]="Weekday",1,"")</f>
        <v/>
      </c>
      <c r="I789">
        <v>4</v>
      </c>
      <c r="J789">
        <v>29</v>
      </c>
      <c r="K789">
        <v>19</v>
      </c>
      <c r="L789">
        <f>1/COUNTIFS(Food_Hub[restaurant_name],Food_Hub[[#This Row],[restaurant_name]])</f>
        <v>4.5662100456621002E-3</v>
      </c>
      <c r="M789">
        <f>1/COUNTIF(Food_Hub[cuisine_type],Food_Hub[[#This Row],[cuisine_type]])</f>
        <v>1.7123287671232876E-3</v>
      </c>
    </row>
    <row r="790" spans="1:13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 t="str">
        <f>IF(Food_Hub[[#This Row],[day_of_the_week]]="Weekend",1,"")</f>
        <v/>
      </c>
      <c r="H790">
        <f>IF(Food_Hub[[#This Row],[day_of_the_week]]="Weekday",1,"")</f>
        <v>1</v>
      </c>
      <c r="I790">
        <v>4</v>
      </c>
      <c r="J790">
        <v>26</v>
      </c>
      <c r="K790">
        <v>32</v>
      </c>
      <c r="L790">
        <f>1/COUNTIFS(Food_Hub[restaurant_name],Food_Hub[[#This Row],[restaurant_name]])</f>
        <v>2.7027027027027029E-2</v>
      </c>
      <c r="M790">
        <f>1/COUNTIF(Food_Hub[cuisine_type],Food_Hub[[#This Row],[cuisine_type]])</f>
        <v>3.3557046979865771E-3</v>
      </c>
    </row>
    <row r="791" spans="1:13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f>IF(Food_Hub[[#This Row],[day_of_the_week]]="Weekend",1,"")</f>
        <v>1</v>
      </c>
      <c r="H791" t="str">
        <f>IF(Food_Hub[[#This Row],[day_of_the_week]]="Weekday",1,"")</f>
        <v/>
      </c>
      <c r="I791">
        <v>5</v>
      </c>
      <c r="J791">
        <v>27</v>
      </c>
      <c r="K791">
        <v>24</v>
      </c>
      <c r="L791">
        <f>1/COUNTIFS(Food_Hub[restaurant_name],Food_Hub[[#This Row],[restaurant_name]])</f>
        <v>0.16666666666666666</v>
      </c>
      <c r="M791">
        <f>1/COUNTIF(Food_Hub[cuisine_type],Food_Hub[[#This Row],[cuisine_type]])</f>
        <v>2.1276595744680851E-3</v>
      </c>
    </row>
    <row r="792" spans="1:13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 t="str">
        <f>IF(Food_Hub[[#This Row],[day_of_the_week]]="Weekend",1,"")</f>
        <v/>
      </c>
      <c r="H792">
        <f>IF(Food_Hub[[#This Row],[day_of_the_week]]="Weekday",1,"")</f>
        <v>1</v>
      </c>
      <c r="I792">
        <v>3</v>
      </c>
      <c r="J792">
        <v>33</v>
      </c>
      <c r="K792">
        <v>29</v>
      </c>
      <c r="L792">
        <f>1/COUNTIFS(Food_Hub[restaurant_name],Food_Hub[[#This Row],[restaurant_name]])</f>
        <v>2.1739130434782608E-2</v>
      </c>
      <c r="M792">
        <f>1/COUNTIF(Food_Hub[cuisine_type],Food_Hub[[#This Row],[cuisine_type]])</f>
        <v>4.6511627906976744E-3</v>
      </c>
    </row>
    <row r="793" spans="1:13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f>IF(Food_Hub[[#This Row],[day_of_the_week]]="Weekend",1,"")</f>
        <v>1</v>
      </c>
      <c r="H793" t="str">
        <f>IF(Food_Hub[[#This Row],[day_of_the_week]]="Weekday",1,"")</f>
        <v/>
      </c>
      <c r="I793">
        <v>4</v>
      </c>
      <c r="J793">
        <v>27</v>
      </c>
      <c r="K793">
        <v>15</v>
      </c>
      <c r="L793">
        <f>1/COUNTIFS(Food_Hub[restaurant_name],Food_Hub[[#This Row],[restaurant_name]])</f>
        <v>8.4033613445378148E-3</v>
      </c>
      <c r="M793">
        <f>1/COUNTIF(Food_Hub[cuisine_type],Food_Hub[[#This Row],[cuisine_type]])</f>
        <v>2.1276595744680851E-3</v>
      </c>
    </row>
    <row r="794" spans="1:13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f>IF(Food_Hub[[#This Row],[day_of_the_week]]="Weekend",1,"")</f>
        <v>1</v>
      </c>
      <c r="H794" t="str">
        <f>IF(Food_Hub[[#This Row],[day_of_the_week]]="Weekday",1,"")</f>
        <v/>
      </c>
      <c r="I794">
        <v>5</v>
      </c>
      <c r="J794">
        <v>25</v>
      </c>
      <c r="K794">
        <v>28</v>
      </c>
      <c r="L794">
        <f>1/COUNTIFS(Food_Hub[restaurant_name],Food_Hub[[#This Row],[restaurant_name]])</f>
        <v>7.575757575757576E-3</v>
      </c>
      <c r="M794">
        <f>1/COUNTIF(Food_Hub[cuisine_type],Food_Hub[[#This Row],[cuisine_type]])</f>
        <v>3.3557046979865771E-3</v>
      </c>
    </row>
    <row r="795" spans="1:13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f>IF(Food_Hub[[#This Row],[day_of_the_week]]="Weekend",1,"")</f>
        <v>1</v>
      </c>
      <c r="H795" t="str">
        <f>IF(Food_Hub[[#This Row],[day_of_the_week]]="Weekday",1,"")</f>
        <v/>
      </c>
      <c r="I795">
        <v>4</v>
      </c>
      <c r="J795">
        <v>20</v>
      </c>
      <c r="K795">
        <v>19</v>
      </c>
      <c r="L795">
        <f>1/COUNTIFS(Food_Hub[restaurant_name],Food_Hub[[#This Row],[restaurant_name]])</f>
        <v>8.4033613445378148E-3</v>
      </c>
      <c r="M795">
        <f>1/COUNTIF(Food_Hub[cuisine_type],Food_Hub[[#This Row],[cuisine_type]])</f>
        <v>2.1276595744680851E-3</v>
      </c>
    </row>
    <row r="796" spans="1:13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>
        <f>IF(Food_Hub[[#This Row],[day_of_the_week]]="Weekend",1,"")</f>
        <v>1</v>
      </c>
      <c r="H796" t="str">
        <f>IF(Food_Hub[[#This Row],[day_of_the_week]]="Weekday",1,"")</f>
        <v/>
      </c>
      <c r="I796" t="s">
        <v>12</v>
      </c>
      <c r="J796">
        <v>27</v>
      </c>
      <c r="K796">
        <v>25</v>
      </c>
      <c r="L796">
        <f>1/COUNTIFS(Food_Hub[restaurant_name],Food_Hub[[#This Row],[restaurant_name]])</f>
        <v>2.7027027027027029E-2</v>
      </c>
      <c r="M796">
        <f>1/COUNTIF(Food_Hub[cuisine_type],Food_Hub[[#This Row],[cuisine_type]])</f>
        <v>2.1276595744680851E-3</v>
      </c>
    </row>
    <row r="797" spans="1:13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f>IF(Food_Hub[[#This Row],[day_of_the_week]]="Weekend",1,"")</f>
        <v>1</v>
      </c>
      <c r="H797" t="str">
        <f>IF(Food_Hub[[#This Row],[day_of_the_week]]="Weekday",1,"")</f>
        <v/>
      </c>
      <c r="I797">
        <v>5</v>
      </c>
      <c r="J797">
        <v>28</v>
      </c>
      <c r="K797">
        <v>17</v>
      </c>
      <c r="L797">
        <f>1/COUNTIFS(Food_Hub[restaurant_name],Food_Hub[[#This Row],[restaurant_name]])</f>
        <v>2.0408163265306121E-2</v>
      </c>
      <c r="M797">
        <f>1/COUNTIF(Food_Hub[cuisine_type],Food_Hub[[#This Row],[cuisine_type]])</f>
        <v>2.1276595744680851E-3</v>
      </c>
    </row>
    <row r="798" spans="1:13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f>IF(Food_Hub[[#This Row],[day_of_the_week]]="Weekend",1,"")</f>
        <v>1</v>
      </c>
      <c r="H798" t="str">
        <f>IF(Food_Hub[[#This Row],[day_of_the_week]]="Weekday",1,"")</f>
        <v/>
      </c>
      <c r="I798">
        <v>4</v>
      </c>
      <c r="J798">
        <v>30</v>
      </c>
      <c r="K798">
        <v>16</v>
      </c>
      <c r="L798">
        <f>1/COUNTIFS(Food_Hub[restaurant_name],Food_Hub[[#This Row],[restaurant_name]])</f>
        <v>0.33333333333333331</v>
      </c>
      <c r="M798">
        <f>1/COUNTIF(Food_Hub[cuisine_type],Food_Hub[[#This Row],[cuisine_type]])</f>
        <v>2.1276595744680851E-3</v>
      </c>
    </row>
    <row r="799" spans="1:13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tr">
        <f>IF(Food_Hub[[#This Row],[day_of_the_week]]="Weekend",1,"")</f>
        <v/>
      </c>
      <c r="H799">
        <f>IF(Food_Hub[[#This Row],[day_of_the_week]]="Weekday",1,"")</f>
        <v>1</v>
      </c>
      <c r="I799" t="s">
        <v>12</v>
      </c>
      <c r="J799">
        <v>24</v>
      </c>
      <c r="K799">
        <v>28</v>
      </c>
      <c r="L799">
        <f>1/COUNTIFS(Food_Hub[restaurant_name],Food_Hub[[#This Row],[restaurant_name]])</f>
        <v>8.4033613445378148E-3</v>
      </c>
      <c r="M799">
        <f>1/COUNTIF(Food_Hub[cuisine_type],Food_Hub[[#This Row],[cuisine_type]])</f>
        <v>2.1276595744680851E-3</v>
      </c>
    </row>
    <row r="800" spans="1:13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f>IF(Food_Hub[[#This Row],[day_of_the_week]]="Weekend",1,"")</f>
        <v>1</v>
      </c>
      <c r="H800" t="str">
        <f>IF(Food_Hub[[#This Row],[day_of_the_week]]="Weekday",1,"")</f>
        <v/>
      </c>
      <c r="I800">
        <v>4</v>
      </c>
      <c r="J800">
        <v>28</v>
      </c>
      <c r="K800">
        <v>27</v>
      </c>
      <c r="L800">
        <f>1/COUNTIFS(Food_Hub[restaurant_name],Food_Hub[[#This Row],[restaurant_name]])</f>
        <v>2.7027027027027029E-2</v>
      </c>
      <c r="M800">
        <f>1/COUNTIF(Food_Hub[cuisine_type],Food_Hub[[#This Row],[cuisine_type]])</f>
        <v>3.3557046979865771E-3</v>
      </c>
    </row>
    <row r="801" spans="1:13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tr">
        <f>IF(Food_Hub[[#This Row],[day_of_the_week]]="Weekend",1,"")</f>
        <v/>
      </c>
      <c r="H801">
        <f>IF(Food_Hub[[#This Row],[day_of_the_week]]="Weekday",1,"")</f>
        <v>1</v>
      </c>
      <c r="I801" t="s">
        <v>12</v>
      </c>
      <c r="J801">
        <v>28</v>
      </c>
      <c r="K801">
        <v>28</v>
      </c>
      <c r="L801">
        <f>1/COUNTIFS(Food_Hub[restaurant_name],Food_Hub[[#This Row],[restaurant_name]])</f>
        <v>2.2727272727272728E-2</v>
      </c>
      <c r="M801">
        <f>1/COUNTIF(Food_Hub[cuisine_type],Food_Hub[[#This Row],[cuisine_type]])</f>
        <v>2.1276595744680851E-3</v>
      </c>
    </row>
    <row r="802" spans="1:13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f>IF(Food_Hub[[#This Row],[day_of_the_week]]="Weekend",1,"")</f>
        <v>1</v>
      </c>
      <c r="H802" t="str">
        <f>IF(Food_Hub[[#This Row],[day_of_the_week]]="Weekday",1,"")</f>
        <v/>
      </c>
      <c r="I802">
        <v>5</v>
      </c>
      <c r="J802">
        <v>33</v>
      </c>
      <c r="K802">
        <v>28</v>
      </c>
      <c r="L802">
        <f>1/COUNTIFS(Food_Hub[restaurant_name],Food_Hub[[#This Row],[restaurant_name]])</f>
        <v>4.1666666666666664E-2</v>
      </c>
      <c r="M802">
        <f>1/COUNTIF(Food_Hub[cuisine_type],Food_Hub[[#This Row],[cuisine_type]])</f>
        <v>2.1276595744680851E-3</v>
      </c>
    </row>
    <row r="803" spans="1:13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>
        <f>IF(Food_Hub[[#This Row],[day_of_the_week]]="Weekend",1,"")</f>
        <v>1</v>
      </c>
      <c r="H803" t="str">
        <f>IF(Food_Hub[[#This Row],[day_of_the_week]]="Weekday",1,"")</f>
        <v/>
      </c>
      <c r="I803" t="s">
        <v>12</v>
      </c>
      <c r="J803">
        <v>20</v>
      </c>
      <c r="K803">
        <v>27</v>
      </c>
      <c r="L803">
        <f>1/COUNTIFS(Food_Hub[restaurant_name],Food_Hub[[#This Row],[restaurant_name]])</f>
        <v>1.0416666666666666E-2</v>
      </c>
      <c r="M803">
        <f>1/COUNTIF(Food_Hub[cuisine_type],Food_Hub[[#This Row],[cuisine_type]])</f>
        <v>1.7123287671232876E-3</v>
      </c>
    </row>
    <row r="804" spans="1:13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f>IF(Food_Hub[[#This Row],[day_of_the_week]]="Weekend",1,"")</f>
        <v>1</v>
      </c>
      <c r="H804" t="str">
        <f>IF(Food_Hub[[#This Row],[day_of_the_week]]="Weekday",1,"")</f>
        <v/>
      </c>
      <c r="I804">
        <v>3</v>
      </c>
      <c r="J804">
        <v>27</v>
      </c>
      <c r="K804">
        <v>18</v>
      </c>
      <c r="L804">
        <f>1/COUNTIFS(Food_Hub[restaurant_name],Food_Hub[[#This Row],[restaurant_name]])</f>
        <v>1.6949152542372881E-2</v>
      </c>
      <c r="M804">
        <f>1/COUNTIF(Food_Hub[cuisine_type],Food_Hub[[#This Row],[cuisine_type]])</f>
        <v>4.6511627906976744E-3</v>
      </c>
    </row>
    <row r="805" spans="1:13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>
        <f>IF(Food_Hub[[#This Row],[day_of_the_week]]="Weekend",1,"")</f>
        <v>1</v>
      </c>
      <c r="H805" t="str">
        <f>IF(Food_Hub[[#This Row],[day_of_the_week]]="Weekday",1,"")</f>
        <v/>
      </c>
      <c r="I805" t="s">
        <v>12</v>
      </c>
      <c r="J805">
        <v>27</v>
      </c>
      <c r="K805">
        <v>27</v>
      </c>
      <c r="L805">
        <f>1/COUNTIFS(Food_Hub[restaurant_name],Food_Hub[[#This Row],[restaurant_name]])</f>
        <v>1.4705882352941176E-2</v>
      </c>
      <c r="M805">
        <f>1/COUNTIF(Food_Hub[cuisine_type],Food_Hub[[#This Row],[cuisine_type]])</f>
        <v>3.3557046979865771E-3</v>
      </c>
    </row>
    <row r="806" spans="1:13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f>IF(Food_Hub[[#This Row],[day_of_the_week]]="Weekend",1,"")</f>
        <v>1</v>
      </c>
      <c r="H806" t="str">
        <f>IF(Food_Hub[[#This Row],[day_of_the_week]]="Weekday",1,"")</f>
        <v/>
      </c>
      <c r="I806">
        <v>5</v>
      </c>
      <c r="J806">
        <v>31</v>
      </c>
      <c r="K806">
        <v>29</v>
      </c>
      <c r="L806">
        <f>1/COUNTIFS(Food_Hub[restaurant_name],Food_Hub[[#This Row],[restaurant_name]])</f>
        <v>8.4033613445378148E-3</v>
      </c>
      <c r="M806">
        <f>1/COUNTIF(Food_Hub[cuisine_type],Food_Hub[[#This Row],[cuisine_type]])</f>
        <v>2.1276595744680851E-3</v>
      </c>
    </row>
    <row r="807" spans="1:13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>
        <f>IF(Food_Hub[[#This Row],[day_of_the_week]]="Weekend",1,"")</f>
        <v>1</v>
      </c>
      <c r="H807" t="str">
        <f>IF(Food_Hub[[#This Row],[day_of_the_week]]="Weekday",1,"")</f>
        <v/>
      </c>
      <c r="I807" t="s">
        <v>12</v>
      </c>
      <c r="J807">
        <v>25</v>
      </c>
      <c r="K807">
        <v>17</v>
      </c>
      <c r="L807">
        <f>1/COUNTIFS(Food_Hub[restaurant_name],Food_Hub[[#This Row],[restaurant_name]])</f>
        <v>1.0416666666666666E-2</v>
      </c>
      <c r="M807">
        <f>1/COUNTIF(Food_Hub[cuisine_type],Food_Hub[[#This Row],[cuisine_type]])</f>
        <v>1.7123287671232876E-3</v>
      </c>
    </row>
    <row r="808" spans="1:13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 t="str">
        <f>IF(Food_Hub[[#This Row],[day_of_the_week]]="Weekend",1,"")</f>
        <v/>
      </c>
      <c r="H808">
        <f>IF(Food_Hub[[#This Row],[day_of_the_week]]="Weekday",1,"")</f>
        <v>1</v>
      </c>
      <c r="I808">
        <v>4</v>
      </c>
      <c r="J808">
        <v>29</v>
      </c>
      <c r="K808">
        <v>25</v>
      </c>
      <c r="L808">
        <f>1/COUNTIFS(Food_Hub[restaurant_name],Food_Hub[[#This Row],[restaurant_name]])</f>
        <v>0.5</v>
      </c>
      <c r="M808">
        <f>1/COUNTIF(Food_Hub[cuisine_type],Food_Hub[[#This Row],[cuisine_type]])</f>
        <v>3.3557046979865771E-3</v>
      </c>
    </row>
    <row r="809" spans="1:13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 t="str">
        <f>IF(Food_Hub[[#This Row],[day_of_the_week]]="Weekend",1,"")</f>
        <v/>
      </c>
      <c r="H809">
        <f>IF(Food_Hub[[#This Row],[day_of_the_week]]="Weekday",1,"")</f>
        <v>1</v>
      </c>
      <c r="I809">
        <v>3</v>
      </c>
      <c r="J809">
        <v>25</v>
      </c>
      <c r="K809">
        <v>24</v>
      </c>
      <c r="L809">
        <f>1/COUNTIFS(Food_Hub[restaurant_name],Food_Hub[[#This Row],[restaurant_name]])</f>
        <v>3.7037037037037035E-2</v>
      </c>
      <c r="M809">
        <f>1/COUNTIF(Food_Hub[cuisine_type],Food_Hub[[#This Row],[cuisine_type]])</f>
        <v>1.7123287671232876E-3</v>
      </c>
    </row>
    <row r="810" spans="1:13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 t="str">
        <f>IF(Food_Hub[[#This Row],[day_of_the_week]]="Weekend",1,"")</f>
        <v/>
      </c>
      <c r="H810">
        <f>IF(Food_Hub[[#This Row],[day_of_the_week]]="Weekday",1,"")</f>
        <v>1</v>
      </c>
      <c r="I810">
        <v>5</v>
      </c>
      <c r="J810">
        <v>32</v>
      </c>
      <c r="K810">
        <v>30</v>
      </c>
      <c r="L810">
        <f>1/COUNTIFS(Food_Hub[restaurant_name],Food_Hub[[#This Row],[restaurant_name]])</f>
        <v>2.0408163265306121E-2</v>
      </c>
      <c r="M810">
        <f>1/COUNTIF(Food_Hub[cuisine_type],Food_Hub[[#This Row],[cuisine_type]])</f>
        <v>2.1276595744680851E-3</v>
      </c>
    </row>
    <row r="811" spans="1:13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tr">
        <f>IF(Food_Hub[[#This Row],[day_of_the_week]]="Weekend",1,"")</f>
        <v/>
      </c>
      <c r="H811">
        <f>IF(Food_Hub[[#This Row],[day_of_the_week]]="Weekday",1,"")</f>
        <v>1</v>
      </c>
      <c r="I811" t="s">
        <v>12</v>
      </c>
      <c r="J811">
        <v>31</v>
      </c>
      <c r="K811">
        <v>28</v>
      </c>
      <c r="L811">
        <f>1/COUNTIFS(Food_Hub[restaurant_name],Food_Hub[[#This Row],[restaurant_name]])</f>
        <v>4.5662100456621002E-3</v>
      </c>
      <c r="M811">
        <f>1/COUNTIF(Food_Hub[cuisine_type],Food_Hub[[#This Row],[cuisine_type]])</f>
        <v>1.7123287671232876E-3</v>
      </c>
    </row>
    <row r="812" spans="1:13" ht="30" x14ac:dyDescent="0.25">
      <c r="A812">
        <v>1477202</v>
      </c>
      <c r="B812">
        <v>259341</v>
      </c>
      <c r="C812" s="1" t="s">
        <v>205</v>
      </c>
      <c r="D812" t="s">
        <v>30</v>
      </c>
      <c r="E812">
        <v>16.100000000000001</v>
      </c>
      <c r="F812" t="s">
        <v>11</v>
      </c>
      <c r="G812">
        <f>IF(Food_Hub[[#This Row],[day_of_the_week]]="Weekend",1,"")</f>
        <v>1</v>
      </c>
      <c r="H812" t="str">
        <f>IF(Food_Hub[[#This Row],[day_of_the_week]]="Weekday",1,"")</f>
        <v/>
      </c>
      <c r="I812">
        <v>5</v>
      </c>
      <c r="J812">
        <v>31</v>
      </c>
      <c r="K812">
        <v>22</v>
      </c>
      <c r="L812">
        <f>1/COUNTIFS(Food_Hub[restaurant_name],Food_Hub[[#This Row],[restaurant_name]])</f>
        <v>0.25</v>
      </c>
      <c r="M812">
        <f>1/COUNTIF(Food_Hub[cuisine_type],Food_Hub[[#This Row],[cuisine_type]])</f>
        <v>4.6511627906976744E-3</v>
      </c>
    </row>
    <row r="813" spans="1:13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f>IF(Food_Hub[[#This Row],[day_of_the_week]]="Weekend",1,"")</f>
        <v>1</v>
      </c>
      <c r="H813" t="str">
        <f>IF(Food_Hub[[#This Row],[day_of_the_week]]="Weekday",1,"")</f>
        <v/>
      </c>
      <c r="I813">
        <v>5</v>
      </c>
      <c r="J813">
        <v>25</v>
      </c>
      <c r="K813">
        <v>26</v>
      </c>
      <c r="L813">
        <f>1/COUNTIFS(Food_Hub[restaurant_name],Food_Hub[[#This Row],[restaurant_name]])</f>
        <v>5.5555555555555552E-2</v>
      </c>
      <c r="M813">
        <f>1/COUNTIF(Food_Hub[cuisine_type],Food_Hub[[#This Row],[cuisine_type]])</f>
        <v>1.7123287671232876E-3</v>
      </c>
    </row>
    <row r="814" spans="1:13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 t="str">
        <f>IF(Food_Hub[[#This Row],[day_of_the_week]]="Weekend",1,"")</f>
        <v/>
      </c>
      <c r="H814">
        <f>IF(Food_Hub[[#This Row],[day_of_the_week]]="Weekday",1,"")</f>
        <v>1</v>
      </c>
      <c r="I814">
        <v>5</v>
      </c>
      <c r="J814">
        <v>33</v>
      </c>
      <c r="K814">
        <v>32</v>
      </c>
      <c r="L814">
        <f>1/COUNTIFS(Food_Hub[restaurant_name],Food_Hub[[#This Row],[restaurant_name]])</f>
        <v>3.4482758620689655E-2</v>
      </c>
      <c r="M814">
        <f>1/COUNTIF(Food_Hub[cuisine_type],Food_Hub[[#This Row],[cuisine_type]])</f>
        <v>2.1276595744680851E-3</v>
      </c>
    </row>
    <row r="815" spans="1:13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f>IF(Food_Hub[[#This Row],[day_of_the_week]]="Weekend",1,"")</f>
        <v>1</v>
      </c>
      <c r="H815" t="str">
        <f>IF(Food_Hub[[#This Row],[day_of_the_week]]="Weekday",1,"")</f>
        <v/>
      </c>
      <c r="I815">
        <v>3</v>
      </c>
      <c r="J815">
        <v>29</v>
      </c>
      <c r="K815">
        <v>20</v>
      </c>
      <c r="L815">
        <f>1/COUNTIFS(Food_Hub[restaurant_name],Food_Hub[[#This Row],[restaurant_name]])</f>
        <v>4.5662100456621002E-3</v>
      </c>
      <c r="M815">
        <f>1/COUNTIF(Food_Hub[cuisine_type],Food_Hub[[#This Row],[cuisine_type]])</f>
        <v>1.7123287671232876E-3</v>
      </c>
    </row>
    <row r="816" spans="1:13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 t="str">
        <f>IF(Food_Hub[[#This Row],[day_of_the_week]]="Weekend",1,"")</f>
        <v/>
      </c>
      <c r="H816">
        <f>IF(Food_Hub[[#This Row],[day_of_the_week]]="Weekday",1,"")</f>
        <v>1</v>
      </c>
      <c r="I816">
        <v>5</v>
      </c>
      <c r="J816">
        <v>30</v>
      </c>
      <c r="K816">
        <v>24</v>
      </c>
      <c r="L816">
        <f>1/COUNTIFS(Food_Hub[restaurant_name],Food_Hub[[#This Row],[restaurant_name]])</f>
        <v>7.575757575757576E-3</v>
      </c>
      <c r="M816">
        <f>1/COUNTIF(Food_Hub[cuisine_type],Food_Hub[[#This Row],[cuisine_type]])</f>
        <v>3.3557046979865771E-3</v>
      </c>
    </row>
    <row r="817" spans="1:13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f>IF(Food_Hub[[#This Row],[day_of_the_week]]="Weekend",1,"")</f>
        <v>1</v>
      </c>
      <c r="H817" t="str">
        <f>IF(Food_Hub[[#This Row],[day_of_the_week]]="Weekday",1,"")</f>
        <v/>
      </c>
      <c r="I817">
        <v>3</v>
      </c>
      <c r="J817">
        <v>21</v>
      </c>
      <c r="K817">
        <v>27</v>
      </c>
      <c r="L817">
        <f>1/COUNTIFS(Food_Hub[restaurant_name],Food_Hub[[#This Row],[restaurant_name]])</f>
        <v>4.5662100456621002E-3</v>
      </c>
      <c r="M817">
        <f>1/COUNTIF(Food_Hub[cuisine_type],Food_Hub[[#This Row],[cuisine_type]])</f>
        <v>1.7123287671232876E-3</v>
      </c>
    </row>
    <row r="818" spans="1:13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 t="str">
        <f>IF(Food_Hub[[#This Row],[day_of_the_week]]="Weekend",1,"")</f>
        <v/>
      </c>
      <c r="H818">
        <f>IF(Food_Hub[[#This Row],[day_of_the_week]]="Weekday",1,"")</f>
        <v>1</v>
      </c>
      <c r="I818">
        <v>5</v>
      </c>
      <c r="J818">
        <v>22</v>
      </c>
      <c r="K818">
        <v>33</v>
      </c>
      <c r="L818">
        <f>1/COUNTIFS(Food_Hub[restaurant_name],Food_Hub[[#This Row],[restaurant_name]])</f>
        <v>5.5555555555555552E-2</v>
      </c>
      <c r="M818">
        <f>1/COUNTIF(Food_Hub[cuisine_type],Food_Hub[[#This Row],[cuisine_type]])</f>
        <v>2.0408163265306121E-2</v>
      </c>
    </row>
    <row r="819" spans="1:13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f>IF(Food_Hub[[#This Row],[day_of_the_week]]="Weekend",1,"")</f>
        <v>1</v>
      </c>
      <c r="H819" t="str">
        <f>IF(Food_Hub[[#This Row],[day_of_the_week]]="Weekday",1,"")</f>
        <v/>
      </c>
      <c r="I819">
        <v>4</v>
      </c>
      <c r="J819">
        <v>26</v>
      </c>
      <c r="K819">
        <v>25</v>
      </c>
      <c r="L819">
        <f>1/COUNTIFS(Food_Hub[restaurant_name],Food_Hub[[#This Row],[restaurant_name]])</f>
        <v>4.5662100456621002E-3</v>
      </c>
      <c r="M819">
        <f>1/COUNTIF(Food_Hub[cuisine_type],Food_Hub[[#This Row],[cuisine_type]])</f>
        <v>1.7123287671232876E-3</v>
      </c>
    </row>
    <row r="820" spans="1:13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f>IF(Food_Hub[[#This Row],[day_of_the_week]]="Weekend",1,"")</f>
        <v>1</v>
      </c>
      <c r="H820" t="str">
        <f>IF(Food_Hub[[#This Row],[day_of_the_week]]="Weekday",1,"")</f>
        <v/>
      </c>
      <c r="I820">
        <v>5</v>
      </c>
      <c r="J820">
        <v>21</v>
      </c>
      <c r="K820">
        <v>30</v>
      </c>
      <c r="L820">
        <f>1/COUNTIFS(Food_Hub[restaurant_name],Food_Hub[[#This Row],[restaurant_name]])</f>
        <v>4.5662100456621002E-3</v>
      </c>
      <c r="M820">
        <f>1/COUNTIF(Food_Hub[cuisine_type],Food_Hub[[#This Row],[cuisine_type]])</f>
        <v>1.7123287671232876E-3</v>
      </c>
    </row>
    <row r="821" spans="1:13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f>IF(Food_Hub[[#This Row],[day_of_the_week]]="Weekend",1,"")</f>
        <v>1</v>
      </c>
      <c r="H821" t="str">
        <f>IF(Food_Hub[[#This Row],[day_of_the_week]]="Weekday",1,"")</f>
        <v/>
      </c>
      <c r="I821">
        <v>4</v>
      </c>
      <c r="J821">
        <v>27</v>
      </c>
      <c r="K821">
        <v>16</v>
      </c>
      <c r="L821">
        <f>1/COUNTIFS(Food_Hub[restaurant_name],Food_Hub[[#This Row],[restaurant_name]])</f>
        <v>8.4033613445378148E-3</v>
      </c>
      <c r="M821">
        <f>1/COUNTIF(Food_Hub[cuisine_type],Food_Hub[[#This Row],[cuisine_type]])</f>
        <v>2.1276595744680851E-3</v>
      </c>
    </row>
    <row r="822" spans="1:13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f>IF(Food_Hub[[#This Row],[day_of_the_week]]="Weekend",1,"")</f>
        <v>1</v>
      </c>
      <c r="H822" t="str">
        <f>IF(Food_Hub[[#This Row],[day_of_the_week]]="Weekday",1,"")</f>
        <v/>
      </c>
      <c r="I822">
        <v>5</v>
      </c>
      <c r="J822">
        <v>29</v>
      </c>
      <c r="K822">
        <v>27</v>
      </c>
      <c r="L822">
        <f>1/COUNTIFS(Food_Hub[restaurant_name],Food_Hub[[#This Row],[restaurant_name]])</f>
        <v>7.575757575757576E-3</v>
      </c>
      <c r="M822">
        <f>1/COUNTIF(Food_Hub[cuisine_type],Food_Hub[[#This Row],[cuisine_type]])</f>
        <v>3.3557046979865771E-3</v>
      </c>
    </row>
    <row r="823" spans="1:13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f>IF(Food_Hub[[#This Row],[day_of_the_week]]="Weekend",1,"")</f>
        <v>1</v>
      </c>
      <c r="H823" t="str">
        <f>IF(Food_Hub[[#This Row],[day_of_the_week]]="Weekday",1,"")</f>
        <v/>
      </c>
      <c r="I823">
        <v>5</v>
      </c>
      <c r="J823">
        <v>25</v>
      </c>
      <c r="K823">
        <v>26</v>
      </c>
      <c r="L823">
        <f>1/COUNTIFS(Food_Hub[restaurant_name],Food_Hub[[#This Row],[restaurant_name]])</f>
        <v>2.2727272727272728E-2</v>
      </c>
      <c r="M823">
        <f>1/COUNTIF(Food_Hub[cuisine_type],Food_Hub[[#This Row],[cuisine_type]])</f>
        <v>2.1276595744680851E-3</v>
      </c>
    </row>
    <row r="824" spans="1:13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tr">
        <f>IF(Food_Hub[[#This Row],[day_of_the_week]]="Weekend",1,"")</f>
        <v/>
      </c>
      <c r="H824">
        <f>IF(Food_Hub[[#This Row],[day_of_the_week]]="Weekday",1,"")</f>
        <v>1</v>
      </c>
      <c r="I824" t="s">
        <v>12</v>
      </c>
      <c r="J824">
        <v>29</v>
      </c>
      <c r="K824">
        <v>27</v>
      </c>
      <c r="L824">
        <f>1/COUNTIFS(Food_Hub[restaurant_name],Food_Hub[[#This Row],[restaurant_name]])</f>
        <v>8.4033613445378148E-3</v>
      </c>
      <c r="M824">
        <f>1/COUNTIF(Food_Hub[cuisine_type],Food_Hub[[#This Row],[cuisine_type]])</f>
        <v>2.1276595744680851E-3</v>
      </c>
    </row>
    <row r="825" spans="1:13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 t="str">
        <f>IF(Food_Hub[[#This Row],[day_of_the_week]]="Weekend",1,"")</f>
        <v/>
      </c>
      <c r="H825">
        <f>IF(Food_Hub[[#This Row],[day_of_the_week]]="Weekday",1,"")</f>
        <v>1</v>
      </c>
      <c r="I825">
        <v>4</v>
      </c>
      <c r="J825">
        <v>28</v>
      </c>
      <c r="K825">
        <v>27</v>
      </c>
      <c r="L825">
        <f>1/COUNTIFS(Food_Hub[restaurant_name],Food_Hub[[#This Row],[restaurant_name]])</f>
        <v>4.5662100456621002E-3</v>
      </c>
      <c r="M825">
        <f>1/COUNTIF(Food_Hub[cuisine_type],Food_Hub[[#This Row],[cuisine_type]])</f>
        <v>1.7123287671232876E-3</v>
      </c>
    </row>
    <row r="826" spans="1:13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f>IF(Food_Hub[[#This Row],[day_of_the_week]]="Weekend",1,"")</f>
        <v>1</v>
      </c>
      <c r="H826" t="str">
        <f>IF(Food_Hub[[#This Row],[day_of_the_week]]="Weekday",1,"")</f>
        <v/>
      </c>
      <c r="I826">
        <v>4</v>
      </c>
      <c r="J826">
        <v>30</v>
      </c>
      <c r="K826">
        <v>24</v>
      </c>
      <c r="L826">
        <f>1/COUNTIFS(Food_Hub[restaurant_name],Food_Hub[[#This Row],[restaurant_name]])</f>
        <v>1.0416666666666666E-2</v>
      </c>
      <c r="M826">
        <f>1/COUNTIF(Food_Hub[cuisine_type],Food_Hub[[#This Row],[cuisine_type]])</f>
        <v>1.7123287671232876E-3</v>
      </c>
    </row>
    <row r="827" spans="1:13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f>IF(Food_Hub[[#This Row],[day_of_the_week]]="Weekend",1,"")</f>
        <v>1</v>
      </c>
      <c r="H827" t="str">
        <f>IF(Food_Hub[[#This Row],[day_of_the_week]]="Weekday",1,"")</f>
        <v/>
      </c>
      <c r="I827">
        <v>5</v>
      </c>
      <c r="J827">
        <v>28</v>
      </c>
      <c r="K827">
        <v>18</v>
      </c>
      <c r="L827">
        <f>1/COUNTIFS(Food_Hub[restaurant_name],Food_Hub[[#This Row],[restaurant_name]])</f>
        <v>3.4482758620689655E-2</v>
      </c>
      <c r="M827">
        <f>1/COUNTIF(Food_Hub[cuisine_type],Food_Hub[[#This Row],[cuisine_type]])</f>
        <v>1.7123287671232876E-3</v>
      </c>
    </row>
    <row r="828" spans="1:13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f>IF(Food_Hub[[#This Row],[day_of_the_week]]="Weekend",1,"")</f>
        <v>1</v>
      </c>
      <c r="H828" t="str">
        <f>IF(Food_Hub[[#This Row],[day_of_the_week]]="Weekday",1,"")</f>
        <v/>
      </c>
      <c r="I828">
        <v>3</v>
      </c>
      <c r="J828">
        <v>20</v>
      </c>
      <c r="K828">
        <v>22</v>
      </c>
      <c r="L828">
        <f>1/COUNTIFS(Food_Hub[restaurant_name],Food_Hub[[#This Row],[restaurant_name]])</f>
        <v>1.8181818181818181E-2</v>
      </c>
      <c r="M828">
        <f>1/COUNTIF(Food_Hub[cuisine_type],Food_Hub[[#This Row],[cuisine_type]])</f>
        <v>4.6511627906976744E-3</v>
      </c>
    </row>
    <row r="829" spans="1:13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 t="str">
        <f>IF(Food_Hub[[#This Row],[day_of_the_week]]="Weekend",1,"")</f>
        <v/>
      </c>
      <c r="H829">
        <f>IF(Food_Hub[[#This Row],[day_of_the_week]]="Weekday",1,"")</f>
        <v>1</v>
      </c>
      <c r="I829">
        <v>3</v>
      </c>
      <c r="J829">
        <v>21</v>
      </c>
      <c r="K829">
        <v>25</v>
      </c>
      <c r="L829">
        <f>1/COUNTIFS(Food_Hub[restaurant_name],Food_Hub[[#This Row],[restaurant_name]])</f>
        <v>7.1428571428571425E-2</v>
      </c>
      <c r="M829">
        <f>1/COUNTIF(Food_Hub[cuisine_type],Food_Hub[[#This Row],[cuisine_type]])</f>
        <v>5.8823529411764705E-2</v>
      </c>
    </row>
    <row r="830" spans="1:13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>
        <f>IF(Food_Hub[[#This Row],[day_of_the_week]]="Weekend",1,"")</f>
        <v>1</v>
      </c>
      <c r="H830" t="str">
        <f>IF(Food_Hub[[#This Row],[day_of_the_week]]="Weekday",1,"")</f>
        <v/>
      </c>
      <c r="I830" t="s">
        <v>12</v>
      </c>
      <c r="J830">
        <v>20</v>
      </c>
      <c r="K830">
        <v>16</v>
      </c>
      <c r="L830">
        <f>1/COUNTIFS(Food_Hub[restaurant_name],Food_Hub[[#This Row],[restaurant_name]])</f>
        <v>6.25E-2</v>
      </c>
      <c r="M830">
        <f>1/COUNTIF(Food_Hub[cuisine_type],Food_Hub[[#This Row],[cuisine_type]])</f>
        <v>2.1276595744680851E-3</v>
      </c>
    </row>
    <row r="831" spans="1:13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f>IF(Food_Hub[[#This Row],[day_of_the_week]]="Weekend",1,"")</f>
        <v>1</v>
      </c>
      <c r="H831" t="str">
        <f>IF(Food_Hub[[#This Row],[day_of_the_week]]="Weekday",1,"")</f>
        <v/>
      </c>
      <c r="I831">
        <v>5</v>
      </c>
      <c r="J831">
        <v>32</v>
      </c>
      <c r="K831">
        <v>26</v>
      </c>
      <c r="L831">
        <f>1/COUNTIFS(Food_Hub[restaurant_name],Food_Hub[[#This Row],[restaurant_name]])</f>
        <v>0.125</v>
      </c>
      <c r="M831">
        <f>1/COUNTIF(Food_Hub[cuisine_type],Food_Hub[[#This Row],[cuisine_type]])</f>
        <v>1.2987012987012988E-2</v>
      </c>
    </row>
    <row r="832" spans="1:13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tr">
        <f>IF(Food_Hub[[#This Row],[day_of_the_week]]="Weekend",1,"")</f>
        <v/>
      </c>
      <c r="H832">
        <f>IF(Food_Hub[[#This Row],[day_of_the_week]]="Weekday",1,"")</f>
        <v>1</v>
      </c>
      <c r="I832" t="s">
        <v>12</v>
      </c>
      <c r="J832">
        <v>29</v>
      </c>
      <c r="K832">
        <v>25</v>
      </c>
      <c r="L832">
        <f>1/COUNTIFS(Food_Hub[restaurant_name],Food_Hub[[#This Row],[restaurant_name]])</f>
        <v>2.2727272727272728E-2</v>
      </c>
      <c r="M832">
        <f>1/COUNTIF(Food_Hub[cuisine_type],Food_Hub[[#This Row],[cuisine_type]])</f>
        <v>2.1276595744680851E-3</v>
      </c>
    </row>
    <row r="833" spans="1:13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f>IF(Food_Hub[[#This Row],[day_of_the_week]]="Weekend",1,"")</f>
        <v>1</v>
      </c>
      <c r="H833" t="str">
        <f>IF(Food_Hub[[#This Row],[day_of_the_week]]="Weekday",1,"")</f>
        <v/>
      </c>
      <c r="I833">
        <v>5</v>
      </c>
      <c r="J833">
        <v>20</v>
      </c>
      <c r="K833">
        <v>29</v>
      </c>
      <c r="L833">
        <f>1/COUNTIFS(Food_Hub[restaurant_name],Food_Hub[[#This Row],[restaurant_name]])</f>
        <v>6.6666666666666666E-2</v>
      </c>
      <c r="M833">
        <f>1/COUNTIF(Food_Hub[cuisine_type],Food_Hub[[#This Row],[cuisine_type]])</f>
        <v>1.7123287671232876E-3</v>
      </c>
    </row>
    <row r="834" spans="1:13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>
        <f>IF(Food_Hub[[#This Row],[day_of_the_week]]="Weekend",1,"")</f>
        <v>1</v>
      </c>
      <c r="H834" t="str">
        <f>IF(Food_Hub[[#This Row],[day_of_the_week]]="Weekday",1,"")</f>
        <v/>
      </c>
      <c r="I834" t="s">
        <v>12</v>
      </c>
      <c r="J834">
        <v>32</v>
      </c>
      <c r="K834">
        <v>26</v>
      </c>
      <c r="L834">
        <f>1/COUNTIFS(Food_Hub[restaurant_name],Food_Hub[[#This Row],[restaurant_name]])</f>
        <v>0.5</v>
      </c>
      <c r="M834">
        <f>1/COUNTIF(Food_Hub[cuisine_type],Food_Hub[[#This Row],[cuisine_type]])</f>
        <v>2.1276595744680851E-3</v>
      </c>
    </row>
    <row r="835" spans="1:13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f>IF(Food_Hub[[#This Row],[day_of_the_week]]="Weekend",1,"")</f>
        <v>1</v>
      </c>
      <c r="H835" t="str">
        <f>IF(Food_Hub[[#This Row],[day_of_the_week]]="Weekday",1,"")</f>
        <v/>
      </c>
      <c r="I835">
        <v>4</v>
      </c>
      <c r="J835">
        <v>35</v>
      </c>
      <c r="K835">
        <v>24</v>
      </c>
      <c r="L835">
        <f>1/COUNTIFS(Food_Hub[restaurant_name],Food_Hub[[#This Row],[restaurant_name]])</f>
        <v>2.0408163265306121E-2</v>
      </c>
      <c r="M835">
        <f>1/COUNTIF(Food_Hub[cuisine_type],Food_Hub[[#This Row],[cuisine_type]])</f>
        <v>2.1276595744680851E-3</v>
      </c>
    </row>
    <row r="836" spans="1:13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>
        <f>IF(Food_Hub[[#This Row],[day_of_the_week]]="Weekend",1,"")</f>
        <v>1</v>
      </c>
      <c r="H836" t="str">
        <f>IF(Food_Hub[[#This Row],[day_of_the_week]]="Weekday",1,"")</f>
        <v/>
      </c>
      <c r="I836" t="s">
        <v>12</v>
      </c>
      <c r="J836">
        <v>23</v>
      </c>
      <c r="K836">
        <v>17</v>
      </c>
      <c r="L836">
        <f>1/COUNTIFS(Food_Hub[restaurant_name],Food_Hub[[#This Row],[restaurant_name]])</f>
        <v>2.2727272727272728E-2</v>
      </c>
      <c r="M836">
        <f>1/COUNTIF(Food_Hub[cuisine_type],Food_Hub[[#This Row],[cuisine_type]])</f>
        <v>2.1276595744680851E-3</v>
      </c>
    </row>
    <row r="837" spans="1:13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 t="str">
        <f>IF(Food_Hub[[#This Row],[day_of_the_week]]="Weekend",1,"")</f>
        <v/>
      </c>
      <c r="H837">
        <f>IF(Food_Hub[[#This Row],[day_of_the_week]]="Weekday",1,"")</f>
        <v>1</v>
      </c>
      <c r="I837">
        <v>5</v>
      </c>
      <c r="J837">
        <v>21</v>
      </c>
      <c r="K837">
        <v>28</v>
      </c>
      <c r="L837">
        <f>1/COUNTIFS(Food_Hub[restaurant_name],Food_Hub[[#This Row],[restaurant_name]])</f>
        <v>0.16666666666666666</v>
      </c>
      <c r="M837">
        <f>1/COUNTIF(Food_Hub[cuisine_type],Food_Hub[[#This Row],[cuisine_type]])</f>
        <v>5.5555555555555552E-2</v>
      </c>
    </row>
    <row r="838" spans="1:13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 t="str">
        <f>IF(Food_Hub[[#This Row],[day_of_the_week]]="Weekend",1,"")</f>
        <v/>
      </c>
      <c r="H838">
        <f>IF(Food_Hub[[#This Row],[day_of_the_week]]="Weekday",1,"")</f>
        <v>1</v>
      </c>
      <c r="I838">
        <v>5</v>
      </c>
      <c r="J838">
        <v>21</v>
      </c>
      <c r="K838">
        <v>28</v>
      </c>
      <c r="L838">
        <f>1/COUNTIFS(Food_Hub[restaurant_name],Food_Hub[[#This Row],[restaurant_name]])</f>
        <v>2.2727272727272728E-2</v>
      </c>
      <c r="M838">
        <f>1/COUNTIF(Food_Hub[cuisine_type],Food_Hub[[#This Row],[cuisine_type]])</f>
        <v>2.1276595744680851E-3</v>
      </c>
    </row>
    <row r="839" spans="1:13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f>IF(Food_Hub[[#This Row],[day_of_the_week]]="Weekend",1,"")</f>
        <v>1</v>
      </c>
      <c r="H839" t="str">
        <f>IF(Food_Hub[[#This Row],[day_of_the_week]]="Weekday",1,"")</f>
        <v/>
      </c>
      <c r="I839">
        <v>5</v>
      </c>
      <c r="J839">
        <v>30</v>
      </c>
      <c r="K839">
        <v>29</v>
      </c>
      <c r="L839">
        <f>1/COUNTIFS(Food_Hub[restaurant_name],Food_Hub[[#This Row],[restaurant_name]])</f>
        <v>8.4033613445378148E-3</v>
      </c>
      <c r="M839">
        <f>1/COUNTIF(Food_Hub[cuisine_type],Food_Hub[[#This Row],[cuisine_type]])</f>
        <v>2.1276595744680851E-3</v>
      </c>
    </row>
    <row r="840" spans="1:13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 t="str">
        <f>IF(Food_Hub[[#This Row],[day_of_the_week]]="Weekend",1,"")</f>
        <v/>
      </c>
      <c r="H840">
        <f>IF(Food_Hub[[#This Row],[day_of_the_week]]="Weekday",1,"")</f>
        <v>1</v>
      </c>
      <c r="I840">
        <v>5</v>
      </c>
      <c r="J840">
        <v>30</v>
      </c>
      <c r="K840">
        <v>29</v>
      </c>
      <c r="L840">
        <f>1/COUNTIFS(Food_Hub[restaurant_name],Food_Hub[[#This Row],[restaurant_name]])</f>
        <v>1.8181818181818181E-2</v>
      </c>
      <c r="M840">
        <f>1/COUNTIF(Food_Hub[cuisine_type],Food_Hub[[#This Row],[cuisine_type]])</f>
        <v>4.6511627906976744E-3</v>
      </c>
    </row>
    <row r="841" spans="1:13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f>IF(Food_Hub[[#This Row],[day_of_the_week]]="Weekend",1,"")</f>
        <v>1</v>
      </c>
      <c r="H841" t="str">
        <f>IF(Food_Hub[[#This Row],[day_of_the_week]]="Weekday",1,"")</f>
        <v/>
      </c>
      <c r="I841">
        <v>4</v>
      </c>
      <c r="J841">
        <v>23</v>
      </c>
      <c r="K841">
        <v>18</v>
      </c>
      <c r="L841">
        <f>1/COUNTIFS(Food_Hub[restaurant_name],Food_Hub[[#This Row],[restaurant_name]])</f>
        <v>8.4033613445378148E-3</v>
      </c>
      <c r="M841">
        <f>1/COUNTIF(Food_Hub[cuisine_type],Food_Hub[[#This Row],[cuisine_type]])</f>
        <v>2.1276595744680851E-3</v>
      </c>
    </row>
    <row r="842" spans="1:13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f>IF(Food_Hub[[#This Row],[day_of_the_week]]="Weekend",1,"")</f>
        <v>1</v>
      </c>
      <c r="H842" t="str">
        <f>IF(Food_Hub[[#This Row],[day_of_the_week]]="Weekday",1,"")</f>
        <v/>
      </c>
      <c r="I842">
        <v>4</v>
      </c>
      <c r="J842">
        <v>35</v>
      </c>
      <c r="K842">
        <v>17</v>
      </c>
      <c r="L842">
        <f>1/COUNTIFS(Food_Hub[restaurant_name],Food_Hub[[#This Row],[restaurant_name]])</f>
        <v>1.6949152542372881E-2</v>
      </c>
      <c r="M842">
        <f>1/COUNTIF(Food_Hub[cuisine_type],Food_Hub[[#This Row],[cuisine_type]])</f>
        <v>4.6511627906976744E-3</v>
      </c>
    </row>
    <row r="843" spans="1:13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tr">
        <f>IF(Food_Hub[[#This Row],[day_of_the_week]]="Weekend",1,"")</f>
        <v/>
      </c>
      <c r="H843">
        <f>IF(Food_Hub[[#This Row],[day_of_the_week]]="Weekday",1,"")</f>
        <v>1</v>
      </c>
      <c r="I843" t="s">
        <v>12</v>
      </c>
      <c r="J843">
        <v>31</v>
      </c>
      <c r="K843">
        <v>33</v>
      </c>
      <c r="L843">
        <f>1/COUNTIFS(Food_Hub[restaurant_name],Food_Hub[[#This Row],[restaurant_name]])</f>
        <v>0.14285714285714285</v>
      </c>
      <c r="M843">
        <f>1/COUNTIF(Food_Hub[cuisine_type],Food_Hub[[#This Row],[cuisine_type]])</f>
        <v>2.1739130434782608E-2</v>
      </c>
    </row>
    <row r="844" spans="1:13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f>IF(Food_Hub[[#This Row],[day_of_the_week]]="Weekend",1,"")</f>
        <v>1</v>
      </c>
      <c r="H844" t="str">
        <f>IF(Food_Hub[[#This Row],[day_of_the_week]]="Weekday",1,"")</f>
        <v/>
      </c>
      <c r="I844">
        <v>5</v>
      </c>
      <c r="J844">
        <v>33</v>
      </c>
      <c r="K844">
        <v>17</v>
      </c>
      <c r="L844">
        <f>1/COUNTIFS(Food_Hub[restaurant_name],Food_Hub[[#This Row],[restaurant_name]])</f>
        <v>4.5662100456621002E-3</v>
      </c>
      <c r="M844">
        <f>1/COUNTIF(Food_Hub[cuisine_type],Food_Hub[[#This Row],[cuisine_type]])</f>
        <v>1.7123287671232876E-3</v>
      </c>
    </row>
    <row r="845" spans="1:13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>
        <f>IF(Food_Hub[[#This Row],[day_of_the_week]]="Weekend",1,"")</f>
        <v>1</v>
      </c>
      <c r="H845" t="str">
        <f>IF(Food_Hub[[#This Row],[day_of_the_week]]="Weekday",1,"")</f>
        <v/>
      </c>
      <c r="I845" t="s">
        <v>12</v>
      </c>
      <c r="J845">
        <v>23</v>
      </c>
      <c r="K845">
        <v>28</v>
      </c>
      <c r="L845">
        <f>1/COUNTIFS(Food_Hub[restaurant_name],Food_Hub[[#This Row],[restaurant_name]])</f>
        <v>0.04</v>
      </c>
      <c r="M845">
        <f>1/COUNTIF(Food_Hub[cuisine_type],Food_Hub[[#This Row],[cuisine_type]])</f>
        <v>2.1739130434782608E-2</v>
      </c>
    </row>
    <row r="846" spans="1:13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 t="str">
        <f>IF(Food_Hub[[#This Row],[day_of_the_week]]="Weekend",1,"")</f>
        <v/>
      </c>
      <c r="H846">
        <f>IF(Food_Hub[[#This Row],[day_of_the_week]]="Weekday",1,"")</f>
        <v>1</v>
      </c>
      <c r="I846">
        <v>5</v>
      </c>
      <c r="J846">
        <v>22</v>
      </c>
      <c r="K846">
        <v>32</v>
      </c>
      <c r="L846">
        <f>1/COUNTIFS(Food_Hub[restaurant_name],Food_Hub[[#This Row],[restaurant_name]])</f>
        <v>1.4705882352941176E-2</v>
      </c>
      <c r="M846">
        <f>1/COUNTIF(Food_Hub[cuisine_type],Food_Hub[[#This Row],[cuisine_type]])</f>
        <v>3.3557046979865771E-3</v>
      </c>
    </row>
    <row r="847" spans="1:13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f>IF(Food_Hub[[#This Row],[day_of_the_week]]="Weekend",1,"")</f>
        <v>1</v>
      </c>
      <c r="H847" t="str">
        <f>IF(Food_Hub[[#This Row],[day_of_the_week]]="Weekday",1,"")</f>
        <v/>
      </c>
      <c r="I847">
        <v>4</v>
      </c>
      <c r="J847">
        <v>27</v>
      </c>
      <c r="K847">
        <v>30</v>
      </c>
      <c r="L847">
        <f>1/COUNTIFS(Food_Hub[restaurant_name],Food_Hub[[#This Row],[restaurant_name]])</f>
        <v>4.5662100456621002E-3</v>
      </c>
      <c r="M847">
        <f>1/COUNTIF(Food_Hub[cuisine_type],Food_Hub[[#This Row],[cuisine_type]])</f>
        <v>1.7123287671232876E-3</v>
      </c>
    </row>
    <row r="848" spans="1:13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f>IF(Food_Hub[[#This Row],[day_of_the_week]]="Weekend",1,"")</f>
        <v>1</v>
      </c>
      <c r="H848" t="str">
        <f>IF(Food_Hub[[#This Row],[day_of_the_week]]="Weekday",1,"")</f>
        <v/>
      </c>
      <c r="I848">
        <v>3</v>
      </c>
      <c r="J848">
        <v>35</v>
      </c>
      <c r="K848">
        <v>28</v>
      </c>
      <c r="L848">
        <f>1/COUNTIFS(Food_Hub[restaurant_name],Food_Hub[[#This Row],[restaurant_name]])</f>
        <v>0.1111111111111111</v>
      </c>
      <c r="M848">
        <f>1/COUNTIF(Food_Hub[cuisine_type],Food_Hub[[#This Row],[cuisine_type]])</f>
        <v>1.7123287671232876E-3</v>
      </c>
    </row>
    <row r="849" spans="1:13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f>IF(Food_Hub[[#This Row],[day_of_the_week]]="Weekend",1,"")</f>
        <v>1</v>
      </c>
      <c r="H849" t="str">
        <f>IF(Food_Hub[[#This Row],[day_of_the_week]]="Weekday",1,"")</f>
        <v/>
      </c>
      <c r="I849">
        <v>4</v>
      </c>
      <c r="J849">
        <v>33</v>
      </c>
      <c r="K849">
        <v>15</v>
      </c>
      <c r="L849">
        <f>1/COUNTIFS(Food_Hub[restaurant_name],Food_Hub[[#This Row],[restaurant_name]])</f>
        <v>8.4033613445378148E-3</v>
      </c>
      <c r="M849">
        <f>1/COUNTIF(Food_Hub[cuisine_type],Food_Hub[[#This Row],[cuisine_type]])</f>
        <v>2.1276595744680851E-3</v>
      </c>
    </row>
    <row r="850" spans="1:13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>
        <f>IF(Food_Hub[[#This Row],[day_of_the_week]]="Weekend",1,"")</f>
        <v>1</v>
      </c>
      <c r="H850" t="str">
        <f>IF(Food_Hub[[#This Row],[day_of_the_week]]="Weekday",1,"")</f>
        <v/>
      </c>
      <c r="I850" t="s">
        <v>12</v>
      </c>
      <c r="J850">
        <v>35</v>
      </c>
      <c r="K850">
        <v>21</v>
      </c>
      <c r="L850">
        <f>1/COUNTIFS(Food_Hub[restaurant_name],Food_Hub[[#This Row],[restaurant_name]])</f>
        <v>4.5662100456621002E-3</v>
      </c>
      <c r="M850">
        <f>1/COUNTIF(Food_Hub[cuisine_type],Food_Hub[[#This Row],[cuisine_type]])</f>
        <v>1.7123287671232876E-3</v>
      </c>
    </row>
    <row r="851" spans="1:13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f>IF(Food_Hub[[#This Row],[day_of_the_week]]="Weekend",1,"")</f>
        <v>1</v>
      </c>
      <c r="H851" t="str">
        <f>IF(Food_Hub[[#This Row],[day_of_the_week]]="Weekday",1,"")</f>
        <v/>
      </c>
      <c r="I851">
        <v>5</v>
      </c>
      <c r="J851">
        <v>27</v>
      </c>
      <c r="K851">
        <v>19</v>
      </c>
      <c r="L851">
        <f>1/COUNTIFS(Food_Hub[restaurant_name],Food_Hub[[#This Row],[restaurant_name]])</f>
        <v>8.3333333333333329E-2</v>
      </c>
      <c r="M851">
        <f>1/COUNTIF(Food_Hub[cuisine_type],Food_Hub[[#This Row],[cuisine_type]])</f>
        <v>1.7123287671232876E-3</v>
      </c>
    </row>
    <row r="852" spans="1:13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 t="str">
        <f>IF(Food_Hub[[#This Row],[day_of_the_week]]="Weekend",1,"")</f>
        <v/>
      </c>
      <c r="H852">
        <f>IF(Food_Hub[[#This Row],[day_of_the_week]]="Weekday",1,"")</f>
        <v>1</v>
      </c>
      <c r="I852">
        <v>5</v>
      </c>
      <c r="J852">
        <v>34</v>
      </c>
      <c r="K852">
        <v>29</v>
      </c>
      <c r="L852">
        <f>1/COUNTIFS(Food_Hub[restaurant_name],Food_Hub[[#This Row],[restaurant_name]])</f>
        <v>6.6666666666666666E-2</v>
      </c>
      <c r="M852">
        <f>1/COUNTIF(Food_Hub[cuisine_type],Food_Hub[[#This Row],[cuisine_type]])</f>
        <v>1.7123287671232876E-3</v>
      </c>
    </row>
    <row r="853" spans="1:13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f>IF(Food_Hub[[#This Row],[day_of_the_week]]="Weekend",1,"")</f>
        <v>1</v>
      </c>
      <c r="H853" t="str">
        <f>IF(Food_Hub[[#This Row],[day_of_the_week]]="Weekday",1,"")</f>
        <v/>
      </c>
      <c r="I853">
        <v>5</v>
      </c>
      <c r="J853">
        <v>24</v>
      </c>
      <c r="K853">
        <v>16</v>
      </c>
      <c r="L853">
        <f>1/COUNTIFS(Food_Hub[restaurant_name],Food_Hub[[#This Row],[restaurant_name]])</f>
        <v>1.0416666666666666E-2</v>
      </c>
      <c r="M853">
        <f>1/COUNTIF(Food_Hub[cuisine_type],Food_Hub[[#This Row],[cuisine_type]])</f>
        <v>1.7123287671232876E-3</v>
      </c>
    </row>
    <row r="854" spans="1:13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f>IF(Food_Hub[[#This Row],[day_of_the_week]]="Weekend",1,"")</f>
        <v>1</v>
      </c>
      <c r="H854" t="str">
        <f>IF(Food_Hub[[#This Row],[day_of_the_week]]="Weekday",1,"")</f>
        <v/>
      </c>
      <c r="I854">
        <v>4</v>
      </c>
      <c r="J854">
        <v>25</v>
      </c>
      <c r="K854">
        <v>26</v>
      </c>
      <c r="L854">
        <f>1/COUNTIFS(Food_Hub[restaurant_name],Food_Hub[[#This Row],[restaurant_name]])</f>
        <v>0.33333333333333331</v>
      </c>
      <c r="M854">
        <f>1/COUNTIF(Food_Hub[cuisine_type],Food_Hub[[#This Row],[cuisine_type]])</f>
        <v>7.6923076923076927E-2</v>
      </c>
    </row>
    <row r="855" spans="1:13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f>IF(Food_Hub[[#This Row],[day_of_the_week]]="Weekend",1,"")</f>
        <v>1</v>
      </c>
      <c r="H855" t="str">
        <f>IF(Food_Hub[[#This Row],[day_of_the_week]]="Weekday",1,"")</f>
        <v/>
      </c>
      <c r="I855">
        <v>5</v>
      </c>
      <c r="J855">
        <v>34</v>
      </c>
      <c r="K855">
        <v>26</v>
      </c>
      <c r="L855">
        <f>1/COUNTIFS(Food_Hub[restaurant_name],Food_Hub[[#This Row],[restaurant_name]])</f>
        <v>7.575757575757576E-3</v>
      </c>
      <c r="M855">
        <f>1/COUNTIF(Food_Hub[cuisine_type],Food_Hub[[#This Row],[cuisine_type]])</f>
        <v>3.3557046979865771E-3</v>
      </c>
    </row>
    <row r="856" spans="1:13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>
        <f>IF(Food_Hub[[#This Row],[day_of_the_week]]="Weekend",1,"")</f>
        <v>1</v>
      </c>
      <c r="H856" t="str">
        <f>IF(Food_Hub[[#This Row],[day_of_the_week]]="Weekday",1,"")</f>
        <v/>
      </c>
      <c r="I856" t="s">
        <v>12</v>
      </c>
      <c r="J856">
        <v>31</v>
      </c>
      <c r="K856">
        <v>22</v>
      </c>
      <c r="L856">
        <f>1/COUNTIFS(Food_Hub[restaurant_name],Food_Hub[[#This Row],[restaurant_name]])</f>
        <v>7.575757575757576E-3</v>
      </c>
      <c r="M856">
        <f>1/COUNTIF(Food_Hub[cuisine_type],Food_Hub[[#This Row],[cuisine_type]])</f>
        <v>1.7123287671232876E-3</v>
      </c>
    </row>
    <row r="857" spans="1:13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tr">
        <f>IF(Food_Hub[[#This Row],[day_of_the_week]]="Weekend",1,"")</f>
        <v/>
      </c>
      <c r="H857">
        <f>IF(Food_Hub[[#This Row],[day_of_the_week]]="Weekday",1,"")</f>
        <v>1</v>
      </c>
      <c r="I857" t="s">
        <v>12</v>
      </c>
      <c r="J857">
        <v>23</v>
      </c>
      <c r="K857">
        <v>24</v>
      </c>
      <c r="L857">
        <f>1/COUNTIFS(Food_Hub[restaurant_name],Food_Hub[[#This Row],[restaurant_name]])</f>
        <v>0.2</v>
      </c>
      <c r="M857">
        <f>1/COUNTIF(Food_Hub[cuisine_type],Food_Hub[[#This Row],[cuisine_type]])</f>
        <v>1.3698630136986301E-2</v>
      </c>
    </row>
    <row r="858" spans="1:13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f>IF(Food_Hub[[#This Row],[day_of_the_week]]="Weekend",1,"")</f>
        <v>1</v>
      </c>
      <c r="H858" t="str">
        <f>IF(Food_Hub[[#This Row],[day_of_the_week]]="Weekday",1,"")</f>
        <v/>
      </c>
      <c r="I858">
        <v>3</v>
      </c>
      <c r="J858">
        <v>27</v>
      </c>
      <c r="K858">
        <v>27</v>
      </c>
      <c r="L858">
        <f>1/COUNTIFS(Food_Hub[restaurant_name],Food_Hub[[#This Row],[restaurant_name]])</f>
        <v>2.2727272727272728E-2</v>
      </c>
      <c r="M858">
        <f>1/COUNTIF(Food_Hub[cuisine_type],Food_Hub[[#This Row],[cuisine_type]])</f>
        <v>2.1276595744680851E-3</v>
      </c>
    </row>
    <row r="859" spans="1:13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 t="str">
        <f>IF(Food_Hub[[#This Row],[day_of_the_week]]="Weekend",1,"")</f>
        <v/>
      </c>
      <c r="H859">
        <f>IF(Food_Hub[[#This Row],[day_of_the_week]]="Weekday",1,"")</f>
        <v>1</v>
      </c>
      <c r="I859">
        <v>5</v>
      </c>
      <c r="J859">
        <v>28</v>
      </c>
      <c r="K859">
        <v>25</v>
      </c>
      <c r="L859">
        <f>1/COUNTIFS(Food_Hub[restaurant_name],Food_Hub[[#This Row],[restaurant_name]])</f>
        <v>1.4705882352941176E-2</v>
      </c>
      <c r="M859">
        <f>1/COUNTIF(Food_Hub[cuisine_type],Food_Hub[[#This Row],[cuisine_type]])</f>
        <v>3.3557046979865771E-3</v>
      </c>
    </row>
    <row r="860" spans="1:13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f>IF(Food_Hub[[#This Row],[day_of_the_week]]="Weekend",1,"")</f>
        <v>1</v>
      </c>
      <c r="H860" t="str">
        <f>IF(Food_Hub[[#This Row],[day_of_the_week]]="Weekday",1,"")</f>
        <v/>
      </c>
      <c r="I860">
        <v>5</v>
      </c>
      <c r="J860">
        <v>35</v>
      </c>
      <c r="K860">
        <v>28</v>
      </c>
      <c r="L860">
        <f>1/COUNTIFS(Food_Hub[restaurant_name],Food_Hub[[#This Row],[restaurant_name]])</f>
        <v>0.04</v>
      </c>
      <c r="M860">
        <f>1/COUNTIF(Food_Hub[cuisine_type],Food_Hub[[#This Row],[cuisine_type]])</f>
        <v>2.1739130434782608E-2</v>
      </c>
    </row>
    <row r="861" spans="1:13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f>IF(Food_Hub[[#This Row],[day_of_the_week]]="Weekend",1,"")</f>
        <v>1</v>
      </c>
      <c r="H861" t="str">
        <f>IF(Food_Hub[[#This Row],[day_of_the_week]]="Weekday",1,"")</f>
        <v/>
      </c>
      <c r="I861">
        <v>5</v>
      </c>
      <c r="J861">
        <v>21</v>
      </c>
      <c r="K861">
        <v>27</v>
      </c>
      <c r="L861">
        <f>1/COUNTIFS(Food_Hub[restaurant_name],Food_Hub[[#This Row],[restaurant_name]])</f>
        <v>0.2</v>
      </c>
      <c r="M861">
        <f>1/COUNTIF(Food_Hub[cuisine_type],Food_Hub[[#This Row],[cuisine_type]])</f>
        <v>2.1276595744680851E-3</v>
      </c>
    </row>
    <row r="862" spans="1:13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f>IF(Food_Hub[[#This Row],[day_of_the_week]]="Weekend",1,"")</f>
        <v>1</v>
      </c>
      <c r="H862" t="str">
        <f>IF(Food_Hub[[#This Row],[day_of_the_week]]="Weekday",1,"")</f>
        <v/>
      </c>
      <c r="I862">
        <v>5</v>
      </c>
      <c r="J862">
        <v>23</v>
      </c>
      <c r="K862">
        <v>24</v>
      </c>
      <c r="L862">
        <f>1/COUNTIFS(Food_Hub[restaurant_name],Food_Hub[[#This Row],[restaurant_name]])</f>
        <v>0.14285714285714285</v>
      </c>
      <c r="M862">
        <f>1/COUNTIF(Food_Hub[cuisine_type],Food_Hub[[#This Row],[cuisine_type]])</f>
        <v>1.7123287671232876E-3</v>
      </c>
    </row>
    <row r="863" spans="1:13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f>IF(Food_Hub[[#This Row],[day_of_the_week]]="Weekend",1,"")</f>
        <v>1</v>
      </c>
      <c r="H863" t="str">
        <f>IF(Food_Hub[[#This Row],[day_of_the_week]]="Weekday",1,"")</f>
        <v/>
      </c>
      <c r="I863">
        <v>3</v>
      </c>
      <c r="J863">
        <v>28</v>
      </c>
      <c r="K863">
        <v>28</v>
      </c>
      <c r="L863">
        <f>1/COUNTIFS(Food_Hub[restaurant_name],Food_Hub[[#This Row],[restaurant_name]])</f>
        <v>4.5662100456621002E-3</v>
      </c>
      <c r="M863">
        <f>1/COUNTIF(Food_Hub[cuisine_type],Food_Hub[[#This Row],[cuisine_type]])</f>
        <v>1.7123287671232876E-3</v>
      </c>
    </row>
    <row r="864" spans="1:13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>
        <f>IF(Food_Hub[[#This Row],[day_of_the_week]]="Weekend",1,"")</f>
        <v>1</v>
      </c>
      <c r="H864" t="str">
        <f>IF(Food_Hub[[#This Row],[day_of_the_week]]="Weekday",1,"")</f>
        <v/>
      </c>
      <c r="I864" t="s">
        <v>12</v>
      </c>
      <c r="J864">
        <v>27</v>
      </c>
      <c r="K864">
        <v>21</v>
      </c>
      <c r="L864">
        <f>1/COUNTIFS(Food_Hub[restaurant_name],Food_Hub[[#This Row],[restaurant_name]])</f>
        <v>1.0416666666666666E-2</v>
      </c>
      <c r="M864">
        <f>1/COUNTIF(Food_Hub[cuisine_type],Food_Hub[[#This Row],[cuisine_type]])</f>
        <v>1.7123287671232876E-3</v>
      </c>
    </row>
    <row r="865" spans="1:13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f>IF(Food_Hub[[#This Row],[day_of_the_week]]="Weekend",1,"")</f>
        <v>1</v>
      </c>
      <c r="H865" t="str">
        <f>IF(Food_Hub[[#This Row],[day_of_the_week]]="Weekday",1,"")</f>
        <v/>
      </c>
      <c r="I865">
        <v>3</v>
      </c>
      <c r="J865">
        <v>35</v>
      </c>
      <c r="K865">
        <v>26</v>
      </c>
      <c r="L865">
        <f>1/COUNTIFS(Food_Hub[restaurant_name],Food_Hub[[#This Row],[restaurant_name]])</f>
        <v>2.7027027027027029E-2</v>
      </c>
      <c r="M865">
        <f>1/COUNTIF(Food_Hub[cuisine_type],Food_Hub[[#This Row],[cuisine_type]])</f>
        <v>2.1276595744680851E-3</v>
      </c>
    </row>
    <row r="866" spans="1:13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>
        <f>IF(Food_Hub[[#This Row],[day_of_the_week]]="Weekend",1,"")</f>
        <v>1</v>
      </c>
      <c r="H866" t="str">
        <f>IF(Food_Hub[[#This Row],[day_of_the_week]]="Weekday",1,"")</f>
        <v/>
      </c>
      <c r="I866" t="s">
        <v>12</v>
      </c>
      <c r="J866">
        <v>27</v>
      </c>
      <c r="K866">
        <v>16</v>
      </c>
      <c r="L866">
        <f>1/COUNTIFS(Food_Hub[restaurant_name],Food_Hub[[#This Row],[restaurant_name]])</f>
        <v>4.5662100456621002E-3</v>
      </c>
      <c r="M866">
        <f>1/COUNTIF(Food_Hub[cuisine_type],Food_Hub[[#This Row],[cuisine_type]])</f>
        <v>1.7123287671232876E-3</v>
      </c>
    </row>
    <row r="867" spans="1:13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f>IF(Food_Hub[[#This Row],[day_of_the_week]]="Weekend",1,"")</f>
        <v>1</v>
      </c>
      <c r="H867" t="str">
        <f>IF(Food_Hub[[#This Row],[day_of_the_week]]="Weekday",1,"")</f>
        <v/>
      </c>
      <c r="I867">
        <v>3</v>
      </c>
      <c r="J867">
        <v>29</v>
      </c>
      <c r="K867">
        <v>26</v>
      </c>
      <c r="L867">
        <f>1/COUNTIFS(Food_Hub[restaurant_name],Food_Hub[[#This Row],[restaurant_name]])</f>
        <v>1.8181818181818181E-2</v>
      </c>
      <c r="M867">
        <f>1/COUNTIF(Food_Hub[cuisine_type],Food_Hub[[#This Row],[cuisine_type]])</f>
        <v>4.6511627906976744E-3</v>
      </c>
    </row>
    <row r="868" spans="1:13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f>IF(Food_Hub[[#This Row],[day_of_the_week]]="Weekend",1,"")</f>
        <v>1</v>
      </c>
      <c r="H868" t="str">
        <f>IF(Food_Hub[[#This Row],[day_of_the_week]]="Weekday",1,"")</f>
        <v/>
      </c>
      <c r="I868">
        <v>4</v>
      </c>
      <c r="J868">
        <v>33</v>
      </c>
      <c r="K868">
        <v>23</v>
      </c>
      <c r="L868">
        <f>1/COUNTIFS(Food_Hub[restaurant_name],Food_Hub[[#This Row],[restaurant_name]])</f>
        <v>3.4482758620689655E-2</v>
      </c>
      <c r="M868">
        <f>1/COUNTIF(Food_Hub[cuisine_type],Food_Hub[[#This Row],[cuisine_type]])</f>
        <v>2.1276595744680851E-3</v>
      </c>
    </row>
    <row r="869" spans="1:13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>
        <f>IF(Food_Hub[[#This Row],[day_of_the_week]]="Weekend",1,"")</f>
        <v>1</v>
      </c>
      <c r="H869" t="str">
        <f>IF(Food_Hub[[#This Row],[day_of_the_week]]="Weekday",1,"")</f>
        <v/>
      </c>
      <c r="I869" t="s">
        <v>12</v>
      </c>
      <c r="J869">
        <v>23</v>
      </c>
      <c r="K869">
        <v>29</v>
      </c>
      <c r="L869">
        <f>1/COUNTIFS(Food_Hub[restaurant_name],Food_Hub[[#This Row],[restaurant_name]])</f>
        <v>4.5662100456621002E-3</v>
      </c>
      <c r="M869">
        <f>1/COUNTIF(Food_Hub[cuisine_type],Food_Hub[[#This Row],[cuisine_type]])</f>
        <v>1.7123287671232876E-3</v>
      </c>
    </row>
    <row r="870" spans="1:13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f>IF(Food_Hub[[#This Row],[day_of_the_week]]="Weekend",1,"")</f>
        <v>1</v>
      </c>
      <c r="H870" t="str">
        <f>IF(Food_Hub[[#This Row],[day_of_the_week]]="Weekday",1,"")</f>
        <v/>
      </c>
      <c r="I870">
        <v>5</v>
      </c>
      <c r="J870">
        <v>30</v>
      </c>
      <c r="K870">
        <v>28</v>
      </c>
      <c r="L870">
        <f>1/COUNTIFS(Food_Hub[restaurant_name],Food_Hub[[#This Row],[restaurant_name]])</f>
        <v>8.4033613445378148E-3</v>
      </c>
      <c r="M870">
        <f>1/COUNTIF(Food_Hub[cuisine_type],Food_Hub[[#This Row],[cuisine_type]])</f>
        <v>2.1276595744680851E-3</v>
      </c>
    </row>
    <row r="871" spans="1:13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>
        <f>IF(Food_Hub[[#This Row],[day_of_the_week]]="Weekend",1,"")</f>
        <v>1</v>
      </c>
      <c r="H871" t="str">
        <f>IF(Food_Hub[[#This Row],[day_of_the_week]]="Weekday",1,"")</f>
        <v/>
      </c>
      <c r="I871" t="s">
        <v>12</v>
      </c>
      <c r="J871">
        <v>24</v>
      </c>
      <c r="K871">
        <v>21</v>
      </c>
      <c r="L871">
        <f>1/COUNTIFS(Food_Hub[restaurant_name],Food_Hub[[#This Row],[restaurant_name]])</f>
        <v>2.0408163265306121E-2</v>
      </c>
      <c r="M871">
        <f>1/COUNTIF(Food_Hub[cuisine_type],Food_Hub[[#This Row],[cuisine_type]])</f>
        <v>2.1276595744680851E-3</v>
      </c>
    </row>
    <row r="872" spans="1:13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f>IF(Food_Hub[[#This Row],[day_of_the_week]]="Weekend",1,"")</f>
        <v>1</v>
      </c>
      <c r="H872" t="str">
        <f>IF(Food_Hub[[#This Row],[day_of_the_week]]="Weekday",1,"")</f>
        <v/>
      </c>
      <c r="I872">
        <v>4</v>
      </c>
      <c r="J872">
        <v>23</v>
      </c>
      <c r="K872">
        <v>22</v>
      </c>
      <c r="L872">
        <f>1/COUNTIFS(Food_Hub[restaurant_name],Food_Hub[[#This Row],[restaurant_name]])</f>
        <v>7.575757575757576E-3</v>
      </c>
      <c r="M872">
        <f>1/COUNTIF(Food_Hub[cuisine_type],Food_Hub[[#This Row],[cuisine_type]])</f>
        <v>1.7123287671232876E-3</v>
      </c>
    </row>
    <row r="873" spans="1:13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 t="str">
        <f>IF(Food_Hub[[#This Row],[day_of_the_week]]="Weekend",1,"")</f>
        <v/>
      </c>
      <c r="H873">
        <f>IF(Food_Hub[[#This Row],[day_of_the_week]]="Weekday",1,"")</f>
        <v>1</v>
      </c>
      <c r="I873">
        <v>5</v>
      </c>
      <c r="J873">
        <v>24</v>
      </c>
      <c r="K873">
        <v>30</v>
      </c>
      <c r="L873">
        <f>1/COUNTIFS(Food_Hub[restaurant_name],Food_Hub[[#This Row],[restaurant_name]])</f>
        <v>1</v>
      </c>
      <c r="M873">
        <f>1/COUNTIF(Food_Hub[cuisine_type],Food_Hub[[#This Row],[cuisine_type]])</f>
        <v>1.2987012987012988E-2</v>
      </c>
    </row>
    <row r="874" spans="1:13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f>IF(Food_Hub[[#This Row],[day_of_the_week]]="Weekend",1,"")</f>
        <v>1</v>
      </c>
      <c r="H874" t="str">
        <f>IF(Food_Hub[[#This Row],[day_of_the_week]]="Weekday",1,"")</f>
        <v/>
      </c>
      <c r="I874">
        <v>5</v>
      </c>
      <c r="J874">
        <v>30</v>
      </c>
      <c r="K874">
        <v>25</v>
      </c>
      <c r="L874">
        <f>1/COUNTIFS(Food_Hub[restaurant_name],Food_Hub[[#This Row],[restaurant_name]])</f>
        <v>1.4705882352941176E-2</v>
      </c>
      <c r="M874">
        <f>1/COUNTIF(Food_Hub[cuisine_type],Food_Hub[[#This Row],[cuisine_type]])</f>
        <v>3.3557046979865771E-3</v>
      </c>
    </row>
    <row r="875" spans="1:13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 t="str">
        <f>IF(Food_Hub[[#This Row],[day_of_the_week]]="Weekend",1,"")</f>
        <v/>
      </c>
      <c r="H875">
        <f>IF(Food_Hub[[#This Row],[day_of_the_week]]="Weekday",1,"")</f>
        <v>1</v>
      </c>
      <c r="I875">
        <v>5</v>
      </c>
      <c r="J875">
        <v>33</v>
      </c>
      <c r="K875">
        <v>26</v>
      </c>
      <c r="L875">
        <f>1/COUNTIFS(Food_Hub[restaurant_name],Food_Hub[[#This Row],[restaurant_name]])</f>
        <v>0.2</v>
      </c>
      <c r="M875">
        <f>1/COUNTIF(Food_Hub[cuisine_type],Food_Hub[[#This Row],[cuisine_type]])</f>
        <v>1.3698630136986301E-2</v>
      </c>
    </row>
    <row r="876" spans="1:13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f>IF(Food_Hub[[#This Row],[day_of_the_week]]="Weekend",1,"")</f>
        <v>1</v>
      </c>
      <c r="H876" t="str">
        <f>IF(Food_Hub[[#This Row],[day_of_the_week]]="Weekday",1,"")</f>
        <v/>
      </c>
      <c r="I876">
        <v>3</v>
      </c>
      <c r="J876">
        <v>22</v>
      </c>
      <c r="K876">
        <v>29</v>
      </c>
      <c r="L876">
        <f>1/COUNTIFS(Food_Hub[restaurant_name],Food_Hub[[#This Row],[restaurant_name]])</f>
        <v>0.33333333333333331</v>
      </c>
      <c r="M876">
        <f>1/COUNTIF(Food_Hub[cuisine_type],Food_Hub[[#This Row],[cuisine_type]])</f>
        <v>2.1276595744680851E-3</v>
      </c>
    </row>
    <row r="877" spans="1:13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f>IF(Food_Hub[[#This Row],[day_of_the_week]]="Weekend",1,"")</f>
        <v>1</v>
      </c>
      <c r="H877" t="str">
        <f>IF(Food_Hub[[#This Row],[day_of_the_week]]="Weekday",1,"")</f>
        <v/>
      </c>
      <c r="I877">
        <v>5</v>
      </c>
      <c r="J877">
        <v>24</v>
      </c>
      <c r="K877">
        <v>17</v>
      </c>
      <c r="L877">
        <f>1/COUNTIFS(Food_Hub[restaurant_name],Food_Hub[[#This Row],[restaurant_name]])</f>
        <v>8.4033613445378148E-3</v>
      </c>
      <c r="M877">
        <f>1/COUNTIF(Food_Hub[cuisine_type],Food_Hub[[#This Row],[cuisine_type]])</f>
        <v>2.1276595744680851E-3</v>
      </c>
    </row>
    <row r="878" spans="1:13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>
        <f>IF(Food_Hub[[#This Row],[day_of_the_week]]="Weekend",1,"")</f>
        <v>1</v>
      </c>
      <c r="H878" t="str">
        <f>IF(Food_Hub[[#This Row],[day_of_the_week]]="Weekday",1,"")</f>
        <v/>
      </c>
      <c r="I878" t="s">
        <v>12</v>
      </c>
      <c r="J878">
        <v>32</v>
      </c>
      <c r="K878">
        <v>22</v>
      </c>
      <c r="L878">
        <f>1/COUNTIFS(Food_Hub[restaurant_name],Food_Hub[[#This Row],[restaurant_name]])</f>
        <v>6.6666666666666666E-2</v>
      </c>
      <c r="M878">
        <f>1/COUNTIF(Food_Hub[cuisine_type],Food_Hub[[#This Row],[cuisine_type]])</f>
        <v>1.7123287671232876E-3</v>
      </c>
    </row>
    <row r="879" spans="1:13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>
        <f>IF(Food_Hub[[#This Row],[day_of_the_week]]="Weekend",1,"")</f>
        <v>1</v>
      </c>
      <c r="H879" t="str">
        <f>IF(Food_Hub[[#This Row],[day_of_the_week]]="Weekday",1,"")</f>
        <v/>
      </c>
      <c r="I879" t="s">
        <v>12</v>
      </c>
      <c r="J879">
        <v>28</v>
      </c>
      <c r="K879">
        <v>20</v>
      </c>
      <c r="L879">
        <f>1/COUNTIFS(Food_Hub[restaurant_name],Food_Hub[[#This Row],[restaurant_name]])</f>
        <v>1</v>
      </c>
      <c r="M879">
        <f>1/COUNTIF(Food_Hub[cuisine_type],Food_Hub[[#This Row],[cuisine_type]])</f>
        <v>3.3557046979865771E-3</v>
      </c>
    </row>
    <row r="880" spans="1:13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>
        <f>IF(Food_Hub[[#This Row],[day_of_the_week]]="Weekend",1,"")</f>
        <v>1</v>
      </c>
      <c r="H880" t="str">
        <f>IF(Food_Hub[[#This Row],[day_of_the_week]]="Weekday",1,"")</f>
        <v/>
      </c>
      <c r="I880" t="s">
        <v>12</v>
      </c>
      <c r="J880">
        <v>28</v>
      </c>
      <c r="K880">
        <v>28</v>
      </c>
      <c r="L880">
        <f>1/COUNTIFS(Food_Hub[restaurant_name],Food_Hub[[#This Row],[restaurant_name]])</f>
        <v>7.575757575757576E-3</v>
      </c>
      <c r="M880">
        <f>1/COUNTIF(Food_Hub[cuisine_type],Food_Hub[[#This Row],[cuisine_type]])</f>
        <v>3.3557046979865771E-3</v>
      </c>
    </row>
    <row r="881" spans="1:13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 t="str">
        <f>IF(Food_Hub[[#This Row],[day_of_the_week]]="Weekend",1,"")</f>
        <v/>
      </c>
      <c r="H881">
        <f>IF(Food_Hub[[#This Row],[day_of_the_week]]="Weekday",1,"")</f>
        <v>1</v>
      </c>
      <c r="I881">
        <v>5</v>
      </c>
      <c r="J881">
        <v>23</v>
      </c>
      <c r="K881">
        <v>24</v>
      </c>
      <c r="L881">
        <f>1/COUNTIFS(Food_Hub[restaurant_name],Food_Hub[[#This Row],[restaurant_name]])</f>
        <v>0.33333333333333331</v>
      </c>
      <c r="M881">
        <f>1/COUNTIF(Food_Hub[cuisine_type],Food_Hub[[#This Row],[cuisine_type]])</f>
        <v>2.1276595744680851E-3</v>
      </c>
    </row>
    <row r="882" spans="1:13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 t="str">
        <f>IF(Food_Hub[[#This Row],[day_of_the_week]]="Weekend",1,"")</f>
        <v/>
      </c>
      <c r="H882">
        <f>IF(Food_Hub[[#This Row],[day_of_the_week]]="Weekday",1,"")</f>
        <v>1</v>
      </c>
      <c r="I882">
        <v>5</v>
      </c>
      <c r="J882">
        <v>22</v>
      </c>
      <c r="K882">
        <v>31</v>
      </c>
      <c r="L882">
        <f>1/COUNTIFS(Food_Hub[restaurant_name],Food_Hub[[#This Row],[restaurant_name]])</f>
        <v>8.4033613445378148E-3</v>
      </c>
      <c r="M882">
        <f>1/COUNTIF(Food_Hub[cuisine_type],Food_Hub[[#This Row],[cuisine_type]])</f>
        <v>2.1276595744680851E-3</v>
      </c>
    </row>
    <row r="883" spans="1:13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f>IF(Food_Hub[[#This Row],[day_of_the_week]]="Weekend",1,"")</f>
        <v>1</v>
      </c>
      <c r="H883" t="str">
        <f>IF(Food_Hub[[#This Row],[day_of_the_week]]="Weekday",1,"")</f>
        <v/>
      </c>
      <c r="I883">
        <v>5</v>
      </c>
      <c r="J883">
        <v>26</v>
      </c>
      <c r="K883">
        <v>16</v>
      </c>
      <c r="L883">
        <f>1/COUNTIFS(Food_Hub[restaurant_name],Food_Hub[[#This Row],[restaurant_name]])</f>
        <v>6.25E-2</v>
      </c>
      <c r="M883">
        <f>1/COUNTIF(Food_Hub[cuisine_type],Food_Hub[[#This Row],[cuisine_type]])</f>
        <v>1.3698630136986301E-2</v>
      </c>
    </row>
    <row r="884" spans="1:13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f>IF(Food_Hub[[#This Row],[day_of_the_week]]="Weekend",1,"")</f>
        <v>1</v>
      </c>
      <c r="H884" t="str">
        <f>IF(Food_Hub[[#This Row],[day_of_the_week]]="Weekday",1,"")</f>
        <v/>
      </c>
      <c r="I884">
        <v>5</v>
      </c>
      <c r="J884">
        <v>35</v>
      </c>
      <c r="K884">
        <v>19</v>
      </c>
      <c r="L884">
        <f>1/COUNTIFS(Food_Hub[restaurant_name],Food_Hub[[#This Row],[restaurant_name]])</f>
        <v>2.0408163265306121E-2</v>
      </c>
      <c r="M884">
        <f>1/COUNTIF(Food_Hub[cuisine_type],Food_Hub[[#This Row],[cuisine_type]])</f>
        <v>2.1276595744680851E-3</v>
      </c>
    </row>
    <row r="885" spans="1:13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f>IF(Food_Hub[[#This Row],[day_of_the_week]]="Weekend",1,"")</f>
        <v>1</v>
      </c>
      <c r="H885" t="str">
        <f>IF(Food_Hub[[#This Row],[day_of_the_week]]="Weekday",1,"")</f>
        <v/>
      </c>
      <c r="I885">
        <v>4</v>
      </c>
      <c r="J885">
        <v>25</v>
      </c>
      <c r="K885">
        <v>29</v>
      </c>
      <c r="L885">
        <f>1/COUNTIFS(Food_Hub[restaurant_name],Food_Hub[[#This Row],[restaurant_name]])</f>
        <v>2.3809523809523808E-2</v>
      </c>
      <c r="M885">
        <f>1/COUNTIF(Food_Hub[cuisine_type],Food_Hub[[#This Row],[cuisine_type]])</f>
        <v>2.1276595744680851E-3</v>
      </c>
    </row>
    <row r="886" spans="1:13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f>IF(Food_Hub[[#This Row],[day_of_the_week]]="Weekend",1,"")</f>
        <v>1</v>
      </c>
      <c r="H886" t="str">
        <f>IF(Food_Hub[[#This Row],[day_of_the_week]]="Weekday",1,"")</f>
        <v/>
      </c>
      <c r="I886">
        <v>5</v>
      </c>
      <c r="J886">
        <v>32</v>
      </c>
      <c r="K886">
        <v>25</v>
      </c>
      <c r="L886">
        <f>1/COUNTIFS(Food_Hub[restaurant_name],Food_Hub[[#This Row],[restaurant_name]])</f>
        <v>0.5</v>
      </c>
      <c r="M886">
        <f>1/COUNTIF(Food_Hub[cuisine_type],Food_Hub[[#This Row],[cuisine_type]])</f>
        <v>4.6511627906976744E-3</v>
      </c>
    </row>
    <row r="887" spans="1:13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 t="str">
        <f>IF(Food_Hub[[#This Row],[day_of_the_week]]="Weekend",1,"")</f>
        <v/>
      </c>
      <c r="H887">
        <f>IF(Food_Hub[[#This Row],[day_of_the_week]]="Weekday",1,"")</f>
        <v>1</v>
      </c>
      <c r="I887">
        <v>4</v>
      </c>
      <c r="J887">
        <v>28</v>
      </c>
      <c r="K887">
        <v>25</v>
      </c>
      <c r="L887">
        <f>1/COUNTIFS(Food_Hub[restaurant_name],Food_Hub[[#This Row],[restaurant_name]])</f>
        <v>3.4482758620689655E-2</v>
      </c>
      <c r="M887">
        <f>1/COUNTIF(Food_Hub[cuisine_type],Food_Hub[[#This Row],[cuisine_type]])</f>
        <v>2.1276595744680851E-3</v>
      </c>
    </row>
    <row r="888" spans="1:13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>
        <f>IF(Food_Hub[[#This Row],[day_of_the_week]]="Weekend",1,"")</f>
        <v>1</v>
      </c>
      <c r="H888" t="str">
        <f>IF(Food_Hub[[#This Row],[day_of_the_week]]="Weekday",1,"")</f>
        <v/>
      </c>
      <c r="I888" t="s">
        <v>12</v>
      </c>
      <c r="J888">
        <v>21</v>
      </c>
      <c r="K888">
        <v>18</v>
      </c>
      <c r="L888">
        <f>1/COUNTIFS(Food_Hub[restaurant_name],Food_Hub[[#This Row],[restaurant_name]])</f>
        <v>2.7027027027027029E-2</v>
      </c>
      <c r="M888">
        <f>1/COUNTIF(Food_Hub[cuisine_type],Food_Hub[[#This Row],[cuisine_type]])</f>
        <v>3.3557046979865771E-3</v>
      </c>
    </row>
    <row r="889" spans="1:13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f>IF(Food_Hub[[#This Row],[day_of_the_week]]="Weekend",1,"")</f>
        <v>1</v>
      </c>
      <c r="H889" t="str">
        <f>IF(Food_Hub[[#This Row],[day_of_the_week]]="Weekday",1,"")</f>
        <v/>
      </c>
      <c r="I889">
        <v>4</v>
      </c>
      <c r="J889">
        <v>20</v>
      </c>
      <c r="K889">
        <v>17</v>
      </c>
      <c r="L889">
        <f>1/COUNTIFS(Food_Hub[restaurant_name],Food_Hub[[#This Row],[restaurant_name]])</f>
        <v>5.5555555555555552E-2</v>
      </c>
      <c r="M889">
        <f>1/COUNTIF(Food_Hub[cuisine_type],Food_Hub[[#This Row],[cuisine_type]])</f>
        <v>2.0408163265306121E-2</v>
      </c>
    </row>
    <row r="890" spans="1:13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 t="str">
        <f>IF(Food_Hub[[#This Row],[day_of_the_week]]="Weekend",1,"")</f>
        <v/>
      </c>
      <c r="H890">
        <f>IF(Food_Hub[[#This Row],[day_of_the_week]]="Weekday",1,"")</f>
        <v>1</v>
      </c>
      <c r="I890">
        <v>4</v>
      </c>
      <c r="J890">
        <v>20</v>
      </c>
      <c r="K890">
        <v>26</v>
      </c>
      <c r="L890">
        <f>1/COUNTIFS(Food_Hub[restaurant_name],Food_Hub[[#This Row],[restaurant_name]])</f>
        <v>1.0416666666666666E-2</v>
      </c>
      <c r="M890">
        <f>1/COUNTIF(Food_Hub[cuisine_type],Food_Hub[[#This Row],[cuisine_type]])</f>
        <v>1.7123287671232876E-3</v>
      </c>
    </row>
    <row r="891" spans="1:13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f>IF(Food_Hub[[#This Row],[day_of_the_week]]="Weekend",1,"")</f>
        <v>1</v>
      </c>
      <c r="H891" t="str">
        <f>IF(Food_Hub[[#This Row],[day_of_the_week]]="Weekday",1,"")</f>
        <v/>
      </c>
      <c r="I891">
        <v>4</v>
      </c>
      <c r="J891">
        <v>22</v>
      </c>
      <c r="K891">
        <v>24</v>
      </c>
      <c r="L891">
        <f>1/COUNTIFS(Food_Hub[restaurant_name],Food_Hub[[#This Row],[restaurant_name]])</f>
        <v>4.5662100456621002E-3</v>
      </c>
      <c r="M891">
        <f>1/COUNTIF(Food_Hub[cuisine_type],Food_Hub[[#This Row],[cuisine_type]])</f>
        <v>1.7123287671232876E-3</v>
      </c>
    </row>
    <row r="892" spans="1:13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 t="str">
        <f>IF(Food_Hub[[#This Row],[day_of_the_week]]="Weekend",1,"")</f>
        <v/>
      </c>
      <c r="H892">
        <f>IF(Food_Hub[[#This Row],[day_of_the_week]]="Weekday",1,"")</f>
        <v>1</v>
      </c>
      <c r="I892">
        <v>3</v>
      </c>
      <c r="J892">
        <v>35</v>
      </c>
      <c r="K892">
        <v>31</v>
      </c>
      <c r="L892">
        <f>1/COUNTIFS(Food_Hub[restaurant_name],Food_Hub[[#This Row],[restaurant_name]])</f>
        <v>0.2</v>
      </c>
      <c r="M892">
        <f>1/COUNTIF(Food_Hub[cuisine_type],Food_Hub[[#This Row],[cuisine_type]])</f>
        <v>3.3557046979865771E-3</v>
      </c>
    </row>
    <row r="893" spans="1:13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f>IF(Food_Hub[[#This Row],[day_of_the_week]]="Weekend",1,"")</f>
        <v>1</v>
      </c>
      <c r="H893" t="str">
        <f>IF(Food_Hub[[#This Row],[day_of_the_week]]="Weekday",1,"")</f>
        <v/>
      </c>
      <c r="I893">
        <v>5</v>
      </c>
      <c r="J893">
        <v>35</v>
      </c>
      <c r="K893">
        <v>16</v>
      </c>
      <c r="L893">
        <f>1/COUNTIFS(Food_Hub[restaurant_name],Food_Hub[[#This Row],[restaurant_name]])</f>
        <v>8.4033613445378148E-3</v>
      </c>
      <c r="M893">
        <f>1/COUNTIF(Food_Hub[cuisine_type],Food_Hub[[#This Row],[cuisine_type]])</f>
        <v>2.1276595744680851E-3</v>
      </c>
    </row>
    <row r="894" spans="1:13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f>IF(Food_Hub[[#This Row],[day_of_the_week]]="Weekend",1,"")</f>
        <v>1</v>
      </c>
      <c r="H894" t="str">
        <f>IF(Food_Hub[[#This Row],[day_of_the_week]]="Weekday",1,"")</f>
        <v/>
      </c>
      <c r="I894">
        <v>5</v>
      </c>
      <c r="J894">
        <v>32</v>
      </c>
      <c r="K894">
        <v>23</v>
      </c>
      <c r="L894">
        <f>1/COUNTIFS(Food_Hub[restaurant_name],Food_Hub[[#This Row],[restaurant_name]])</f>
        <v>2.3809523809523808E-2</v>
      </c>
      <c r="M894">
        <f>1/COUNTIF(Food_Hub[cuisine_type],Food_Hub[[#This Row],[cuisine_type]])</f>
        <v>2.1276595744680851E-3</v>
      </c>
    </row>
    <row r="895" spans="1:13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f>IF(Food_Hub[[#This Row],[day_of_the_week]]="Weekend",1,"")</f>
        <v>1</v>
      </c>
      <c r="H895" t="str">
        <f>IF(Food_Hub[[#This Row],[day_of_the_week]]="Weekday",1,"")</f>
        <v/>
      </c>
      <c r="I895">
        <v>4</v>
      </c>
      <c r="J895">
        <v>21</v>
      </c>
      <c r="K895">
        <v>17</v>
      </c>
      <c r="L895">
        <f>1/COUNTIFS(Food_Hub[restaurant_name],Food_Hub[[#This Row],[restaurant_name]])</f>
        <v>1.0416666666666666E-2</v>
      </c>
      <c r="M895">
        <f>1/COUNTIF(Food_Hub[cuisine_type],Food_Hub[[#This Row],[cuisine_type]])</f>
        <v>1.7123287671232876E-3</v>
      </c>
    </row>
    <row r="896" spans="1:13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>
        <f>IF(Food_Hub[[#This Row],[day_of_the_week]]="Weekend",1,"")</f>
        <v>1</v>
      </c>
      <c r="H896" t="str">
        <f>IF(Food_Hub[[#This Row],[day_of_the_week]]="Weekday",1,"")</f>
        <v/>
      </c>
      <c r="I896" t="s">
        <v>12</v>
      </c>
      <c r="J896">
        <v>20</v>
      </c>
      <c r="K896">
        <v>25</v>
      </c>
      <c r="L896">
        <f>1/COUNTIFS(Food_Hub[restaurant_name],Food_Hub[[#This Row],[restaurant_name]])</f>
        <v>2.1739130434782608E-2</v>
      </c>
      <c r="M896">
        <f>1/COUNTIF(Food_Hub[cuisine_type],Food_Hub[[#This Row],[cuisine_type]])</f>
        <v>4.6511627906976744E-3</v>
      </c>
    </row>
    <row r="897" spans="1:13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f>IF(Food_Hub[[#This Row],[day_of_the_week]]="Weekend",1,"")</f>
        <v>1</v>
      </c>
      <c r="H897" t="str">
        <f>IF(Food_Hub[[#This Row],[day_of_the_week]]="Weekday",1,"")</f>
        <v/>
      </c>
      <c r="I897">
        <v>4</v>
      </c>
      <c r="J897">
        <v>32</v>
      </c>
      <c r="K897">
        <v>19</v>
      </c>
      <c r="L897">
        <f>1/COUNTIFS(Food_Hub[restaurant_name],Food_Hub[[#This Row],[restaurant_name]])</f>
        <v>0.1111111111111111</v>
      </c>
      <c r="M897">
        <f>1/COUNTIF(Food_Hub[cuisine_type],Food_Hub[[#This Row],[cuisine_type]])</f>
        <v>4.6511627906976744E-3</v>
      </c>
    </row>
    <row r="898" spans="1:13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f>IF(Food_Hub[[#This Row],[day_of_the_week]]="Weekend",1,"")</f>
        <v>1</v>
      </c>
      <c r="H898" t="str">
        <f>IF(Food_Hub[[#This Row],[day_of_the_week]]="Weekday",1,"")</f>
        <v/>
      </c>
      <c r="I898">
        <v>4</v>
      </c>
      <c r="J898">
        <v>35</v>
      </c>
      <c r="K898">
        <v>29</v>
      </c>
      <c r="L898">
        <f>1/COUNTIFS(Food_Hub[restaurant_name],Food_Hub[[#This Row],[restaurant_name]])</f>
        <v>0.2</v>
      </c>
      <c r="M898">
        <f>1/COUNTIF(Food_Hub[cuisine_type],Food_Hub[[#This Row],[cuisine_type]])</f>
        <v>3.3557046979865771E-3</v>
      </c>
    </row>
    <row r="899" spans="1:13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>
        <f>IF(Food_Hub[[#This Row],[day_of_the_week]]="Weekend",1,"")</f>
        <v>1</v>
      </c>
      <c r="H899" t="str">
        <f>IF(Food_Hub[[#This Row],[day_of_the_week]]="Weekday",1,"")</f>
        <v/>
      </c>
      <c r="I899" t="s">
        <v>12</v>
      </c>
      <c r="J899">
        <v>34</v>
      </c>
      <c r="K899">
        <v>27</v>
      </c>
      <c r="L899">
        <f>1/COUNTIFS(Food_Hub[restaurant_name],Food_Hub[[#This Row],[restaurant_name]])</f>
        <v>0.25</v>
      </c>
      <c r="M899">
        <f>1/COUNTIF(Food_Hub[cuisine_type],Food_Hub[[#This Row],[cuisine_type]])</f>
        <v>5.2631578947368418E-2</v>
      </c>
    </row>
    <row r="900" spans="1:13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tr">
        <f>IF(Food_Hub[[#This Row],[day_of_the_week]]="Weekend",1,"")</f>
        <v/>
      </c>
      <c r="H900">
        <f>IF(Food_Hub[[#This Row],[day_of_the_week]]="Weekday",1,"")</f>
        <v>1</v>
      </c>
      <c r="I900" t="s">
        <v>12</v>
      </c>
      <c r="J900">
        <v>22</v>
      </c>
      <c r="K900">
        <v>33</v>
      </c>
      <c r="L900">
        <f>1/COUNTIFS(Food_Hub[restaurant_name],Food_Hub[[#This Row],[restaurant_name]])</f>
        <v>1.6949152542372881E-2</v>
      </c>
      <c r="M900">
        <f>1/COUNTIF(Food_Hub[cuisine_type],Food_Hub[[#This Row],[cuisine_type]])</f>
        <v>4.6511627906976744E-3</v>
      </c>
    </row>
    <row r="901" spans="1:13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f>IF(Food_Hub[[#This Row],[day_of_the_week]]="Weekend",1,"")</f>
        <v>1</v>
      </c>
      <c r="H901" t="str">
        <f>IF(Food_Hub[[#This Row],[day_of_the_week]]="Weekday",1,"")</f>
        <v/>
      </c>
      <c r="I901">
        <v>3</v>
      </c>
      <c r="J901">
        <v>31</v>
      </c>
      <c r="K901">
        <v>18</v>
      </c>
      <c r="L901">
        <f>1/COUNTIFS(Food_Hub[restaurant_name],Food_Hub[[#This Row],[restaurant_name]])</f>
        <v>1.0416666666666666E-2</v>
      </c>
      <c r="M901">
        <f>1/COUNTIF(Food_Hub[cuisine_type],Food_Hub[[#This Row],[cuisine_type]])</f>
        <v>1.7123287671232876E-3</v>
      </c>
    </row>
    <row r="902" spans="1:13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 t="str">
        <f>IF(Food_Hub[[#This Row],[day_of_the_week]]="Weekend",1,"")</f>
        <v/>
      </c>
      <c r="H902">
        <f>IF(Food_Hub[[#This Row],[day_of_the_week]]="Weekday",1,"")</f>
        <v>1</v>
      </c>
      <c r="I902">
        <v>5</v>
      </c>
      <c r="J902">
        <v>20</v>
      </c>
      <c r="K902">
        <v>27</v>
      </c>
      <c r="L902">
        <f>1/COUNTIFS(Food_Hub[restaurant_name],Food_Hub[[#This Row],[restaurant_name]])</f>
        <v>4.5662100456621002E-3</v>
      </c>
      <c r="M902">
        <f>1/COUNTIF(Food_Hub[cuisine_type],Food_Hub[[#This Row],[cuisine_type]])</f>
        <v>1.7123287671232876E-3</v>
      </c>
    </row>
    <row r="903" spans="1:13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f>IF(Food_Hub[[#This Row],[day_of_the_week]]="Weekend",1,"")</f>
        <v>1</v>
      </c>
      <c r="H903" t="str">
        <f>IF(Food_Hub[[#This Row],[day_of_the_week]]="Weekday",1,"")</f>
        <v/>
      </c>
      <c r="I903">
        <v>4</v>
      </c>
      <c r="J903">
        <v>31</v>
      </c>
      <c r="K903">
        <v>23</v>
      </c>
      <c r="L903">
        <f>1/COUNTIFS(Food_Hub[restaurant_name],Food_Hub[[#This Row],[restaurant_name]])</f>
        <v>6.6666666666666666E-2</v>
      </c>
      <c r="M903">
        <f>1/COUNTIF(Food_Hub[cuisine_type],Food_Hub[[#This Row],[cuisine_type]])</f>
        <v>1.7123287671232876E-3</v>
      </c>
    </row>
    <row r="904" spans="1:13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>
        <f>IF(Food_Hub[[#This Row],[day_of_the_week]]="Weekend",1,"")</f>
        <v>1</v>
      </c>
      <c r="H904" t="str">
        <f>IF(Food_Hub[[#This Row],[day_of_the_week]]="Weekday",1,"")</f>
        <v/>
      </c>
      <c r="I904" t="s">
        <v>12</v>
      </c>
      <c r="J904">
        <v>22</v>
      </c>
      <c r="K904">
        <v>29</v>
      </c>
      <c r="L904">
        <f>1/COUNTIFS(Food_Hub[restaurant_name],Food_Hub[[#This Row],[restaurant_name]])</f>
        <v>4.1666666666666664E-2</v>
      </c>
      <c r="M904">
        <f>1/COUNTIF(Food_Hub[cuisine_type],Food_Hub[[#This Row],[cuisine_type]])</f>
        <v>2.1276595744680851E-3</v>
      </c>
    </row>
    <row r="905" spans="1:13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f>IF(Food_Hub[[#This Row],[day_of_the_week]]="Weekend",1,"")</f>
        <v>1</v>
      </c>
      <c r="H905" t="str">
        <f>IF(Food_Hub[[#This Row],[day_of_the_week]]="Weekday",1,"")</f>
        <v/>
      </c>
      <c r="I905">
        <v>5</v>
      </c>
      <c r="J905">
        <v>35</v>
      </c>
      <c r="K905">
        <v>30</v>
      </c>
      <c r="L905">
        <f>1/COUNTIFS(Food_Hub[restaurant_name],Food_Hub[[#This Row],[restaurant_name]])</f>
        <v>0.2</v>
      </c>
      <c r="M905">
        <f>1/COUNTIF(Food_Hub[cuisine_type],Food_Hub[[#This Row],[cuisine_type]])</f>
        <v>3.3557046979865771E-3</v>
      </c>
    </row>
    <row r="906" spans="1:13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f>IF(Food_Hub[[#This Row],[day_of_the_week]]="Weekend",1,"")</f>
        <v>1</v>
      </c>
      <c r="H906" t="str">
        <f>IF(Food_Hub[[#This Row],[day_of_the_week]]="Weekday",1,"")</f>
        <v/>
      </c>
      <c r="I906">
        <v>3</v>
      </c>
      <c r="J906">
        <v>20</v>
      </c>
      <c r="K906">
        <v>25</v>
      </c>
      <c r="L906">
        <f>1/COUNTIFS(Food_Hub[restaurant_name],Food_Hub[[#This Row],[restaurant_name]])</f>
        <v>6.6666666666666666E-2</v>
      </c>
      <c r="M906">
        <f>1/COUNTIF(Food_Hub[cuisine_type],Food_Hub[[#This Row],[cuisine_type]])</f>
        <v>1.7123287671232876E-3</v>
      </c>
    </row>
    <row r="907" spans="1:13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>
        <f>IF(Food_Hub[[#This Row],[day_of_the_week]]="Weekend",1,"")</f>
        <v>1</v>
      </c>
      <c r="H907" t="str">
        <f>IF(Food_Hub[[#This Row],[day_of_the_week]]="Weekday",1,"")</f>
        <v/>
      </c>
      <c r="I907" t="s">
        <v>12</v>
      </c>
      <c r="J907">
        <v>30</v>
      </c>
      <c r="K907">
        <v>21</v>
      </c>
      <c r="L907">
        <f>1/COUNTIFS(Food_Hub[restaurant_name],Food_Hub[[#This Row],[restaurant_name]])</f>
        <v>6.25E-2</v>
      </c>
      <c r="M907">
        <f>1/COUNTIF(Food_Hub[cuisine_type],Food_Hub[[#This Row],[cuisine_type]])</f>
        <v>1.3698630136986301E-2</v>
      </c>
    </row>
    <row r="908" spans="1:13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f>IF(Food_Hub[[#This Row],[day_of_the_week]]="Weekend",1,"")</f>
        <v>1</v>
      </c>
      <c r="H908" t="str">
        <f>IF(Food_Hub[[#This Row],[day_of_the_week]]="Weekday",1,"")</f>
        <v/>
      </c>
      <c r="I908">
        <v>5</v>
      </c>
      <c r="J908">
        <v>22</v>
      </c>
      <c r="K908">
        <v>22</v>
      </c>
      <c r="L908">
        <f>1/COUNTIFS(Food_Hub[restaurant_name],Food_Hub[[#This Row],[restaurant_name]])</f>
        <v>2.1739130434782608E-2</v>
      </c>
      <c r="M908">
        <f>1/COUNTIF(Food_Hub[cuisine_type],Food_Hub[[#This Row],[cuisine_type]])</f>
        <v>4.6511627906976744E-3</v>
      </c>
    </row>
    <row r="909" spans="1:13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>
        <f>IF(Food_Hub[[#This Row],[day_of_the_week]]="Weekend",1,"")</f>
        <v>1</v>
      </c>
      <c r="H909" t="str">
        <f>IF(Food_Hub[[#This Row],[day_of_the_week]]="Weekday",1,"")</f>
        <v/>
      </c>
      <c r="I909" t="s">
        <v>12</v>
      </c>
      <c r="J909">
        <v>20</v>
      </c>
      <c r="K909">
        <v>21</v>
      </c>
      <c r="L909">
        <f>1/COUNTIFS(Food_Hub[restaurant_name],Food_Hub[[#This Row],[restaurant_name]])</f>
        <v>2.3809523809523808E-2</v>
      </c>
      <c r="M909">
        <f>1/COUNTIF(Food_Hub[cuisine_type],Food_Hub[[#This Row],[cuisine_type]])</f>
        <v>2.1276595744680851E-3</v>
      </c>
    </row>
    <row r="910" spans="1:13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>
        <f>IF(Food_Hub[[#This Row],[day_of_the_week]]="Weekend",1,"")</f>
        <v>1</v>
      </c>
      <c r="H910" t="str">
        <f>IF(Food_Hub[[#This Row],[day_of_the_week]]="Weekday",1,"")</f>
        <v/>
      </c>
      <c r="I910" t="s">
        <v>12</v>
      </c>
      <c r="J910">
        <v>32</v>
      </c>
      <c r="K910">
        <v>26</v>
      </c>
      <c r="L910">
        <f>1/COUNTIFS(Food_Hub[restaurant_name],Food_Hub[[#This Row],[restaurant_name]])</f>
        <v>1.4705882352941176E-2</v>
      </c>
      <c r="M910">
        <f>1/COUNTIF(Food_Hub[cuisine_type],Food_Hub[[#This Row],[cuisine_type]])</f>
        <v>3.3557046979865771E-3</v>
      </c>
    </row>
    <row r="911" spans="1:13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f>IF(Food_Hub[[#This Row],[day_of_the_week]]="Weekend",1,"")</f>
        <v>1</v>
      </c>
      <c r="H911" t="str">
        <f>IF(Food_Hub[[#This Row],[day_of_the_week]]="Weekday",1,"")</f>
        <v/>
      </c>
      <c r="I911">
        <v>5</v>
      </c>
      <c r="J911">
        <v>35</v>
      </c>
      <c r="K911">
        <v>25</v>
      </c>
      <c r="L911">
        <f>1/COUNTIFS(Food_Hub[restaurant_name],Food_Hub[[#This Row],[restaurant_name]])</f>
        <v>1.0416666666666666E-2</v>
      </c>
      <c r="M911">
        <f>1/COUNTIF(Food_Hub[cuisine_type],Food_Hub[[#This Row],[cuisine_type]])</f>
        <v>1.7123287671232876E-3</v>
      </c>
    </row>
    <row r="912" spans="1:13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 t="str">
        <f>IF(Food_Hub[[#This Row],[day_of_the_week]]="Weekend",1,"")</f>
        <v/>
      </c>
      <c r="H912">
        <f>IF(Food_Hub[[#This Row],[day_of_the_week]]="Weekday",1,"")</f>
        <v>1</v>
      </c>
      <c r="I912">
        <v>4</v>
      </c>
      <c r="J912">
        <v>27</v>
      </c>
      <c r="K912">
        <v>26</v>
      </c>
      <c r="L912">
        <f>1/COUNTIFS(Food_Hub[restaurant_name],Food_Hub[[#This Row],[restaurant_name]])</f>
        <v>0.25</v>
      </c>
      <c r="M912">
        <f>1/COUNTIF(Food_Hub[cuisine_type],Food_Hub[[#This Row],[cuisine_type]])</f>
        <v>2.0408163265306121E-2</v>
      </c>
    </row>
    <row r="913" spans="1:13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>
        <f>IF(Food_Hub[[#This Row],[day_of_the_week]]="Weekend",1,"")</f>
        <v>1</v>
      </c>
      <c r="H913" t="str">
        <f>IF(Food_Hub[[#This Row],[day_of_the_week]]="Weekday",1,"")</f>
        <v/>
      </c>
      <c r="I913" t="s">
        <v>12</v>
      </c>
      <c r="J913">
        <v>22</v>
      </c>
      <c r="K913">
        <v>23</v>
      </c>
      <c r="L913">
        <f>1/COUNTIFS(Food_Hub[restaurant_name],Food_Hub[[#This Row],[restaurant_name]])</f>
        <v>8.4033613445378148E-3</v>
      </c>
      <c r="M913">
        <f>1/COUNTIF(Food_Hub[cuisine_type],Food_Hub[[#This Row],[cuisine_type]])</f>
        <v>2.1276595744680851E-3</v>
      </c>
    </row>
    <row r="914" spans="1:13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tr">
        <f>IF(Food_Hub[[#This Row],[day_of_the_week]]="Weekend",1,"")</f>
        <v/>
      </c>
      <c r="H914">
        <f>IF(Food_Hub[[#This Row],[day_of_the_week]]="Weekday",1,"")</f>
        <v>1</v>
      </c>
      <c r="I914" t="s">
        <v>12</v>
      </c>
      <c r="J914">
        <v>29</v>
      </c>
      <c r="K914">
        <v>33</v>
      </c>
      <c r="L914">
        <f>1/COUNTIFS(Food_Hub[restaurant_name],Food_Hub[[#This Row],[restaurant_name]])</f>
        <v>0.33333333333333331</v>
      </c>
      <c r="M914">
        <f>1/COUNTIF(Food_Hub[cuisine_type],Food_Hub[[#This Row],[cuisine_type]])</f>
        <v>2.1276595744680851E-3</v>
      </c>
    </row>
    <row r="915" spans="1:13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f>IF(Food_Hub[[#This Row],[day_of_the_week]]="Weekend",1,"")</f>
        <v>1</v>
      </c>
      <c r="H915" t="str">
        <f>IF(Food_Hub[[#This Row],[day_of_the_week]]="Weekday",1,"")</f>
        <v/>
      </c>
      <c r="I915">
        <v>4</v>
      </c>
      <c r="J915">
        <v>22</v>
      </c>
      <c r="K915">
        <v>28</v>
      </c>
      <c r="L915">
        <f>1/COUNTIFS(Food_Hub[restaurant_name],Food_Hub[[#This Row],[restaurant_name]])</f>
        <v>8.4033613445378148E-3</v>
      </c>
      <c r="M915">
        <f>1/COUNTIF(Food_Hub[cuisine_type],Food_Hub[[#This Row],[cuisine_type]])</f>
        <v>2.1276595744680851E-3</v>
      </c>
    </row>
    <row r="916" spans="1:13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f>IF(Food_Hub[[#This Row],[day_of_the_week]]="Weekend",1,"")</f>
        <v>1</v>
      </c>
      <c r="H916" t="str">
        <f>IF(Food_Hub[[#This Row],[day_of_the_week]]="Weekday",1,"")</f>
        <v/>
      </c>
      <c r="I916">
        <v>4</v>
      </c>
      <c r="J916">
        <v>23</v>
      </c>
      <c r="K916">
        <v>30</v>
      </c>
      <c r="L916">
        <f>1/COUNTIFS(Food_Hub[restaurant_name],Food_Hub[[#This Row],[restaurant_name]])</f>
        <v>1.4705882352941176E-2</v>
      </c>
      <c r="M916">
        <f>1/COUNTIF(Food_Hub[cuisine_type],Food_Hub[[#This Row],[cuisine_type]])</f>
        <v>3.3557046979865771E-3</v>
      </c>
    </row>
    <row r="917" spans="1:13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tr">
        <f>IF(Food_Hub[[#This Row],[day_of_the_week]]="Weekend",1,"")</f>
        <v/>
      </c>
      <c r="H917">
        <f>IF(Food_Hub[[#This Row],[day_of_the_week]]="Weekday",1,"")</f>
        <v>1</v>
      </c>
      <c r="I917" t="s">
        <v>12</v>
      </c>
      <c r="J917">
        <v>32</v>
      </c>
      <c r="K917">
        <v>30</v>
      </c>
      <c r="L917">
        <f>1/COUNTIFS(Food_Hub[restaurant_name],Food_Hub[[#This Row],[restaurant_name]])</f>
        <v>0.5</v>
      </c>
      <c r="M917">
        <f>1/COUNTIF(Food_Hub[cuisine_type],Food_Hub[[#This Row],[cuisine_type]])</f>
        <v>1.3698630136986301E-2</v>
      </c>
    </row>
    <row r="918" spans="1:13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f>IF(Food_Hub[[#This Row],[day_of_the_week]]="Weekend",1,"")</f>
        <v>1</v>
      </c>
      <c r="H918" t="str">
        <f>IF(Food_Hub[[#This Row],[day_of_the_week]]="Weekday",1,"")</f>
        <v/>
      </c>
      <c r="I918">
        <v>5</v>
      </c>
      <c r="J918">
        <v>34</v>
      </c>
      <c r="K918">
        <v>20</v>
      </c>
      <c r="L918">
        <f>1/COUNTIFS(Food_Hub[restaurant_name],Food_Hub[[#This Row],[restaurant_name]])</f>
        <v>6.6666666666666666E-2</v>
      </c>
      <c r="M918">
        <f>1/COUNTIF(Food_Hub[cuisine_type],Food_Hub[[#This Row],[cuisine_type]])</f>
        <v>1.7123287671232876E-3</v>
      </c>
    </row>
    <row r="919" spans="1:13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tr">
        <f>IF(Food_Hub[[#This Row],[day_of_the_week]]="Weekend",1,"")</f>
        <v/>
      </c>
      <c r="H919">
        <f>IF(Food_Hub[[#This Row],[day_of_the_week]]="Weekday",1,"")</f>
        <v>1</v>
      </c>
      <c r="I919" t="s">
        <v>12</v>
      </c>
      <c r="J919">
        <v>21</v>
      </c>
      <c r="K919">
        <v>30</v>
      </c>
      <c r="L919">
        <f>1/COUNTIFS(Food_Hub[restaurant_name],Food_Hub[[#This Row],[restaurant_name]])</f>
        <v>7.575757575757576E-3</v>
      </c>
      <c r="M919">
        <f>1/COUNTIF(Food_Hub[cuisine_type],Food_Hub[[#This Row],[cuisine_type]])</f>
        <v>3.3557046979865771E-3</v>
      </c>
    </row>
    <row r="920" spans="1:13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>
        <f>IF(Food_Hub[[#This Row],[day_of_the_week]]="Weekend",1,"")</f>
        <v>1</v>
      </c>
      <c r="H920" t="str">
        <f>IF(Food_Hub[[#This Row],[day_of_the_week]]="Weekday",1,"")</f>
        <v/>
      </c>
      <c r="I920" t="s">
        <v>12</v>
      </c>
      <c r="J920">
        <v>22</v>
      </c>
      <c r="K920">
        <v>27</v>
      </c>
      <c r="L920">
        <f>1/COUNTIFS(Food_Hub[restaurant_name],Food_Hub[[#This Row],[restaurant_name]])</f>
        <v>1.8181818181818181E-2</v>
      </c>
      <c r="M920">
        <f>1/COUNTIF(Food_Hub[cuisine_type],Food_Hub[[#This Row],[cuisine_type]])</f>
        <v>4.6511627906976744E-3</v>
      </c>
    </row>
    <row r="921" spans="1:13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 t="str">
        <f>IF(Food_Hub[[#This Row],[day_of_the_week]]="Weekend",1,"")</f>
        <v/>
      </c>
      <c r="H921">
        <f>IF(Food_Hub[[#This Row],[day_of_the_week]]="Weekday",1,"")</f>
        <v>1</v>
      </c>
      <c r="I921">
        <v>5</v>
      </c>
      <c r="J921">
        <v>28</v>
      </c>
      <c r="K921">
        <v>30</v>
      </c>
      <c r="L921">
        <f>1/COUNTIFS(Food_Hub[restaurant_name],Food_Hub[[#This Row],[restaurant_name]])</f>
        <v>1</v>
      </c>
      <c r="M921">
        <f>1/COUNTIF(Food_Hub[cuisine_type],Food_Hub[[#This Row],[cuisine_type]])</f>
        <v>4.6511627906976744E-3</v>
      </c>
    </row>
    <row r="922" spans="1:13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f>IF(Food_Hub[[#This Row],[day_of_the_week]]="Weekend",1,"")</f>
        <v>1</v>
      </c>
      <c r="H922" t="str">
        <f>IF(Food_Hub[[#This Row],[day_of_the_week]]="Weekday",1,"")</f>
        <v/>
      </c>
      <c r="I922">
        <v>5</v>
      </c>
      <c r="J922">
        <v>23</v>
      </c>
      <c r="K922">
        <v>17</v>
      </c>
      <c r="L922">
        <f>1/COUNTIFS(Food_Hub[restaurant_name],Food_Hub[[#This Row],[restaurant_name]])</f>
        <v>0.5</v>
      </c>
      <c r="M922">
        <f>1/COUNTIF(Food_Hub[cuisine_type],Food_Hub[[#This Row],[cuisine_type]])</f>
        <v>1.3698630136986301E-2</v>
      </c>
    </row>
    <row r="923" spans="1:13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>
        <f>IF(Food_Hub[[#This Row],[day_of_the_week]]="Weekend",1,"")</f>
        <v>1</v>
      </c>
      <c r="H923" t="str">
        <f>IF(Food_Hub[[#This Row],[day_of_the_week]]="Weekday",1,"")</f>
        <v/>
      </c>
      <c r="I923" t="s">
        <v>12</v>
      </c>
      <c r="J923">
        <v>20</v>
      </c>
      <c r="K923">
        <v>17</v>
      </c>
      <c r="L923">
        <f>1/COUNTIFS(Food_Hub[restaurant_name],Food_Hub[[#This Row],[restaurant_name]])</f>
        <v>4.1666666666666664E-2</v>
      </c>
      <c r="M923">
        <f>1/COUNTIF(Food_Hub[cuisine_type],Food_Hub[[#This Row],[cuisine_type]])</f>
        <v>2.1276595744680851E-3</v>
      </c>
    </row>
    <row r="924" spans="1:13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 t="str">
        <f>IF(Food_Hub[[#This Row],[day_of_the_week]]="Weekend",1,"")</f>
        <v/>
      </c>
      <c r="H924">
        <f>IF(Food_Hub[[#This Row],[day_of_the_week]]="Weekday",1,"")</f>
        <v>1</v>
      </c>
      <c r="I924">
        <v>5</v>
      </c>
      <c r="J924">
        <v>24</v>
      </c>
      <c r="K924">
        <v>31</v>
      </c>
      <c r="L924">
        <f>1/COUNTIFS(Food_Hub[restaurant_name],Food_Hub[[#This Row],[restaurant_name]])</f>
        <v>1.6949152542372881E-2</v>
      </c>
      <c r="M924">
        <f>1/COUNTIF(Food_Hub[cuisine_type],Food_Hub[[#This Row],[cuisine_type]])</f>
        <v>4.6511627906976744E-3</v>
      </c>
    </row>
    <row r="925" spans="1:13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>
        <f>IF(Food_Hub[[#This Row],[day_of_the_week]]="Weekend",1,"")</f>
        <v>1</v>
      </c>
      <c r="H925" t="str">
        <f>IF(Food_Hub[[#This Row],[day_of_the_week]]="Weekday",1,"")</f>
        <v/>
      </c>
      <c r="I925" t="s">
        <v>12</v>
      </c>
      <c r="J925">
        <v>23</v>
      </c>
      <c r="K925">
        <v>23</v>
      </c>
      <c r="L925">
        <f>1/COUNTIFS(Food_Hub[restaurant_name],Food_Hub[[#This Row],[restaurant_name]])</f>
        <v>0.14285714285714285</v>
      </c>
      <c r="M925">
        <f>1/COUNTIF(Food_Hub[cuisine_type],Food_Hub[[#This Row],[cuisine_type]])</f>
        <v>2.1276595744680851E-3</v>
      </c>
    </row>
    <row r="926" spans="1:13" ht="30" x14ac:dyDescent="0.25">
      <c r="A926">
        <v>1477171</v>
      </c>
      <c r="B926">
        <v>229946</v>
      </c>
      <c r="C926" s="1" t="s">
        <v>206</v>
      </c>
      <c r="D926" t="s">
        <v>16</v>
      </c>
      <c r="E926">
        <v>12.13</v>
      </c>
      <c r="F926" t="s">
        <v>11</v>
      </c>
      <c r="G926">
        <f>IF(Food_Hub[[#This Row],[day_of_the_week]]="Weekend",1,"")</f>
        <v>1</v>
      </c>
      <c r="H926" t="str">
        <f>IF(Food_Hub[[#This Row],[day_of_the_week]]="Weekday",1,"")</f>
        <v/>
      </c>
      <c r="I926">
        <v>3</v>
      </c>
      <c r="J926">
        <v>34</v>
      </c>
      <c r="K926">
        <v>25</v>
      </c>
      <c r="L926">
        <f>1/COUNTIFS(Food_Hub[restaurant_name],Food_Hub[[#This Row],[restaurant_name]])</f>
        <v>4.3478260869565216E-2</v>
      </c>
      <c r="M926">
        <f>1/COUNTIF(Food_Hub[cuisine_type],Food_Hub[[#This Row],[cuisine_type]])</f>
        <v>1.2987012987012988E-2</v>
      </c>
    </row>
    <row r="927" spans="1:13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>
        <f>IF(Food_Hub[[#This Row],[day_of_the_week]]="Weekend",1,"")</f>
        <v>1</v>
      </c>
      <c r="H927" t="str">
        <f>IF(Food_Hub[[#This Row],[day_of_the_week]]="Weekday",1,"")</f>
        <v/>
      </c>
      <c r="I927" t="s">
        <v>12</v>
      </c>
      <c r="J927">
        <v>22</v>
      </c>
      <c r="K927">
        <v>26</v>
      </c>
      <c r="L927">
        <f>1/COUNTIFS(Food_Hub[restaurant_name],Food_Hub[[#This Row],[restaurant_name]])</f>
        <v>0.25</v>
      </c>
      <c r="M927">
        <f>1/COUNTIF(Food_Hub[cuisine_type],Food_Hub[[#This Row],[cuisine_type]])</f>
        <v>2.0408163265306121E-2</v>
      </c>
    </row>
    <row r="928" spans="1:13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>
        <f>IF(Food_Hub[[#This Row],[day_of_the_week]]="Weekend",1,"")</f>
        <v>1</v>
      </c>
      <c r="H928" t="str">
        <f>IF(Food_Hub[[#This Row],[day_of_the_week]]="Weekday",1,"")</f>
        <v/>
      </c>
      <c r="I928" t="s">
        <v>12</v>
      </c>
      <c r="J928">
        <v>21</v>
      </c>
      <c r="K928">
        <v>16</v>
      </c>
      <c r="L928">
        <f>1/COUNTIFS(Food_Hub[restaurant_name],Food_Hub[[#This Row],[restaurant_name]])</f>
        <v>2.2727272727272728E-2</v>
      </c>
      <c r="M928">
        <f>1/COUNTIF(Food_Hub[cuisine_type],Food_Hub[[#This Row],[cuisine_type]])</f>
        <v>2.1276595744680851E-3</v>
      </c>
    </row>
    <row r="929" spans="1:13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f>IF(Food_Hub[[#This Row],[day_of_the_week]]="Weekend",1,"")</f>
        <v>1</v>
      </c>
      <c r="H929" t="str">
        <f>IF(Food_Hub[[#This Row],[day_of_the_week]]="Weekday",1,"")</f>
        <v/>
      </c>
      <c r="I929">
        <v>4</v>
      </c>
      <c r="J929">
        <v>22</v>
      </c>
      <c r="K929">
        <v>27</v>
      </c>
      <c r="L929">
        <f>1/COUNTIFS(Food_Hub[restaurant_name],Food_Hub[[#This Row],[restaurant_name]])</f>
        <v>0.33333333333333331</v>
      </c>
      <c r="M929">
        <f>1/COUNTIF(Food_Hub[cuisine_type],Food_Hub[[#This Row],[cuisine_type]])</f>
        <v>1.7123287671232876E-3</v>
      </c>
    </row>
    <row r="930" spans="1:13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f>IF(Food_Hub[[#This Row],[day_of_the_week]]="Weekend",1,"")</f>
        <v>1</v>
      </c>
      <c r="H930" t="str">
        <f>IF(Food_Hub[[#This Row],[day_of_the_week]]="Weekday",1,"")</f>
        <v/>
      </c>
      <c r="I930">
        <v>5</v>
      </c>
      <c r="J930">
        <v>32</v>
      </c>
      <c r="K930">
        <v>22</v>
      </c>
      <c r="L930">
        <f>1/COUNTIFS(Food_Hub[restaurant_name],Food_Hub[[#This Row],[restaurant_name]])</f>
        <v>3.4482758620689655E-2</v>
      </c>
      <c r="M930">
        <f>1/COUNTIF(Food_Hub[cuisine_type],Food_Hub[[#This Row],[cuisine_type]])</f>
        <v>2.1276595744680851E-3</v>
      </c>
    </row>
    <row r="931" spans="1:13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f>IF(Food_Hub[[#This Row],[day_of_the_week]]="Weekend",1,"")</f>
        <v>1</v>
      </c>
      <c r="H931" t="str">
        <f>IF(Food_Hub[[#This Row],[day_of_the_week]]="Weekday",1,"")</f>
        <v/>
      </c>
      <c r="I931">
        <v>4</v>
      </c>
      <c r="J931">
        <v>32</v>
      </c>
      <c r="K931">
        <v>15</v>
      </c>
      <c r="L931">
        <f>1/COUNTIFS(Food_Hub[restaurant_name],Food_Hub[[#This Row],[restaurant_name]])</f>
        <v>1</v>
      </c>
      <c r="M931">
        <f>1/COUNTIF(Food_Hub[cuisine_type],Food_Hub[[#This Row],[cuisine_type]])</f>
        <v>1.3698630136986301E-2</v>
      </c>
    </row>
    <row r="932" spans="1:13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f>IF(Food_Hub[[#This Row],[day_of_the_week]]="Weekend",1,"")</f>
        <v>1</v>
      </c>
      <c r="H932" t="str">
        <f>IF(Food_Hub[[#This Row],[day_of_the_week]]="Weekday",1,"")</f>
        <v/>
      </c>
      <c r="I932">
        <v>5</v>
      </c>
      <c r="J932">
        <v>27</v>
      </c>
      <c r="K932">
        <v>29</v>
      </c>
      <c r="L932">
        <f>1/COUNTIFS(Food_Hub[restaurant_name],Food_Hub[[#This Row],[restaurant_name]])</f>
        <v>2.1739130434782608E-2</v>
      </c>
      <c r="M932">
        <f>1/COUNTIF(Food_Hub[cuisine_type],Food_Hub[[#This Row],[cuisine_type]])</f>
        <v>4.6511627906976744E-3</v>
      </c>
    </row>
    <row r="933" spans="1:13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 t="str">
        <f>IF(Food_Hub[[#This Row],[day_of_the_week]]="Weekend",1,"")</f>
        <v/>
      </c>
      <c r="H933">
        <f>IF(Food_Hub[[#This Row],[day_of_the_week]]="Weekday",1,"")</f>
        <v>1</v>
      </c>
      <c r="I933">
        <v>5</v>
      </c>
      <c r="J933">
        <v>21</v>
      </c>
      <c r="K933">
        <v>29</v>
      </c>
      <c r="L933">
        <f>1/COUNTIFS(Food_Hub[restaurant_name],Food_Hub[[#This Row],[restaurant_name]])</f>
        <v>8.4033613445378148E-3</v>
      </c>
      <c r="M933">
        <f>1/COUNTIF(Food_Hub[cuisine_type],Food_Hub[[#This Row],[cuisine_type]])</f>
        <v>2.1276595744680851E-3</v>
      </c>
    </row>
    <row r="934" spans="1:13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f>IF(Food_Hub[[#This Row],[day_of_the_week]]="Weekend",1,"")</f>
        <v>1</v>
      </c>
      <c r="H934" t="str">
        <f>IF(Food_Hub[[#This Row],[day_of_the_week]]="Weekday",1,"")</f>
        <v/>
      </c>
      <c r="I934">
        <v>5</v>
      </c>
      <c r="J934">
        <v>26</v>
      </c>
      <c r="K934">
        <v>17</v>
      </c>
      <c r="L934">
        <f>1/COUNTIFS(Food_Hub[restaurant_name],Food_Hub[[#This Row],[restaurant_name]])</f>
        <v>8.4033613445378148E-3</v>
      </c>
      <c r="M934">
        <f>1/COUNTIF(Food_Hub[cuisine_type],Food_Hub[[#This Row],[cuisine_type]])</f>
        <v>2.1276595744680851E-3</v>
      </c>
    </row>
    <row r="935" spans="1:13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tr">
        <f>IF(Food_Hub[[#This Row],[day_of_the_week]]="Weekend",1,"")</f>
        <v/>
      </c>
      <c r="H935">
        <f>IF(Food_Hub[[#This Row],[day_of_the_week]]="Weekday",1,"")</f>
        <v>1</v>
      </c>
      <c r="I935" t="s">
        <v>12</v>
      </c>
      <c r="J935">
        <v>22</v>
      </c>
      <c r="K935">
        <v>32</v>
      </c>
      <c r="L935">
        <f>1/COUNTIFS(Food_Hub[restaurant_name],Food_Hub[[#This Row],[restaurant_name]])</f>
        <v>2.0408163265306121E-2</v>
      </c>
      <c r="M935">
        <f>1/COUNTIF(Food_Hub[cuisine_type],Food_Hub[[#This Row],[cuisine_type]])</f>
        <v>2.1276595744680851E-3</v>
      </c>
    </row>
    <row r="936" spans="1:13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f>IF(Food_Hub[[#This Row],[day_of_the_week]]="Weekend",1,"")</f>
        <v>1</v>
      </c>
      <c r="H936" t="str">
        <f>IF(Food_Hub[[#This Row],[day_of_the_week]]="Weekday",1,"")</f>
        <v/>
      </c>
      <c r="I936">
        <v>5</v>
      </c>
      <c r="J936">
        <v>31</v>
      </c>
      <c r="K936">
        <v>27</v>
      </c>
      <c r="L936">
        <f>1/COUNTIFS(Food_Hub[restaurant_name],Food_Hub[[#This Row],[restaurant_name]])</f>
        <v>0.2</v>
      </c>
      <c r="M936">
        <f>1/COUNTIF(Food_Hub[cuisine_type],Food_Hub[[#This Row],[cuisine_type]])</f>
        <v>3.3557046979865771E-3</v>
      </c>
    </row>
    <row r="937" spans="1:13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f>IF(Food_Hub[[#This Row],[day_of_the_week]]="Weekend",1,"")</f>
        <v>1</v>
      </c>
      <c r="H937" t="str">
        <f>IF(Food_Hub[[#This Row],[day_of_the_week]]="Weekday",1,"")</f>
        <v/>
      </c>
      <c r="I937">
        <v>4</v>
      </c>
      <c r="J937">
        <v>35</v>
      </c>
      <c r="K937">
        <v>23</v>
      </c>
      <c r="L937">
        <f>1/COUNTIFS(Food_Hub[restaurant_name],Food_Hub[[#This Row],[restaurant_name]])</f>
        <v>4.5662100456621002E-3</v>
      </c>
      <c r="M937">
        <f>1/COUNTIF(Food_Hub[cuisine_type],Food_Hub[[#This Row],[cuisine_type]])</f>
        <v>1.7123287671232876E-3</v>
      </c>
    </row>
    <row r="938" spans="1:13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tr">
        <f>IF(Food_Hub[[#This Row],[day_of_the_week]]="Weekend",1,"")</f>
        <v/>
      </c>
      <c r="H938">
        <f>IF(Food_Hub[[#This Row],[day_of_the_week]]="Weekday",1,"")</f>
        <v>1</v>
      </c>
      <c r="I938" t="s">
        <v>12</v>
      </c>
      <c r="J938">
        <v>22</v>
      </c>
      <c r="K938">
        <v>32</v>
      </c>
      <c r="L938">
        <f>1/COUNTIFS(Food_Hub[restaurant_name],Food_Hub[[#This Row],[restaurant_name]])</f>
        <v>0.2</v>
      </c>
      <c r="M938">
        <f>1/COUNTIF(Food_Hub[cuisine_type],Food_Hub[[#This Row],[cuisine_type]])</f>
        <v>3.3557046979865771E-3</v>
      </c>
    </row>
    <row r="939" spans="1:13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f>IF(Food_Hub[[#This Row],[day_of_the_week]]="Weekend",1,"")</f>
        <v>1</v>
      </c>
      <c r="H939" t="str">
        <f>IF(Food_Hub[[#This Row],[day_of_the_week]]="Weekday",1,"")</f>
        <v/>
      </c>
      <c r="I939">
        <v>5</v>
      </c>
      <c r="J939">
        <v>32</v>
      </c>
      <c r="K939">
        <v>17</v>
      </c>
      <c r="L939">
        <f>1/COUNTIFS(Food_Hub[restaurant_name],Food_Hub[[#This Row],[restaurant_name]])</f>
        <v>2.7027027027027029E-2</v>
      </c>
      <c r="M939">
        <f>1/COUNTIF(Food_Hub[cuisine_type],Food_Hub[[#This Row],[cuisine_type]])</f>
        <v>2.1276595744680851E-3</v>
      </c>
    </row>
    <row r="940" spans="1:13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f>IF(Food_Hub[[#This Row],[day_of_the_week]]="Weekend",1,"")</f>
        <v>1</v>
      </c>
      <c r="H940" t="str">
        <f>IF(Food_Hub[[#This Row],[day_of_the_week]]="Weekday",1,"")</f>
        <v/>
      </c>
      <c r="I940">
        <v>5</v>
      </c>
      <c r="J940">
        <v>22</v>
      </c>
      <c r="K940">
        <v>18</v>
      </c>
      <c r="L940">
        <f>1/COUNTIFS(Food_Hub[restaurant_name],Food_Hub[[#This Row],[restaurant_name]])</f>
        <v>2.1739130434782608E-2</v>
      </c>
      <c r="M940">
        <f>1/COUNTIF(Food_Hub[cuisine_type],Food_Hub[[#This Row],[cuisine_type]])</f>
        <v>4.6511627906976744E-3</v>
      </c>
    </row>
    <row r="941" spans="1:13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>
        <f>IF(Food_Hub[[#This Row],[day_of_the_week]]="Weekend",1,"")</f>
        <v>1</v>
      </c>
      <c r="H941" t="str">
        <f>IF(Food_Hub[[#This Row],[day_of_the_week]]="Weekday",1,"")</f>
        <v/>
      </c>
      <c r="I941" t="s">
        <v>12</v>
      </c>
      <c r="J941">
        <v>34</v>
      </c>
      <c r="K941">
        <v>23</v>
      </c>
      <c r="L941">
        <f>1/COUNTIFS(Food_Hub[restaurant_name],Food_Hub[[#This Row],[restaurant_name]])</f>
        <v>1.0416666666666666E-2</v>
      </c>
      <c r="M941">
        <f>1/COUNTIF(Food_Hub[cuisine_type],Food_Hub[[#This Row],[cuisine_type]])</f>
        <v>1.7123287671232876E-3</v>
      </c>
    </row>
    <row r="942" spans="1:13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f>IF(Food_Hub[[#This Row],[day_of_the_week]]="Weekend",1,"")</f>
        <v>1</v>
      </c>
      <c r="H942" t="str">
        <f>IF(Food_Hub[[#This Row],[day_of_the_week]]="Weekday",1,"")</f>
        <v/>
      </c>
      <c r="I942">
        <v>5</v>
      </c>
      <c r="J942">
        <v>29</v>
      </c>
      <c r="K942">
        <v>15</v>
      </c>
      <c r="L942">
        <f>1/COUNTIFS(Food_Hub[restaurant_name],Food_Hub[[#This Row],[restaurant_name]])</f>
        <v>2.1739130434782608E-2</v>
      </c>
      <c r="M942">
        <f>1/COUNTIF(Food_Hub[cuisine_type],Food_Hub[[#This Row],[cuisine_type]])</f>
        <v>4.6511627906976744E-3</v>
      </c>
    </row>
    <row r="943" spans="1:13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 t="str">
        <f>IF(Food_Hub[[#This Row],[day_of_the_week]]="Weekend",1,"")</f>
        <v/>
      </c>
      <c r="H943">
        <f>IF(Food_Hub[[#This Row],[day_of_the_week]]="Weekday",1,"")</f>
        <v>1</v>
      </c>
      <c r="I943">
        <v>3</v>
      </c>
      <c r="J943">
        <v>24</v>
      </c>
      <c r="K943">
        <v>26</v>
      </c>
      <c r="L943">
        <f>1/COUNTIFS(Food_Hub[restaurant_name],Food_Hub[[#This Row],[restaurant_name]])</f>
        <v>0.5</v>
      </c>
      <c r="M943">
        <f>1/COUNTIF(Food_Hub[cuisine_type],Food_Hub[[#This Row],[cuisine_type]])</f>
        <v>1.7123287671232876E-3</v>
      </c>
    </row>
    <row r="944" spans="1:13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f>IF(Food_Hub[[#This Row],[day_of_the_week]]="Weekend",1,"")</f>
        <v>1</v>
      </c>
      <c r="H944" t="str">
        <f>IF(Food_Hub[[#This Row],[day_of_the_week]]="Weekday",1,"")</f>
        <v/>
      </c>
      <c r="I944">
        <v>4</v>
      </c>
      <c r="J944">
        <v>23</v>
      </c>
      <c r="K944">
        <v>30</v>
      </c>
      <c r="L944">
        <f>1/COUNTIFS(Food_Hub[restaurant_name],Food_Hub[[#This Row],[restaurant_name]])</f>
        <v>5.5555555555555552E-2</v>
      </c>
      <c r="M944">
        <f>1/COUNTIF(Food_Hub[cuisine_type],Food_Hub[[#This Row],[cuisine_type]])</f>
        <v>2.0408163265306121E-2</v>
      </c>
    </row>
    <row r="945" spans="1:13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tr">
        <f>IF(Food_Hub[[#This Row],[day_of_the_week]]="Weekend",1,"")</f>
        <v/>
      </c>
      <c r="H945">
        <f>IF(Food_Hub[[#This Row],[day_of_the_week]]="Weekday",1,"")</f>
        <v>1</v>
      </c>
      <c r="I945" t="s">
        <v>12</v>
      </c>
      <c r="J945">
        <v>35</v>
      </c>
      <c r="K945">
        <v>33</v>
      </c>
      <c r="L945">
        <f>1/COUNTIFS(Food_Hub[restaurant_name],Food_Hub[[#This Row],[restaurant_name]])</f>
        <v>7.1428571428571425E-2</v>
      </c>
      <c r="M945">
        <f>1/COUNTIF(Food_Hub[cuisine_type],Food_Hub[[#This Row],[cuisine_type]])</f>
        <v>5.8823529411764705E-2</v>
      </c>
    </row>
    <row r="946" spans="1:13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>
        <f>IF(Food_Hub[[#This Row],[day_of_the_week]]="Weekend",1,"")</f>
        <v>1</v>
      </c>
      <c r="H946" t="str">
        <f>IF(Food_Hub[[#This Row],[day_of_the_week]]="Weekday",1,"")</f>
        <v/>
      </c>
      <c r="I946" t="s">
        <v>12</v>
      </c>
      <c r="J946">
        <v>33</v>
      </c>
      <c r="K946">
        <v>19</v>
      </c>
      <c r="L946">
        <f>1/COUNTIFS(Food_Hub[restaurant_name],Food_Hub[[#This Row],[restaurant_name]])</f>
        <v>6.25E-2</v>
      </c>
      <c r="M946">
        <f>1/COUNTIF(Food_Hub[cuisine_type],Food_Hub[[#This Row],[cuisine_type]])</f>
        <v>2.1276595744680851E-3</v>
      </c>
    </row>
    <row r="947" spans="1:13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>
        <f>IF(Food_Hub[[#This Row],[day_of_the_week]]="Weekend",1,"")</f>
        <v>1</v>
      </c>
      <c r="H947" t="str">
        <f>IF(Food_Hub[[#This Row],[day_of_the_week]]="Weekday",1,"")</f>
        <v/>
      </c>
      <c r="I947" t="s">
        <v>12</v>
      </c>
      <c r="J947">
        <v>22</v>
      </c>
      <c r="K947">
        <v>19</v>
      </c>
      <c r="L947">
        <f>1/COUNTIFS(Food_Hub[restaurant_name],Food_Hub[[#This Row],[restaurant_name]])</f>
        <v>6.25E-2</v>
      </c>
      <c r="M947">
        <f>1/COUNTIF(Food_Hub[cuisine_type],Food_Hub[[#This Row],[cuisine_type]])</f>
        <v>2.1276595744680851E-3</v>
      </c>
    </row>
    <row r="948" spans="1:13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>
        <f>IF(Food_Hub[[#This Row],[day_of_the_week]]="Weekend",1,"")</f>
        <v>1</v>
      </c>
      <c r="H948" t="str">
        <f>IF(Food_Hub[[#This Row],[day_of_the_week]]="Weekday",1,"")</f>
        <v/>
      </c>
      <c r="I948" t="s">
        <v>12</v>
      </c>
      <c r="J948">
        <v>33</v>
      </c>
      <c r="K948">
        <v>21</v>
      </c>
      <c r="L948">
        <f>1/COUNTIFS(Food_Hub[restaurant_name],Food_Hub[[#This Row],[restaurant_name]])</f>
        <v>4.5662100456621002E-3</v>
      </c>
      <c r="M948">
        <f>1/COUNTIF(Food_Hub[cuisine_type],Food_Hub[[#This Row],[cuisine_type]])</f>
        <v>1.7123287671232876E-3</v>
      </c>
    </row>
    <row r="949" spans="1:13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 t="str">
        <f>IF(Food_Hub[[#This Row],[day_of_the_week]]="Weekend",1,"")</f>
        <v/>
      </c>
      <c r="H949">
        <f>IF(Food_Hub[[#This Row],[day_of_the_week]]="Weekday",1,"")</f>
        <v>1</v>
      </c>
      <c r="I949">
        <v>4</v>
      </c>
      <c r="J949">
        <v>22</v>
      </c>
      <c r="K949">
        <v>29</v>
      </c>
      <c r="L949">
        <f>1/COUNTIFS(Food_Hub[restaurant_name],Food_Hub[[#This Row],[restaurant_name]])</f>
        <v>8.4033613445378148E-3</v>
      </c>
      <c r="M949">
        <f>1/COUNTIF(Food_Hub[cuisine_type],Food_Hub[[#This Row],[cuisine_type]])</f>
        <v>2.1276595744680851E-3</v>
      </c>
    </row>
    <row r="950" spans="1:13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f>IF(Food_Hub[[#This Row],[day_of_the_week]]="Weekend",1,"")</f>
        <v>1</v>
      </c>
      <c r="H950" t="str">
        <f>IF(Food_Hub[[#This Row],[day_of_the_week]]="Weekday",1,"")</f>
        <v/>
      </c>
      <c r="I950">
        <v>5</v>
      </c>
      <c r="J950">
        <v>31</v>
      </c>
      <c r="K950">
        <v>24</v>
      </c>
      <c r="L950">
        <f>1/COUNTIFS(Food_Hub[restaurant_name],Food_Hub[[#This Row],[restaurant_name]])</f>
        <v>0.1111111111111111</v>
      </c>
      <c r="M950">
        <f>1/COUNTIF(Food_Hub[cuisine_type],Food_Hub[[#This Row],[cuisine_type]])</f>
        <v>4.6511627906976744E-3</v>
      </c>
    </row>
    <row r="951" spans="1:13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f>IF(Food_Hub[[#This Row],[day_of_the_week]]="Weekend",1,"")</f>
        <v>1</v>
      </c>
      <c r="H951" t="str">
        <f>IF(Food_Hub[[#This Row],[day_of_the_week]]="Weekday",1,"")</f>
        <v/>
      </c>
      <c r="I951">
        <v>5</v>
      </c>
      <c r="J951">
        <v>24</v>
      </c>
      <c r="K951">
        <v>23</v>
      </c>
      <c r="L951">
        <f>1/COUNTIFS(Food_Hub[restaurant_name],Food_Hub[[#This Row],[restaurant_name]])</f>
        <v>4.5662100456621002E-3</v>
      </c>
      <c r="M951">
        <f>1/COUNTIF(Food_Hub[cuisine_type],Food_Hub[[#This Row],[cuisine_type]])</f>
        <v>1.7123287671232876E-3</v>
      </c>
    </row>
    <row r="952" spans="1:13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f>IF(Food_Hub[[#This Row],[day_of_the_week]]="Weekend",1,"")</f>
        <v>1</v>
      </c>
      <c r="H952" t="str">
        <f>IF(Food_Hub[[#This Row],[day_of_the_week]]="Weekday",1,"")</f>
        <v/>
      </c>
      <c r="I952">
        <v>5</v>
      </c>
      <c r="J952">
        <v>33</v>
      </c>
      <c r="K952">
        <v>17</v>
      </c>
      <c r="L952">
        <f>1/COUNTIFS(Food_Hub[restaurant_name],Food_Hub[[#This Row],[restaurant_name]])</f>
        <v>7.6923076923076927E-2</v>
      </c>
      <c r="M952">
        <f>1/COUNTIF(Food_Hub[cuisine_type],Food_Hub[[#This Row],[cuisine_type]])</f>
        <v>4.6511627906976744E-3</v>
      </c>
    </row>
    <row r="953" spans="1:13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f>IF(Food_Hub[[#This Row],[day_of_the_week]]="Weekend",1,"")</f>
        <v>1</v>
      </c>
      <c r="H953" t="str">
        <f>IF(Food_Hub[[#This Row],[day_of_the_week]]="Weekday",1,"")</f>
        <v/>
      </c>
      <c r="I953">
        <v>3</v>
      </c>
      <c r="J953">
        <v>30</v>
      </c>
      <c r="K953">
        <v>28</v>
      </c>
      <c r="L953">
        <f>1/COUNTIFS(Food_Hub[restaurant_name],Food_Hub[[#This Row],[restaurant_name]])</f>
        <v>1.8181818181818181E-2</v>
      </c>
      <c r="M953">
        <f>1/COUNTIF(Food_Hub[cuisine_type],Food_Hub[[#This Row],[cuisine_type]])</f>
        <v>4.6511627906976744E-3</v>
      </c>
    </row>
    <row r="954" spans="1:13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f>IF(Food_Hub[[#This Row],[day_of_the_week]]="Weekend",1,"")</f>
        <v>1</v>
      </c>
      <c r="H954" t="str">
        <f>IF(Food_Hub[[#This Row],[day_of_the_week]]="Weekday",1,"")</f>
        <v/>
      </c>
      <c r="I954">
        <v>4</v>
      </c>
      <c r="J954">
        <v>32</v>
      </c>
      <c r="K954">
        <v>27</v>
      </c>
      <c r="L954">
        <f>1/COUNTIFS(Food_Hub[restaurant_name],Food_Hub[[#This Row],[restaurant_name]])</f>
        <v>2.0408163265306121E-2</v>
      </c>
      <c r="M954">
        <f>1/COUNTIF(Food_Hub[cuisine_type],Food_Hub[[#This Row],[cuisine_type]])</f>
        <v>2.1276595744680851E-3</v>
      </c>
    </row>
    <row r="955" spans="1:13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f>IF(Food_Hub[[#This Row],[day_of_the_week]]="Weekend",1,"")</f>
        <v>1</v>
      </c>
      <c r="H955" t="str">
        <f>IF(Food_Hub[[#This Row],[day_of_the_week]]="Weekday",1,"")</f>
        <v/>
      </c>
      <c r="I955">
        <v>3</v>
      </c>
      <c r="J955">
        <v>26</v>
      </c>
      <c r="K955">
        <v>27</v>
      </c>
      <c r="L955">
        <f>1/COUNTIFS(Food_Hub[restaurant_name],Food_Hub[[#This Row],[restaurant_name]])</f>
        <v>1.0416666666666666E-2</v>
      </c>
      <c r="M955">
        <f>1/COUNTIF(Food_Hub[cuisine_type],Food_Hub[[#This Row],[cuisine_type]])</f>
        <v>1.7123287671232876E-3</v>
      </c>
    </row>
    <row r="956" spans="1:13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f>IF(Food_Hub[[#This Row],[day_of_the_week]]="Weekend",1,"")</f>
        <v>1</v>
      </c>
      <c r="H956" t="str">
        <f>IF(Food_Hub[[#This Row],[day_of_the_week]]="Weekday",1,"")</f>
        <v/>
      </c>
      <c r="I956">
        <v>4</v>
      </c>
      <c r="J956">
        <v>30</v>
      </c>
      <c r="K956">
        <v>25</v>
      </c>
      <c r="L956">
        <f>1/COUNTIFS(Food_Hub[restaurant_name],Food_Hub[[#This Row],[restaurant_name]])</f>
        <v>9.0909090909090912E-2</v>
      </c>
      <c r="M956">
        <f>1/COUNTIF(Food_Hub[cuisine_type],Food_Hub[[#This Row],[cuisine_type]])</f>
        <v>1.7123287671232876E-3</v>
      </c>
    </row>
    <row r="957" spans="1:13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 t="str">
        <f>IF(Food_Hub[[#This Row],[day_of_the_week]]="Weekend",1,"")</f>
        <v/>
      </c>
      <c r="H957">
        <f>IF(Food_Hub[[#This Row],[day_of_the_week]]="Weekday",1,"")</f>
        <v>1</v>
      </c>
      <c r="I957">
        <v>5</v>
      </c>
      <c r="J957">
        <v>30</v>
      </c>
      <c r="K957">
        <v>27</v>
      </c>
      <c r="L957">
        <f>1/COUNTIFS(Food_Hub[restaurant_name],Food_Hub[[#This Row],[restaurant_name]])</f>
        <v>3.4482758620689655E-2</v>
      </c>
      <c r="M957">
        <f>1/COUNTIF(Food_Hub[cuisine_type],Food_Hub[[#This Row],[cuisine_type]])</f>
        <v>1.7123287671232876E-3</v>
      </c>
    </row>
    <row r="958" spans="1:13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f>IF(Food_Hub[[#This Row],[day_of_the_week]]="Weekend",1,"")</f>
        <v>1</v>
      </c>
      <c r="H958" t="str">
        <f>IF(Food_Hub[[#This Row],[day_of_the_week]]="Weekday",1,"")</f>
        <v/>
      </c>
      <c r="I958">
        <v>3</v>
      </c>
      <c r="J958">
        <v>22</v>
      </c>
      <c r="K958">
        <v>25</v>
      </c>
      <c r="L958">
        <f>1/COUNTIFS(Food_Hub[restaurant_name],Food_Hub[[#This Row],[restaurant_name]])</f>
        <v>5.5555555555555552E-2</v>
      </c>
      <c r="M958">
        <f>1/COUNTIF(Food_Hub[cuisine_type],Food_Hub[[#This Row],[cuisine_type]])</f>
        <v>1.7123287671232876E-3</v>
      </c>
    </row>
    <row r="959" spans="1:13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>
        <f>IF(Food_Hub[[#This Row],[day_of_the_week]]="Weekend",1,"")</f>
        <v>1</v>
      </c>
      <c r="H959" t="str">
        <f>IF(Food_Hub[[#This Row],[day_of_the_week]]="Weekday",1,"")</f>
        <v/>
      </c>
      <c r="I959" t="s">
        <v>12</v>
      </c>
      <c r="J959">
        <v>24</v>
      </c>
      <c r="K959">
        <v>21</v>
      </c>
      <c r="L959">
        <f>1/COUNTIFS(Food_Hub[restaurant_name],Food_Hub[[#This Row],[restaurant_name]])</f>
        <v>8.4033613445378148E-3</v>
      </c>
      <c r="M959">
        <f>1/COUNTIF(Food_Hub[cuisine_type],Food_Hub[[#This Row],[cuisine_type]])</f>
        <v>2.1276595744680851E-3</v>
      </c>
    </row>
    <row r="960" spans="1:13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f>IF(Food_Hub[[#This Row],[day_of_the_week]]="Weekend",1,"")</f>
        <v>1</v>
      </c>
      <c r="H960" t="str">
        <f>IF(Food_Hub[[#This Row],[day_of_the_week]]="Weekday",1,"")</f>
        <v/>
      </c>
      <c r="I960">
        <v>5</v>
      </c>
      <c r="J960">
        <v>22</v>
      </c>
      <c r="K960">
        <v>22</v>
      </c>
      <c r="L960">
        <f>1/COUNTIFS(Food_Hub[restaurant_name],Food_Hub[[#This Row],[restaurant_name]])</f>
        <v>1.8181818181818181E-2</v>
      </c>
      <c r="M960">
        <f>1/COUNTIF(Food_Hub[cuisine_type],Food_Hub[[#This Row],[cuisine_type]])</f>
        <v>4.6511627906976744E-3</v>
      </c>
    </row>
    <row r="961" spans="1:13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tr">
        <f>IF(Food_Hub[[#This Row],[day_of_the_week]]="Weekend",1,"")</f>
        <v/>
      </c>
      <c r="H961">
        <f>IF(Food_Hub[[#This Row],[day_of_the_week]]="Weekday",1,"")</f>
        <v>1</v>
      </c>
      <c r="I961" t="s">
        <v>12</v>
      </c>
      <c r="J961">
        <v>28</v>
      </c>
      <c r="K961">
        <v>30</v>
      </c>
      <c r="L961">
        <f>1/COUNTIFS(Food_Hub[restaurant_name],Food_Hub[[#This Row],[restaurant_name]])</f>
        <v>2.7027027027027029E-2</v>
      </c>
      <c r="M961">
        <f>1/COUNTIF(Food_Hub[cuisine_type],Food_Hub[[#This Row],[cuisine_type]])</f>
        <v>2.1276595744680851E-3</v>
      </c>
    </row>
    <row r="962" spans="1:13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f>IF(Food_Hub[[#This Row],[day_of_the_week]]="Weekend",1,"")</f>
        <v>1</v>
      </c>
      <c r="H962" t="str">
        <f>IF(Food_Hub[[#This Row],[day_of_the_week]]="Weekday",1,"")</f>
        <v/>
      </c>
      <c r="I962">
        <v>4</v>
      </c>
      <c r="J962">
        <v>31</v>
      </c>
      <c r="K962">
        <v>25</v>
      </c>
      <c r="L962">
        <f>1/COUNTIFS(Food_Hub[restaurant_name],Food_Hub[[#This Row],[restaurant_name]])</f>
        <v>1.4705882352941176E-2</v>
      </c>
      <c r="M962">
        <f>1/COUNTIF(Food_Hub[cuisine_type],Food_Hub[[#This Row],[cuisine_type]])</f>
        <v>3.3557046979865771E-3</v>
      </c>
    </row>
    <row r="963" spans="1:13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f>IF(Food_Hub[[#This Row],[day_of_the_week]]="Weekend",1,"")</f>
        <v>1</v>
      </c>
      <c r="H963" t="str">
        <f>IF(Food_Hub[[#This Row],[day_of_the_week]]="Weekday",1,"")</f>
        <v/>
      </c>
      <c r="I963">
        <v>4</v>
      </c>
      <c r="J963">
        <v>28</v>
      </c>
      <c r="K963">
        <v>17</v>
      </c>
      <c r="L963">
        <f>1/COUNTIFS(Food_Hub[restaurant_name],Food_Hub[[#This Row],[restaurant_name]])</f>
        <v>8.3333333333333329E-2</v>
      </c>
      <c r="M963">
        <f>1/COUNTIF(Food_Hub[cuisine_type],Food_Hub[[#This Row],[cuisine_type]])</f>
        <v>1.7123287671232876E-3</v>
      </c>
    </row>
    <row r="964" spans="1:13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>
        <f>IF(Food_Hub[[#This Row],[day_of_the_week]]="Weekend",1,"")</f>
        <v>1</v>
      </c>
      <c r="H964" t="str">
        <f>IF(Food_Hub[[#This Row],[day_of_the_week]]="Weekday",1,"")</f>
        <v/>
      </c>
      <c r="I964" t="s">
        <v>12</v>
      </c>
      <c r="J964">
        <v>27</v>
      </c>
      <c r="K964">
        <v>26</v>
      </c>
      <c r="L964">
        <f>1/COUNTIFS(Food_Hub[restaurant_name],Food_Hub[[#This Row],[restaurant_name]])</f>
        <v>6.25E-2</v>
      </c>
      <c r="M964">
        <f>1/COUNTIF(Food_Hub[cuisine_type],Food_Hub[[#This Row],[cuisine_type]])</f>
        <v>1.2987012987012988E-2</v>
      </c>
    </row>
    <row r="965" spans="1:13" ht="30" x14ac:dyDescent="0.25">
      <c r="A965">
        <v>1476730</v>
      </c>
      <c r="B965">
        <v>344577</v>
      </c>
      <c r="C965" s="1" t="s">
        <v>206</v>
      </c>
      <c r="D965" t="s">
        <v>16</v>
      </c>
      <c r="E965">
        <v>29.05</v>
      </c>
      <c r="F965" t="s">
        <v>11</v>
      </c>
      <c r="G965">
        <f>IF(Food_Hub[[#This Row],[day_of_the_week]]="Weekend",1,"")</f>
        <v>1</v>
      </c>
      <c r="H965" t="str">
        <f>IF(Food_Hub[[#This Row],[day_of_the_week]]="Weekday",1,"")</f>
        <v/>
      </c>
      <c r="I965">
        <v>4</v>
      </c>
      <c r="J965">
        <v>22</v>
      </c>
      <c r="K965">
        <v>21</v>
      </c>
      <c r="L965">
        <f>1/COUNTIFS(Food_Hub[restaurant_name],Food_Hub[[#This Row],[restaurant_name]])</f>
        <v>4.3478260869565216E-2</v>
      </c>
      <c r="M965">
        <f>1/COUNTIF(Food_Hub[cuisine_type],Food_Hub[[#This Row],[cuisine_type]])</f>
        <v>1.2987012987012988E-2</v>
      </c>
    </row>
    <row r="966" spans="1:13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>
        <f>IF(Food_Hub[[#This Row],[day_of_the_week]]="Weekend",1,"")</f>
        <v>1</v>
      </c>
      <c r="H966" t="str">
        <f>IF(Food_Hub[[#This Row],[day_of_the_week]]="Weekday",1,"")</f>
        <v/>
      </c>
      <c r="I966" t="s">
        <v>12</v>
      </c>
      <c r="J966">
        <v>23</v>
      </c>
      <c r="K966">
        <v>18</v>
      </c>
      <c r="L966">
        <f>1/COUNTIFS(Food_Hub[restaurant_name],Food_Hub[[#This Row],[restaurant_name]])</f>
        <v>0.04</v>
      </c>
      <c r="M966">
        <f>1/COUNTIF(Food_Hub[cuisine_type],Food_Hub[[#This Row],[cuisine_type]])</f>
        <v>2.1739130434782608E-2</v>
      </c>
    </row>
    <row r="967" spans="1:13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f>IF(Food_Hub[[#This Row],[day_of_the_week]]="Weekend",1,"")</f>
        <v>1</v>
      </c>
      <c r="H967" t="str">
        <f>IF(Food_Hub[[#This Row],[day_of_the_week]]="Weekday",1,"")</f>
        <v/>
      </c>
      <c r="I967">
        <v>5</v>
      </c>
      <c r="J967">
        <v>22</v>
      </c>
      <c r="K967">
        <v>29</v>
      </c>
      <c r="L967">
        <f>1/COUNTIFS(Food_Hub[restaurant_name],Food_Hub[[#This Row],[restaurant_name]])</f>
        <v>8.4033613445378148E-3</v>
      </c>
      <c r="M967">
        <f>1/COUNTIF(Food_Hub[cuisine_type],Food_Hub[[#This Row],[cuisine_type]])</f>
        <v>2.1276595744680851E-3</v>
      </c>
    </row>
    <row r="968" spans="1:13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f>IF(Food_Hub[[#This Row],[day_of_the_week]]="Weekend",1,"")</f>
        <v>1</v>
      </c>
      <c r="H968" t="str">
        <f>IF(Food_Hub[[#This Row],[day_of_the_week]]="Weekday",1,"")</f>
        <v/>
      </c>
      <c r="I968">
        <v>5</v>
      </c>
      <c r="J968">
        <v>29</v>
      </c>
      <c r="K968">
        <v>15</v>
      </c>
      <c r="L968">
        <f>1/COUNTIFS(Food_Hub[restaurant_name],Food_Hub[[#This Row],[restaurant_name]])</f>
        <v>0.25</v>
      </c>
      <c r="M968">
        <f>1/COUNTIF(Food_Hub[cuisine_type],Food_Hub[[#This Row],[cuisine_type]])</f>
        <v>5.2631578947368418E-2</v>
      </c>
    </row>
    <row r="969" spans="1:13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f>IF(Food_Hub[[#This Row],[day_of_the_week]]="Weekend",1,"")</f>
        <v>1</v>
      </c>
      <c r="H969" t="str">
        <f>IF(Food_Hub[[#This Row],[day_of_the_week]]="Weekday",1,"")</f>
        <v/>
      </c>
      <c r="I969">
        <v>5</v>
      </c>
      <c r="J969">
        <v>32</v>
      </c>
      <c r="K969">
        <v>24</v>
      </c>
      <c r="L969">
        <f>1/COUNTIFS(Food_Hub[restaurant_name],Food_Hub[[#This Row],[restaurant_name]])</f>
        <v>4.5662100456621002E-3</v>
      </c>
      <c r="M969">
        <f>1/COUNTIF(Food_Hub[cuisine_type],Food_Hub[[#This Row],[cuisine_type]])</f>
        <v>1.7123287671232876E-3</v>
      </c>
    </row>
    <row r="970" spans="1:13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f>IF(Food_Hub[[#This Row],[day_of_the_week]]="Weekend",1,"")</f>
        <v>1</v>
      </c>
      <c r="H970" t="str">
        <f>IF(Food_Hub[[#This Row],[day_of_the_week]]="Weekday",1,"")</f>
        <v/>
      </c>
      <c r="I970">
        <v>5</v>
      </c>
      <c r="J970">
        <v>28</v>
      </c>
      <c r="K970">
        <v>30</v>
      </c>
      <c r="L970">
        <f>1/COUNTIFS(Food_Hub[restaurant_name],Food_Hub[[#This Row],[restaurant_name]])</f>
        <v>7.575757575757576E-3</v>
      </c>
      <c r="M970">
        <f>1/COUNTIF(Food_Hub[cuisine_type],Food_Hub[[#This Row],[cuisine_type]])</f>
        <v>3.3557046979865771E-3</v>
      </c>
    </row>
    <row r="971" spans="1:13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f>IF(Food_Hub[[#This Row],[day_of_the_week]]="Weekend",1,"")</f>
        <v>1</v>
      </c>
      <c r="H971" t="str">
        <f>IF(Food_Hub[[#This Row],[day_of_the_week]]="Weekday",1,"")</f>
        <v/>
      </c>
      <c r="I971">
        <v>5</v>
      </c>
      <c r="J971">
        <v>34</v>
      </c>
      <c r="K971">
        <v>17</v>
      </c>
      <c r="L971">
        <f>1/COUNTIFS(Food_Hub[restaurant_name],Food_Hub[[#This Row],[restaurant_name]])</f>
        <v>4.5662100456621002E-3</v>
      </c>
      <c r="M971">
        <f>1/COUNTIF(Food_Hub[cuisine_type],Food_Hub[[#This Row],[cuisine_type]])</f>
        <v>1.7123287671232876E-3</v>
      </c>
    </row>
    <row r="972" spans="1:13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f>IF(Food_Hub[[#This Row],[day_of_the_week]]="Weekend",1,"")</f>
        <v>1</v>
      </c>
      <c r="H972" t="str">
        <f>IF(Food_Hub[[#This Row],[day_of_the_week]]="Weekday",1,"")</f>
        <v/>
      </c>
      <c r="I972">
        <v>4</v>
      </c>
      <c r="J972">
        <v>25</v>
      </c>
      <c r="K972">
        <v>19</v>
      </c>
      <c r="L972">
        <f>1/COUNTIFS(Food_Hub[restaurant_name],Food_Hub[[#This Row],[restaurant_name]])</f>
        <v>1.6949152542372881E-2</v>
      </c>
      <c r="M972">
        <f>1/COUNTIF(Food_Hub[cuisine_type],Food_Hub[[#This Row],[cuisine_type]])</f>
        <v>4.6511627906976744E-3</v>
      </c>
    </row>
    <row r="973" spans="1:13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 t="str">
        <f>IF(Food_Hub[[#This Row],[day_of_the_week]]="Weekend",1,"")</f>
        <v/>
      </c>
      <c r="H973">
        <f>IF(Food_Hub[[#This Row],[day_of_the_week]]="Weekday",1,"")</f>
        <v>1</v>
      </c>
      <c r="I973">
        <v>4</v>
      </c>
      <c r="J973">
        <v>35</v>
      </c>
      <c r="K973">
        <v>33</v>
      </c>
      <c r="L973">
        <f>1/COUNTIFS(Food_Hub[restaurant_name],Food_Hub[[#This Row],[restaurant_name]])</f>
        <v>1.6949152542372881E-2</v>
      </c>
      <c r="M973">
        <f>1/COUNTIF(Food_Hub[cuisine_type],Food_Hub[[#This Row],[cuisine_type]])</f>
        <v>4.6511627906976744E-3</v>
      </c>
    </row>
    <row r="974" spans="1:13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f>IF(Food_Hub[[#This Row],[day_of_the_week]]="Weekend",1,"")</f>
        <v>1</v>
      </c>
      <c r="H974" t="str">
        <f>IF(Food_Hub[[#This Row],[day_of_the_week]]="Weekday",1,"")</f>
        <v/>
      </c>
      <c r="I974">
        <v>5</v>
      </c>
      <c r="J974">
        <v>34</v>
      </c>
      <c r="K974">
        <v>29</v>
      </c>
      <c r="L974">
        <f>1/COUNTIFS(Food_Hub[restaurant_name],Food_Hub[[#This Row],[restaurant_name]])</f>
        <v>4.1666666666666664E-2</v>
      </c>
      <c r="M974">
        <f>1/COUNTIF(Food_Hub[cuisine_type],Food_Hub[[#This Row],[cuisine_type]])</f>
        <v>2.1276595744680851E-3</v>
      </c>
    </row>
    <row r="975" spans="1:13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f>IF(Food_Hub[[#This Row],[day_of_the_week]]="Weekend",1,"")</f>
        <v>1</v>
      </c>
      <c r="H975" t="str">
        <f>IF(Food_Hub[[#This Row],[day_of_the_week]]="Weekday",1,"")</f>
        <v/>
      </c>
      <c r="I975">
        <v>5</v>
      </c>
      <c r="J975">
        <v>30</v>
      </c>
      <c r="K975">
        <v>30</v>
      </c>
      <c r="L975">
        <f>1/COUNTIFS(Food_Hub[restaurant_name],Food_Hub[[#This Row],[restaurant_name]])</f>
        <v>7.575757575757576E-3</v>
      </c>
      <c r="M975">
        <f>1/COUNTIF(Food_Hub[cuisine_type],Food_Hub[[#This Row],[cuisine_type]])</f>
        <v>1.7123287671232876E-3</v>
      </c>
    </row>
    <row r="976" spans="1:13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 t="str">
        <f>IF(Food_Hub[[#This Row],[day_of_the_week]]="Weekend",1,"")</f>
        <v/>
      </c>
      <c r="H976">
        <f>IF(Food_Hub[[#This Row],[day_of_the_week]]="Weekday",1,"")</f>
        <v>1</v>
      </c>
      <c r="I976">
        <v>5</v>
      </c>
      <c r="J976">
        <v>34</v>
      </c>
      <c r="K976">
        <v>30</v>
      </c>
      <c r="L976">
        <f>1/COUNTIFS(Food_Hub[restaurant_name],Food_Hub[[#This Row],[restaurant_name]])</f>
        <v>0.33333333333333331</v>
      </c>
      <c r="M976">
        <f>1/COUNTIF(Food_Hub[cuisine_type],Food_Hub[[#This Row],[cuisine_type]])</f>
        <v>3.3557046979865771E-3</v>
      </c>
    </row>
    <row r="977" spans="1:13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>
        <f>IF(Food_Hub[[#This Row],[day_of_the_week]]="Weekend",1,"")</f>
        <v>1</v>
      </c>
      <c r="H977" t="str">
        <f>IF(Food_Hub[[#This Row],[day_of_the_week]]="Weekday",1,"")</f>
        <v/>
      </c>
      <c r="I977" t="s">
        <v>12</v>
      </c>
      <c r="J977">
        <v>31</v>
      </c>
      <c r="K977">
        <v>25</v>
      </c>
      <c r="L977">
        <f>1/COUNTIFS(Food_Hub[restaurant_name],Food_Hub[[#This Row],[restaurant_name]])</f>
        <v>4.5662100456621002E-3</v>
      </c>
      <c r="M977">
        <f>1/COUNTIF(Food_Hub[cuisine_type],Food_Hub[[#This Row],[cuisine_type]])</f>
        <v>1.7123287671232876E-3</v>
      </c>
    </row>
    <row r="978" spans="1:13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 t="str">
        <f>IF(Food_Hub[[#This Row],[day_of_the_week]]="Weekend",1,"")</f>
        <v/>
      </c>
      <c r="H978">
        <f>IF(Food_Hub[[#This Row],[day_of_the_week]]="Weekday",1,"")</f>
        <v>1</v>
      </c>
      <c r="I978">
        <v>5</v>
      </c>
      <c r="J978">
        <v>25</v>
      </c>
      <c r="K978">
        <v>25</v>
      </c>
      <c r="L978">
        <f>1/COUNTIFS(Food_Hub[restaurant_name],Food_Hub[[#This Row],[restaurant_name]])</f>
        <v>0.04</v>
      </c>
      <c r="M978">
        <f>1/COUNTIF(Food_Hub[cuisine_type],Food_Hub[[#This Row],[cuisine_type]])</f>
        <v>2.1739130434782608E-2</v>
      </c>
    </row>
    <row r="979" spans="1:13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f>IF(Food_Hub[[#This Row],[day_of_the_week]]="Weekend",1,"")</f>
        <v>1</v>
      </c>
      <c r="H979" t="str">
        <f>IF(Food_Hub[[#This Row],[day_of_the_week]]="Weekday",1,"")</f>
        <v/>
      </c>
      <c r="I979">
        <v>4</v>
      </c>
      <c r="J979">
        <v>23</v>
      </c>
      <c r="K979">
        <v>20</v>
      </c>
      <c r="L979">
        <f>1/COUNTIFS(Food_Hub[restaurant_name],Food_Hub[[#This Row],[restaurant_name]])</f>
        <v>4.1666666666666664E-2</v>
      </c>
      <c r="M979">
        <f>1/COUNTIF(Food_Hub[cuisine_type],Food_Hub[[#This Row],[cuisine_type]])</f>
        <v>2.1276595744680851E-3</v>
      </c>
    </row>
    <row r="980" spans="1:13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>
        <f>IF(Food_Hub[[#This Row],[day_of_the_week]]="Weekend",1,"")</f>
        <v>1</v>
      </c>
      <c r="H980" t="str">
        <f>IF(Food_Hub[[#This Row],[day_of_the_week]]="Weekday",1,"")</f>
        <v/>
      </c>
      <c r="I980" t="s">
        <v>12</v>
      </c>
      <c r="J980">
        <v>25</v>
      </c>
      <c r="K980">
        <v>29</v>
      </c>
      <c r="L980">
        <f>1/COUNTIFS(Food_Hub[restaurant_name],Food_Hub[[#This Row],[restaurant_name]])</f>
        <v>1.4705882352941176E-2</v>
      </c>
      <c r="M980">
        <f>1/COUNTIF(Food_Hub[cuisine_type],Food_Hub[[#This Row],[cuisine_type]])</f>
        <v>3.3557046979865771E-3</v>
      </c>
    </row>
    <row r="981" spans="1:13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 t="str">
        <f>IF(Food_Hub[[#This Row],[day_of_the_week]]="Weekend",1,"")</f>
        <v/>
      </c>
      <c r="H981">
        <f>IF(Food_Hub[[#This Row],[day_of_the_week]]="Weekday",1,"")</f>
        <v>1</v>
      </c>
      <c r="I981">
        <v>3</v>
      </c>
      <c r="J981">
        <v>28</v>
      </c>
      <c r="K981">
        <v>28</v>
      </c>
      <c r="L981">
        <f>1/COUNTIFS(Food_Hub[restaurant_name],Food_Hub[[#This Row],[restaurant_name]])</f>
        <v>3.4482758620689655E-2</v>
      </c>
      <c r="M981">
        <f>1/COUNTIF(Food_Hub[cuisine_type],Food_Hub[[#This Row],[cuisine_type]])</f>
        <v>1.7123287671232876E-3</v>
      </c>
    </row>
    <row r="982" spans="1:13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f>IF(Food_Hub[[#This Row],[day_of_the_week]]="Weekend",1,"")</f>
        <v>1</v>
      </c>
      <c r="H982" t="str">
        <f>IF(Food_Hub[[#This Row],[day_of_the_week]]="Weekday",1,"")</f>
        <v/>
      </c>
      <c r="I982">
        <v>4</v>
      </c>
      <c r="J982">
        <v>26</v>
      </c>
      <c r="K982">
        <v>29</v>
      </c>
      <c r="L982">
        <f>1/COUNTIFS(Food_Hub[restaurant_name],Food_Hub[[#This Row],[restaurant_name]])</f>
        <v>1.0416666666666666E-2</v>
      </c>
      <c r="M982">
        <f>1/COUNTIF(Food_Hub[cuisine_type],Food_Hub[[#This Row],[cuisine_type]])</f>
        <v>1.7123287671232876E-3</v>
      </c>
    </row>
    <row r="983" spans="1:13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>
        <f>IF(Food_Hub[[#This Row],[day_of_the_week]]="Weekend",1,"")</f>
        <v>1</v>
      </c>
      <c r="H983" t="str">
        <f>IF(Food_Hub[[#This Row],[day_of_the_week]]="Weekday",1,"")</f>
        <v/>
      </c>
      <c r="I983" t="s">
        <v>12</v>
      </c>
      <c r="J983">
        <v>25</v>
      </c>
      <c r="K983">
        <v>18</v>
      </c>
      <c r="L983">
        <f>1/COUNTIFS(Food_Hub[restaurant_name],Food_Hub[[#This Row],[restaurant_name]])</f>
        <v>7.575757575757576E-3</v>
      </c>
      <c r="M983">
        <f>1/COUNTIF(Food_Hub[cuisine_type],Food_Hub[[#This Row],[cuisine_type]])</f>
        <v>3.3557046979865771E-3</v>
      </c>
    </row>
    <row r="984" spans="1:13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tr">
        <f>IF(Food_Hub[[#This Row],[day_of_the_week]]="Weekend",1,"")</f>
        <v/>
      </c>
      <c r="H984">
        <f>IF(Food_Hub[[#This Row],[day_of_the_week]]="Weekday",1,"")</f>
        <v>1</v>
      </c>
      <c r="I984" t="s">
        <v>12</v>
      </c>
      <c r="J984">
        <v>27</v>
      </c>
      <c r="K984">
        <v>24</v>
      </c>
      <c r="L984">
        <f>1/COUNTIFS(Food_Hub[restaurant_name],Food_Hub[[#This Row],[restaurant_name]])</f>
        <v>2.3809523809523808E-2</v>
      </c>
      <c r="M984">
        <f>1/COUNTIF(Food_Hub[cuisine_type],Food_Hub[[#This Row],[cuisine_type]])</f>
        <v>2.1276595744680851E-3</v>
      </c>
    </row>
    <row r="985" spans="1:13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 t="str">
        <f>IF(Food_Hub[[#This Row],[day_of_the_week]]="Weekend",1,"")</f>
        <v/>
      </c>
      <c r="H985">
        <f>IF(Food_Hub[[#This Row],[day_of_the_week]]="Weekday",1,"")</f>
        <v>1</v>
      </c>
      <c r="I985">
        <v>5</v>
      </c>
      <c r="J985">
        <v>32</v>
      </c>
      <c r="K985">
        <v>26</v>
      </c>
      <c r="L985">
        <f>1/COUNTIFS(Food_Hub[restaurant_name],Food_Hub[[#This Row],[restaurant_name]])</f>
        <v>2.2727272727272728E-2</v>
      </c>
      <c r="M985">
        <f>1/COUNTIF(Food_Hub[cuisine_type],Food_Hub[[#This Row],[cuisine_type]])</f>
        <v>2.1276595744680851E-3</v>
      </c>
    </row>
    <row r="986" spans="1:13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>
        <f>IF(Food_Hub[[#This Row],[day_of_the_week]]="Weekend",1,"")</f>
        <v>1</v>
      </c>
      <c r="H986" t="str">
        <f>IF(Food_Hub[[#This Row],[day_of_the_week]]="Weekday",1,"")</f>
        <v/>
      </c>
      <c r="I986" t="s">
        <v>12</v>
      </c>
      <c r="J986">
        <v>31</v>
      </c>
      <c r="K986">
        <v>30</v>
      </c>
      <c r="L986">
        <f>1/COUNTIFS(Food_Hub[restaurant_name],Food_Hub[[#This Row],[restaurant_name]])</f>
        <v>0.5</v>
      </c>
      <c r="M986">
        <f>1/COUNTIF(Food_Hub[cuisine_type],Food_Hub[[#This Row],[cuisine_type]])</f>
        <v>1.3698630136986301E-2</v>
      </c>
    </row>
    <row r="987" spans="1:13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 t="str">
        <f>IF(Food_Hub[[#This Row],[day_of_the_week]]="Weekend",1,"")</f>
        <v/>
      </c>
      <c r="H987">
        <f>IF(Food_Hub[[#This Row],[day_of_the_week]]="Weekday",1,"")</f>
        <v>1</v>
      </c>
      <c r="I987">
        <v>4</v>
      </c>
      <c r="J987">
        <v>23</v>
      </c>
      <c r="K987">
        <v>27</v>
      </c>
      <c r="L987">
        <f>1/COUNTIFS(Food_Hub[restaurant_name],Food_Hub[[#This Row],[restaurant_name]])</f>
        <v>4.5662100456621002E-3</v>
      </c>
      <c r="M987">
        <f>1/COUNTIF(Food_Hub[cuisine_type],Food_Hub[[#This Row],[cuisine_type]])</f>
        <v>1.7123287671232876E-3</v>
      </c>
    </row>
    <row r="988" spans="1:13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f>IF(Food_Hub[[#This Row],[day_of_the_week]]="Weekend",1,"")</f>
        <v>1</v>
      </c>
      <c r="H988" t="str">
        <f>IF(Food_Hub[[#This Row],[day_of_the_week]]="Weekday",1,"")</f>
        <v/>
      </c>
      <c r="I988">
        <v>4</v>
      </c>
      <c r="J988">
        <v>25</v>
      </c>
      <c r="K988">
        <v>23</v>
      </c>
      <c r="L988">
        <f>1/COUNTIFS(Food_Hub[restaurant_name],Food_Hub[[#This Row],[restaurant_name]])</f>
        <v>9.0909090909090912E-2</v>
      </c>
      <c r="M988">
        <f>1/COUNTIF(Food_Hub[cuisine_type],Food_Hub[[#This Row],[cuisine_type]])</f>
        <v>1.7123287671232876E-3</v>
      </c>
    </row>
    <row r="989" spans="1:13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 t="str">
        <f>IF(Food_Hub[[#This Row],[day_of_the_week]]="Weekend",1,"")</f>
        <v/>
      </c>
      <c r="H989">
        <f>IF(Food_Hub[[#This Row],[day_of_the_week]]="Weekday",1,"")</f>
        <v>1</v>
      </c>
      <c r="I989">
        <v>5</v>
      </c>
      <c r="J989">
        <v>33</v>
      </c>
      <c r="K989">
        <v>26</v>
      </c>
      <c r="L989">
        <f>1/COUNTIFS(Food_Hub[restaurant_name],Food_Hub[[#This Row],[restaurant_name]])</f>
        <v>6.6666666666666666E-2</v>
      </c>
      <c r="M989">
        <f>1/COUNTIF(Food_Hub[cuisine_type],Food_Hub[[#This Row],[cuisine_type]])</f>
        <v>1.7123287671232876E-3</v>
      </c>
    </row>
    <row r="990" spans="1:13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 t="str">
        <f>IF(Food_Hub[[#This Row],[day_of_the_week]]="Weekend",1,"")</f>
        <v/>
      </c>
      <c r="H990">
        <f>IF(Food_Hub[[#This Row],[day_of_the_week]]="Weekday",1,"")</f>
        <v>1</v>
      </c>
      <c r="I990">
        <v>4</v>
      </c>
      <c r="J990">
        <v>24</v>
      </c>
      <c r="K990">
        <v>31</v>
      </c>
      <c r="L990">
        <f>1/COUNTIFS(Food_Hub[restaurant_name],Food_Hub[[#This Row],[restaurant_name]])</f>
        <v>1.0416666666666666E-2</v>
      </c>
      <c r="M990">
        <f>1/COUNTIF(Food_Hub[cuisine_type],Food_Hub[[#This Row],[cuisine_type]])</f>
        <v>1.7123287671232876E-3</v>
      </c>
    </row>
    <row r="991" spans="1:13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tr">
        <f>IF(Food_Hub[[#This Row],[day_of_the_week]]="Weekend",1,"")</f>
        <v/>
      </c>
      <c r="H991">
        <f>IF(Food_Hub[[#This Row],[day_of_the_week]]="Weekday",1,"")</f>
        <v>1</v>
      </c>
      <c r="I991" t="s">
        <v>12</v>
      </c>
      <c r="J991">
        <v>21</v>
      </c>
      <c r="K991">
        <v>33</v>
      </c>
      <c r="L991">
        <f>1/COUNTIFS(Food_Hub[restaurant_name],Food_Hub[[#This Row],[restaurant_name]])</f>
        <v>4.5662100456621002E-3</v>
      </c>
      <c r="M991">
        <f>1/COUNTIF(Food_Hub[cuisine_type],Food_Hub[[#This Row],[cuisine_type]])</f>
        <v>1.7123287671232876E-3</v>
      </c>
    </row>
    <row r="992" spans="1:13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f>IF(Food_Hub[[#This Row],[day_of_the_week]]="Weekend",1,"")</f>
        <v>1</v>
      </c>
      <c r="H992" t="str">
        <f>IF(Food_Hub[[#This Row],[day_of_the_week]]="Weekday",1,"")</f>
        <v/>
      </c>
      <c r="I992">
        <v>4</v>
      </c>
      <c r="J992">
        <v>23</v>
      </c>
      <c r="K992">
        <v>19</v>
      </c>
      <c r="L992">
        <f>1/COUNTIFS(Food_Hub[restaurant_name],Food_Hub[[#This Row],[restaurant_name]])</f>
        <v>0.14285714285714285</v>
      </c>
      <c r="M992">
        <f>1/COUNTIF(Food_Hub[cuisine_type],Food_Hub[[#This Row],[cuisine_type]])</f>
        <v>1.7123287671232876E-3</v>
      </c>
    </row>
    <row r="993" spans="1:13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 t="str">
        <f>IF(Food_Hub[[#This Row],[day_of_the_week]]="Weekend",1,"")</f>
        <v/>
      </c>
      <c r="H993">
        <f>IF(Food_Hub[[#This Row],[day_of_the_week]]="Weekday",1,"")</f>
        <v>1</v>
      </c>
      <c r="I993">
        <v>5</v>
      </c>
      <c r="J993">
        <v>25</v>
      </c>
      <c r="K993">
        <v>32</v>
      </c>
      <c r="L993">
        <f>1/COUNTIFS(Food_Hub[restaurant_name],Food_Hub[[#This Row],[restaurant_name]])</f>
        <v>0.33333333333333331</v>
      </c>
      <c r="M993">
        <f>1/COUNTIF(Food_Hub[cuisine_type],Food_Hub[[#This Row],[cuisine_type]])</f>
        <v>2.1276595744680851E-3</v>
      </c>
    </row>
    <row r="994" spans="1:13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f>IF(Food_Hub[[#This Row],[day_of_the_week]]="Weekend",1,"")</f>
        <v>1</v>
      </c>
      <c r="H994" t="str">
        <f>IF(Food_Hub[[#This Row],[day_of_the_week]]="Weekday",1,"")</f>
        <v/>
      </c>
      <c r="I994">
        <v>5</v>
      </c>
      <c r="J994">
        <v>22</v>
      </c>
      <c r="K994">
        <v>26</v>
      </c>
      <c r="L994">
        <f>1/COUNTIFS(Food_Hub[restaurant_name],Food_Hub[[#This Row],[restaurant_name]])</f>
        <v>7.575757575757576E-3</v>
      </c>
      <c r="M994">
        <f>1/COUNTIF(Food_Hub[cuisine_type],Food_Hub[[#This Row],[cuisine_type]])</f>
        <v>1.7123287671232876E-3</v>
      </c>
    </row>
    <row r="995" spans="1:13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tr">
        <f>IF(Food_Hub[[#This Row],[day_of_the_week]]="Weekend",1,"")</f>
        <v/>
      </c>
      <c r="H995">
        <f>IF(Food_Hub[[#This Row],[day_of_the_week]]="Weekday",1,"")</f>
        <v>1</v>
      </c>
      <c r="I995" t="s">
        <v>12</v>
      </c>
      <c r="J995">
        <v>30</v>
      </c>
      <c r="K995">
        <v>31</v>
      </c>
      <c r="L995">
        <f>1/COUNTIFS(Food_Hub[restaurant_name],Food_Hub[[#This Row],[restaurant_name]])</f>
        <v>2.7027027027027029E-2</v>
      </c>
      <c r="M995">
        <f>1/COUNTIF(Food_Hub[cuisine_type],Food_Hub[[#This Row],[cuisine_type]])</f>
        <v>3.3557046979865771E-3</v>
      </c>
    </row>
    <row r="996" spans="1:13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>
        <f>IF(Food_Hub[[#This Row],[day_of_the_week]]="Weekend",1,"")</f>
        <v>1</v>
      </c>
      <c r="H996" t="str">
        <f>IF(Food_Hub[[#This Row],[day_of_the_week]]="Weekday",1,"")</f>
        <v/>
      </c>
      <c r="I996" t="s">
        <v>12</v>
      </c>
      <c r="J996">
        <v>25</v>
      </c>
      <c r="K996">
        <v>26</v>
      </c>
      <c r="L996">
        <f>1/COUNTIFS(Food_Hub[restaurant_name],Food_Hub[[#This Row],[restaurant_name]])</f>
        <v>5.5555555555555552E-2</v>
      </c>
      <c r="M996">
        <f>1/COUNTIF(Food_Hub[cuisine_type],Food_Hub[[#This Row],[cuisine_type]])</f>
        <v>2.1276595744680851E-3</v>
      </c>
    </row>
    <row r="997" spans="1:13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>
        <f>IF(Food_Hub[[#This Row],[day_of_the_week]]="Weekend",1,"")</f>
        <v>1</v>
      </c>
      <c r="H997" t="str">
        <f>IF(Food_Hub[[#This Row],[day_of_the_week]]="Weekday",1,"")</f>
        <v/>
      </c>
      <c r="I997" t="s">
        <v>12</v>
      </c>
      <c r="J997">
        <v>21</v>
      </c>
      <c r="K997">
        <v>16</v>
      </c>
      <c r="L997">
        <f>1/COUNTIFS(Food_Hub[restaurant_name],Food_Hub[[#This Row],[restaurant_name]])</f>
        <v>2.3809523809523808E-2</v>
      </c>
      <c r="M997">
        <f>1/COUNTIF(Food_Hub[cuisine_type],Food_Hub[[#This Row],[cuisine_type]])</f>
        <v>2.1276595744680851E-3</v>
      </c>
    </row>
    <row r="998" spans="1:13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>
        <f>IF(Food_Hub[[#This Row],[day_of_the_week]]="Weekend",1,"")</f>
        <v>1</v>
      </c>
      <c r="H998" t="str">
        <f>IF(Food_Hub[[#This Row],[day_of_the_week]]="Weekday",1,"")</f>
        <v/>
      </c>
      <c r="I998" t="s">
        <v>12</v>
      </c>
      <c r="J998">
        <v>24</v>
      </c>
      <c r="K998">
        <v>15</v>
      </c>
      <c r="L998">
        <f>1/COUNTIFS(Food_Hub[restaurant_name],Food_Hub[[#This Row],[restaurant_name]])</f>
        <v>6.6666666666666666E-2</v>
      </c>
      <c r="M998">
        <f>1/COUNTIF(Food_Hub[cuisine_type],Food_Hub[[#This Row],[cuisine_type]])</f>
        <v>1.7123287671232876E-3</v>
      </c>
    </row>
    <row r="999" spans="1:13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f>IF(Food_Hub[[#This Row],[day_of_the_week]]="Weekend",1,"")</f>
        <v>1</v>
      </c>
      <c r="H999" t="str">
        <f>IF(Food_Hub[[#This Row],[day_of_the_week]]="Weekday",1,"")</f>
        <v/>
      </c>
      <c r="I999">
        <v>4</v>
      </c>
      <c r="J999">
        <v>20</v>
      </c>
      <c r="K999">
        <v>21</v>
      </c>
      <c r="L999">
        <f>1/COUNTIFS(Food_Hub[restaurant_name],Food_Hub[[#This Row],[restaurant_name]])</f>
        <v>4.5662100456621002E-3</v>
      </c>
      <c r="M999">
        <f>1/COUNTIF(Food_Hub[cuisine_type],Food_Hub[[#This Row],[cuisine_type]])</f>
        <v>1.7123287671232876E-3</v>
      </c>
    </row>
    <row r="1000" spans="1:13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 t="str">
        <f>IF(Food_Hub[[#This Row],[day_of_the_week]]="Weekend",1,"")</f>
        <v/>
      </c>
      <c r="H1000">
        <f>IF(Food_Hub[[#This Row],[day_of_the_week]]="Weekday",1,"")</f>
        <v>1</v>
      </c>
      <c r="I1000">
        <v>4</v>
      </c>
      <c r="J1000">
        <v>29</v>
      </c>
      <c r="K1000">
        <v>27</v>
      </c>
      <c r="L1000">
        <f>1/COUNTIFS(Food_Hub[restaurant_name],Food_Hub[[#This Row],[restaurant_name]])</f>
        <v>5.5555555555555552E-2</v>
      </c>
      <c r="M1000">
        <f>1/COUNTIF(Food_Hub[cuisine_type],Food_Hub[[#This Row],[cuisine_type]])</f>
        <v>2.0408163265306121E-2</v>
      </c>
    </row>
    <row r="1001" spans="1:13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>
        <f>IF(Food_Hub[[#This Row],[day_of_the_week]]="Weekend",1,"")</f>
        <v>1</v>
      </c>
      <c r="H1001" t="str">
        <f>IF(Food_Hub[[#This Row],[day_of_the_week]]="Weekday",1,"")</f>
        <v/>
      </c>
      <c r="I1001" t="s">
        <v>12</v>
      </c>
      <c r="J1001">
        <v>25</v>
      </c>
      <c r="K1001">
        <v>15</v>
      </c>
      <c r="L1001">
        <f>1/COUNTIFS(Food_Hub[restaurant_name],Food_Hub[[#This Row],[restaurant_name]])</f>
        <v>3.4482758620689655E-2</v>
      </c>
      <c r="M1001">
        <f>1/COUNTIF(Food_Hub[cuisine_type],Food_Hub[[#This Row],[cuisine_type]])</f>
        <v>2.1276595744680851E-3</v>
      </c>
    </row>
    <row r="1002" spans="1:13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f>IF(Food_Hub[[#This Row],[day_of_the_week]]="Weekend",1,"")</f>
        <v>1</v>
      </c>
      <c r="H1002" t="str">
        <f>IF(Food_Hub[[#This Row],[day_of_the_week]]="Weekday",1,"")</f>
        <v/>
      </c>
      <c r="I1002">
        <v>3</v>
      </c>
      <c r="J1002">
        <v>34</v>
      </c>
      <c r="K1002">
        <v>23</v>
      </c>
      <c r="L1002">
        <f>1/COUNTIFS(Food_Hub[restaurant_name],Food_Hub[[#This Row],[restaurant_name]])</f>
        <v>3.4482758620689655E-2</v>
      </c>
      <c r="M1002">
        <f>1/COUNTIF(Food_Hub[cuisine_type],Food_Hub[[#This Row],[cuisine_type]])</f>
        <v>2.1276595744680851E-3</v>
      </c>
    </row>
    <row r="1003" spans="1:13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>
        <f>IF(Food_Hub[[#This Row],[day_of_the_week]]="Weekend",1,"")</f>
        <v>1</v>
      </c>
      <c r="H1003" t="str">
        <f>IF(Food_Hub[[#This Row],[day_of_the_week]]="Weekday",1,"")</f>
        <v/>
      </c>
      <c r="I1003" t="s">
        <v>12</v>
      </c>
      <c r="J1003">
        <v>22</v>
      </c>
      <c r="K1003">
        <v>21</v>
      </c>
      <c r="L1003">
        <f>1/COUNTIFS(Food_Hub[restaurant_name],Food_Hub[[#This Row],[restaurant_name]])</f>
        <v>4.1666666666666664E-2</v>
      </c>
      <c r="M1003">
        <f>1/COUNTIF(Food_Hub[cuisine_type],Food_Hub[[#This Row],[cuisine_type]])</f>
        <v>2.1276595744680851E-3</v>
      </c>
    </row>
    <row r="1004" spans="1:13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>
        <f>IF(Food_Hub[[#This Row],[day_of_the_week]]="Weekend",1,"")</f>
        <v>1</v>
      </c>
      <c r="H1004" t="str">
        <f>IF(Food_Hub[[#This Row],[day_of_the_week]]="Weekday",1,"")</f>
        <v/>
      </c>
      <c r="I1004" t="s">
        <v>12</v>
      </c>
      <c r="J1004">
        <v>31</v>
      </c>
      <c r="K1004">
        <v>15</v>
      </c>
      <c r="L1004">
        <f>1/COUNTIFS(Food_Hub[restaurant_name],Food_Hub[[#This Row],[restaurant_name]])</f>
        <v>8.3333333333333329E-2</v>
      </c>
      <c r="M1004">
        <f>1/COUNTIF(Food_Hub[cuisine_type],Food_Hub[[#This Row],[cuisine_type]])</f>
        <v>1.7123287671232876E-3</v>
      </c>
    </row>
    <row r="1005" spans="1:13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>
        <f>IF(Food_Hub[[#This Row],[day_of_the_week]]="Weekend",1,"")</f>
        <v>1</v>
      </c>
      <c r="H1005" t="str">
        <f>IF(Food_Hub[[#This Row],[day_of_the_week]]="Weekday",1,"")</f>
        <v/>
      </c>
      <c r="I1005" t="s">
        <v>12</v>
      </c>
      <c r="J1005">
        <v>31</v>
      </c>
      <c r="K1005">
        <v>18</v>
      </c>
      <c r="L1005">
        <f>1/COUNTIFS(Food_Hub[restaurant_name],Food_Hub[[#This Row],[restaurant_name]])</f>
        <v>0.5</v>
      </c>
      <c r="M1005">
        <f>1/COUNTIF(Food_Hub[cuisine_type],Food_Hub[[#This Row],[cuisine_type]])</f>
        <v>3.3557046979865771E-3</v>
      </c>
    </row>
    <row r="1006" spans="1:13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f>IF(Food_Hub[[#This Row],[day_of_the_week]]="Weekend",1,"")</f>
        <v>1</v>
      </c>
      <c r="H1006" t="str">
        <f>IF(Food_Hub[[#This Row],[day_of_the_week]]="Weekday",1,"")</f>
        <v/>
      </c>
      <c r="I1006">
        <v>5</v>
      </c>
      <c r="J1006">
        <v>22</v>
      </c>
      <c r="K1006">
        <v>20</v>
      </c>
      <c r="L1006">
        <f>1/COUNTIFS(Food_Hub[restaurant_name],Food_Hub[[#This Row],[restaurant_name]])</f>
        <v>4.5662100456621002E-3</v>
      </c>
      <c r="M1006">
        <f>1/COUNTIF(Food_Hub[cuisine_type],Food_Hub[[#This Row],[cuisine_type]])</f>
        <v>1.7123287671232876E-3</v>
      </c>
    </row>
    <row r="1007" spans="1:13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f>IF(Food_Hub[[#This Row],[day_of_the_week]]="Weekend",1,"")</f>
        <v>1</v>
      </c>
      <c r="H1007" t="str">
        <f>IF(Food_Hub[[#This Row],[day_of_the_week]]="Weekday",1,"")</f>
        <v/>
      </c>
      <c r="I1007">
        <v>5</v>
      </c>
      <c r="J1007">
        <v>25</v>
      </c>
      <c r="K1007">
        <v>15</v>
      </c>
      <c r="L1007">
        <f>1/COUNTIFS(Food_Hub[restaurant_name],Food_Hub[[#This Row],[restaurant_name]])</f>
        <v>7.1428571428571425E-2</v>
      </c>
      <c r="M1007">
        <f>1/COUNTIF(Food_Hub[cuisine_type],Food_Hub[[#This Row],[cuisine_type]])</f>
        <v>5.8823529411764705E-2</v>
      </c>
    </row>
    <row r="1008" spans="1:13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 t="str">
        <f>IF(Food_Hub[[#This Row],[day_of_the_week]]="Weekend",1,"")</f>
        <v/>
      </c>
      <c r="H1008">
        <f>IF(Food_Hub[[#This Row],[day_of_the_week]]="Weekday",1,"")</f>
        <v>1</v>
      </c>
      <c r="I1008">
        <v>5</v>
      </c>
      <c r="J1008">
        <v>30</v>
      </c>
      <c r="K1008">
        <v>32</v>
      </c>
      <c r="L1008">
        <f>1/COUNTIFS(Food_Hub[restaurant_name],Food_Hub[[#This Row],[restaurant_name]])</f>
        <v>1.4705882352941176E-2</v>
      </c>
      <c r="M1008">
        <f>1/COUNTIF(Food_Hub[cuisine_type],Food_Hub[[#This Row],[cuisine_type]])</f>
        <v>3.3557046979865771E-3</v>
      </c>
    </row>
    <row r="1009" spans="1:13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f>IF(Food_Hub[[#This Row],[day_of_the_week]]="Weekend",1,"")</f>
        <v>1</v>
      </c>
      <c r="H1009" t="str">
        <f>IF(Food_Hub[[#This Row],[day_of_the_week]]="Weekday",1,"")</f>
        <v/>
      </c>
      <c r="I1009">
        <v>5</v>
      </c>
      <c r="J1009">
        <v>28</v>
      </c>
      <c r="K1009">
        <v>15</v>
      </c>
      <c r="L1009">
        <f>1/COUNTIFS(Food_Hub[restaurant_name],Food_Hub[[#This Row],[restaurant_name]])</f>
        <v>2.2727272727272728E-2</v>
      </c>
      <c r="M1009">
        <f>1/COUNTIF(Food_Hub[cuisine_type],Food_Hub[[#This Row],[cuisine_type]])</f>
        <v>2.1276595744680851E-3</v>
      </c>
    </row>
    <row r="1010" spans="1:13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f>IF(Food_Hub[[#This Row],[day_of_the_week]]="Weekend",1,"")</f>
        <v>1</v>
      </c>
      <c r="H1010" t="str">
        <f>IF(Food_Hub[[#This Row],[day_of_the_week]]="Weekday",1,"")</f>
        <v/>
      </c>
      <c r="I1010">
        <v>5</v>
      </c>
      <c r="J1010">
        <v>34</v>
      </c>
      <c r="K1010">
        <v>15</v>
      </c>
      <c r="L1010">
        <f>1/COUNTIFS(Food_Hub[restaurant_name],Food_Hub[[#This Row],[restaurant_name]])</f>
        <v>8.4033613445378148E-3</v>
      </c>
      <c r="M1010">
        <f>1/COUNTIF(Food_Hub[cuisine_type],Food_Hub[[#This Row],[cuisine_type]])</f>
        <v>2.1276595744680851E-3</v>
      </c>
    </row>
    <row r="1011" spans="1:13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f>IF(Food_Hub[[#This Row],[day_of_the_week]]="Weekend",1,"")</f>
        <v>1</v>
      </c>
      <c r="H1011" t="str">
        <f>IF(Food_Hub[[#This Row],[day_of_the_week]]="Weekday",1,"")</f>
        <v/>
      </c>
      <c r="I1011">
        <v>3</v>
      </c>
      <c r="J1011">
        <v>28</v>
      </c>
      <c r="K1011">
        <v>23</v>
      </c>
      <c r="L1011">
        <f>1/COUNTIFS(Food_Hub[restaurant_name],Food_Hub[[#This Row],[restaurant_name]])</f>
        <v>0.33333333333333331</v>
      </c>
      <c r="M1011">
        <f>1/COUNTIF(Food_Hub[cuisine_type],Food_Hub[[#This Row],[cuisine_type]])</f>
        <v>1.7123287671232876E-3</v>
      </c>
    </row>
    <row r="1012" spans="1:13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f>IF(Food_Hub[[#This Row],[day_of_the_week]]="Weekend",1,"")</f>
        <v>1</v>
      </c>
      <c r="H1012" t="str">
        <f>IF(Food_Hub[[#This Row],[day_of_the_week]]="Weekday",1,"")</f>
        <v/>
      </c>
      <c r="I1012">
        <v>3</v>
      </c>
      <c r="J1012">
        <v>30</v>
      </c>
      <c r="K1012">
        <v>25</v>
      </c>
      <c r="L1012">
        <f>1/COUNTIFS(Food_Hub[restaurant_name],Food_Hub[[#This Row],[restaurant_name]])</f>
        <v>2.7027027027027029E-2</v>
      </c>
      <c r="M1012">
        <f>1/COUNTIF(Food_Hub[cuisine_type],Food_Hub[[#This Row],[cuisine_type]])</f>
        <v>3.3557046979865771E-3</v>
      </c>
    </row>
    <row r="1013" spans="1:13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f>IF(Food_Hub[[#This Row],[day_of_the_week]]="Weekend",1,"")</f>
        <v>1</v>
      </c>
      <c r="H1013" t="str">
        <f>IF(Food_Hub[[#This Row],[day_of_the_week]]="Weekday",1,"")</f>
        <v/>
      </c>
      <c r="I1013">
        <v>4</v>
      </c>
      <c r="J1013">
        <v>33</v>
      </c>
      <c r="K1013">
        <v>21</v>
      </c>
      <c r="L1013">
        <f>1/COUNTIFS(Food_Hub[restaurant_name],Food_Hub[[#This Row],[restaurant_name]])</f>
        <v>9.0909090909090912E-2</v>
      </c>
      <c r="M1013">
        <f>1/COUNTIF(Food_Hub[cuisine_type],Food_Hub[[#This Row],[cuisine_type]])</f>
        <v>2.1276595744680851E-3</v>
      </c>
    </row>
    <row r="1014" spans="1:13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f>IF(Food_Hub[[#This Row],[day_of_the_week]]="Weekend",1,"")</f>
        <v>1</v>
      </c>
      <c r="H1014" t="str">
        <f>IF(Food_Hub[[#This Row],[day_of_the_week]]="Weekday",1,"")</f>
        <v/>
      </c>
      <c r="I1014">
        <v>3</v>
      </c>
      <c r="J1014">
        <v>27</v>
      </c>
      <c r="K1014">
        <v>26</v>
      </c>
      <c r="L1014">
        <f>1/COUNTIFS(Food_Hub[restaurant_name],Food_Hub[[#This Row],[restaurant_name]])</f>
        <v>9.0909090909090912E-2</v>
      </c>
      <c r="M1014">
        <f>1/COUNTIF(Food_Hub[cuisine_type],Food_Hub[[#This Row],[cuisine_type]])</f>
        <v>1.7123287671232876E-3</v>
      </c>
    </row>
    <row r="1015" spans="1:13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>
        <f>IF(Food_Hub[[#This Row],[day_of_the_week]]="Weekend",1,"")</f>
        <v>1</v>
      </c>
      <c r="H1015" t="str">
        <f>IF(Food_Hub[[#This Row],[day_of_the_week]]="Weekday",1,"")</f>
        <v/>
      </c>
      <c r="I1015" t="s">
        <v>12</v>
      </c>
      <c r="J1015">
        <v>31</v>
      </c>
      <c r="K1015">
        <v>25</v>
      </c>
      <c r="L1015">
        <f>1/COUNTIFS(Food_Hub[restaurant_name],Food_Hub[[#This Row],[restaurant_name]])</f>
        <v>2.2727272727272728E-2</v>
      </c>
      <c r="M1015">
        <f>1/COUNTIF(Food_Hub[cuisine_type],Food_Hub[[#This Row],[cuisine_type]])</f>
        <v>2.1276595744680851E-3</v>
      </c>
    </row>
    <row r="1016" spans="1:13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>
        <f>IF(Food_Hub[[#This Row],[day_of_the_week]]="Weekend",1,"")</f>
        <v>1</v>
      </c>
      <c r="H1016" t="str">
        <f>IF(Food_Hub[[#This Row],[day_of_the_week]]="Weekday",1,"")</f>
        <v/>
      </c>
      <c r="I1016" t="s">
        <v>12</v>
      </c>
      <c r="J1016">
        <v>27</v>
      </c>
      <c r="K1016">
        <v>19</v>
      </c>
      <c r="L1016">
        <f>1/COUNTIFS(Food_Hub[restaurant_name],Food_Hub[[#This Row],[restaurant_name]])</f>
        <v>7.1428571428571425E-2</v>
      </c>
      <c r="M1016">
        <f>1/COUNTIF(Food_Hub[cuisine_type],Food_Hub[[#This Row],[cuisine_type]])</f>
        <v>3.3557046979865771E-3</v>
      </c>
    </row>
    <row r="1017" spans="1:13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 t="str">
        <f>IF(Food_Hub[[#This Row],[day_of_the_week]]="Weekend",1,"")</f>
        <v/>
      </c>
      <c r="H1017">
        <f>IF(Food_Hub[[#This Row],[day_of_the_week]]="Weekday",1,"")</f>
        <v>1</v>
      </c>
      <c r="I1017">
        <v>4</v>
      </c>
      <c r="J1017">
        <v>35</v>
      </c>
      <c r="K1017">
        <v>33</v>
      </c>
      <c r="L1017">
        <f>1/COUNTIFS(Food_Hub[restaurant_name],Food_Hub[[#This Row],[restaurant_name]])</f>
        <v>0.16666666666666666</v>
      </c>
      <c r="M1017">
        <f>1/COUNTIF(Food_Hub[cuisine_type],Food_Hub[[#This Row],[cuisine_type]])</f>
        <v>2.1276595744680851E-3</v>
      </c>
    </row>
    <row r="1018" spans="1:13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tr">
        <f>IF(Food_Hub[[#This Row],[day_of_the_week]]="Weekend",1,"")</f>
        <v/>
      </c>
      <c r="H1018">
        <f>IF(Food_Hub[[#This Row],[day_of_the_week]]="Weekday",1,"")</f>
        <v>1</v>
      </c>
      <c r="I1018" t="s">
        <v>12</v>
      </c>
      <c r="J1018">
        <v>35</v>
      </c>
      <c r="K1018">
        <v>29</v>
      </c>
      <c r="L1018">
        <f>1/COUNTIFS(Food_Hub[restaurant_name],Food_Hub[[#This Row],[restaurant_name]])</f>
        <v>8.4033613445378148E-3</v>
      </c>
      <c r="M1018">
        <f>1/COUNTIF(Food_Hub[cuisine_type],Food_Hub[[#This Row],[cuisine_type]])</f>
        <v>2.1276595744680851E-3</v>
      </c>
    </row>
    <row r="1019" spans="1:13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f>IF(Food_Hub[[#This Row],[day_of_the_week]]="Weekend",1,"")</f>
        <v>1</v>
      </c>
      <c r="H1019" t="str">
        <f>IF(Food_Hub[[#This Row],[day_of_the_week]]="Weekday",1,"")</f>
        <v/>
      </c>
      <c r="I1019">
        <v>5</v>
      </c>
      <c r="J1019">
        <v>27</v>
      </c>
      <c r="K1019">
        <v>19</v>
      </c>
      <c r="L1019">
        <f>1/COUNTIFS(Food_Hub[restaurant_name],Food_Hub[[#This Row],[restaurant_name]])</f>
        <v>1.8181818181818181E-2</v>
      </c>
      <c r="M1019">
        <f>1/COUNTIF(Food_Hub[cuisine_type],Food_Hub[[#This Row],[cuisine_type]])</f>
        <v>4.6511627906976744E-3</v>
      </c>
    </row>
    <row r="1020" spans="1:13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>
        <f>IF(Food_Hub[[#This Row],[day_of_the_week]]="Weekend",1,"")</f>
        <v>1</v>
      </c>
      <c r="H1020" t="str">
        <f>IF(Food_Hub[[#This Row],[day_of_the_week]]="Weekday",1,"")</f>
        <v/>
      </c>
      <c r="I1020" t="s">
        <v>12</v>
      </c>
      <c r="J1020">
        <v>27</v>
      </c>
      <c r="K1020">
        <v>19</v>
      </c>
      <c r="L1020">
        <f>1/COUNTIFS(Food_Hub[restaurant_name],Food_Hub[[#This Row],[restaurant_name]])</f>
        <v>3.4482758620689655E-2</v>
      </c>
      <c r="M1020">
        <f>1/COUNTIF(Food_Hub[cuisine_type],Food_Hub[[#This Row],[cuisine_type]])</f>
        <v>1.7123287671232876E-3</v>
      </c>
    </row>
    <row r="1021" spans="1:13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f>IF(Food_Hub[[#This Row],[day_of_the_week]]="Weekend",1,"")</f>
        <v>1</v>
      </c>
      <c r="H1021" t="str">
        <f>IF(Food_Hub[[#This Row],[day_of_the_week]]="Weekday",1,"")</f>
        <v/>
      </c>
      <c r="I1021">
        <v>5</v>
      </c>
      <c r="J1021">
        <v>32</v>
      </c>
      <c r="K1021">
        <v>25</v>
      </c>
      <c r="L1021">
        <f>1/COUNTIFS(Food_Hub[restaurant_name],Food_Hub[[#This Row],[restaurant_name]])</f>
        <v>7.575757575757576E-3</v>
      </c>
      <c r="M1021">
        <f>1/COUNTIF(Food_Hub[cuisine_type],Food_Hub[[#This Row],[cuisine_type]])</f>
        <v>3.3557046979865771E-3</v>
      </c>
    </row>
    <row r="1022" spans="1:13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>
        <f>IF(Food_Hub[[#This Row],[day_of_the_week]]="Weekend",1,"")</f>
        <v>1</v>
      </c>
      <c r="H1022" t="str">
        <f>IF(Food_Hub[[#This Row],[day_of_the_week]]="Weekday",1,"")</f>
        <v/>
      </c>
      <c r="I1022" t="s">
        <v>12</v>
      </c>
      <c r="J1022">
        <v>25</v>
      </c>
      <c r="K1022">
        <v>24</v>
      </c>
      <c r="L1022">
        <f>1/COUNTIFS(Food_Hub[restaurant_name],Food_Hub[[#This Row],[restaurant_name]])</f>
        <v>6.25E-2</v>
      </c>
      <c r="M1022">
        <f>1/COUNTIF(Food_Hub[cuisine_type],Food_Hub[[#This Row],[cuisine_type]])</f>
        <v>1.3698630136986301E-2</v>
      </c>
    </row>
    <row r="1023" spans="1:13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 t="str">
        <f>IF(Food_Hub[[#This Row],[day_of_the_week]]="Weekend",1,"")</f>
        <v/>
      </c>
      <c r="H1023">
        <f>IF(Food_Hub[[#This Row],[day_of_the_week]]="Weekday",1,"")</f>
        <v>1</v>
      </c>
      <c r="I1023">
        <v>5</v>
      </c>
      <c r="J1023">
        <v>29</v>
      </c>
      <c r="K1023">
        <v>24</v>
      </c>
      <c r="L1023">
        <f>1/COUNTIFS(Food_Hub[restaurant_name],Food_Hub[[#This Row],[restaurant_name]])</f>
        <v>2.2727272727272728E-2</v>
      </c>
      <c r="M1023">
        <f>1/COUNTIF(Food_Hub[cuisine_type],Food_Hub[[#This Row],[cuisine_type]])</f>
        <v>2.1276595744680851E-3</v>
      </c>
    </row>
    <row r="1024" spans="1:13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 t="str">
        <f>IF(Food_Hub[[#This Row],[day_of_the_week]]="Weekend",1,"")</f>
        <v/>
      </c>
      <c r="H1024">
        <f>IF(Food_Hub[[#This Row],[day_of_the_week]]="Weekday",1,"")</f>
        <v>1</v>
      </c>
      <c r="I1024">
        <v>5</v>
      </c>
      <c r="J1024">
        <v>33</v>
      </c>
      <c r="K1024">
        <v>30</v>
      </c>
      <c r="L1024">
        <f>1/COUNTIFS(Food_Hub[restaurant_name],Food_Hub[[#This Row],[restaurant_name]])</f>
        <v>1.0416666666666666E-2</v>
      </c>
      <c r="M1024">
        <f>1/COUNTIF(Food_Hub[cuisine_type],Food_Hub[[#This Row],[cuisine_type]])</f>
        <v>1.7123287671232876E-3</v>
      </c>
    </row>
    <row r="1025" spans="1:13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 t="str">
        <f>IF(Food_Hub[[#This Row],[day_of_the_week]]="Weekend",1,"")</f>
        <v/>
      </c>
      <c r="H1025">
        <f>IF(Food_Hub[[#This Row],[day_of_the_week]]="Weekday",1,"")</f>
        <v>1</v>
      </c>
      <c r="I1025">
        <v>4</v>
      </c>
      <c r="J1025">
        <v>23</v>
      </c>
      <c r="K1025">
        <v>30</v>
      </c>
      <c r="L1025">
        <f>1/COUNTIFS(Food_Hub[restaurant_name],Food_Hub[[#This Row],[restaurant_name]])</f>
        <v>6.25E-2</v>
      </c>
      <c r="M1025">
        <f>1/COUNTIF(Food_Hub[cuisine_type],Food_Hub[[#This Row],[cuisine_type]])</f>
        <v>1.2987012987012988E-2</v>
      </c>
    </row>
    <row r="1026" spans="1:13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>
        <f>IF(Food_Hub[[#This Row],[day_of_the_week]]="Weekend",1,"")</f>
        <v>1</v>
      </c>
      <c r="H1026" t="str">
        <f>IF(Food_Hub[[#This Row],[day_of_the_week]]="Weekday",1,"")</f>
        <v/>
      </c>
      <c r="I1026" t="s">
        <v>12</v>
      </c>
      <c r="J1026">
        <v>24</v>
      </c>
      <c r="K1026">
        <v>30</v>
      </c>
      <c r="L1026">
        <f>1/COUNTIFS(Food_Hub[restaurant_name],Food_Hub[[#This Row],[restaurant_name]])</f>
        <v>1.0416666666666666E-2</v>
      </c>
      <c r="M1026">
        <f>1/COUNTIF(Food_Hub[cuisine_type],Food_Hub[[#This Row],[cuisine_type]])</f>
        <v>1.7123287671232876E-3</v>
      </c>
    </row>
    <row r="1027" spans="1:13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>
        <f>IF(Food_Hub[[#This Row],[day_of_the_week]]="Weekend",1,"")</f>
        <v>1</v>
      </c>
      <c r="H1027" t="str">
        <f>IF(Food_Hub[[#This Row],[day_of_the_week]]="Weekday",1,"")</f>
        <v/>
      </c>
      <c r="I1027" t="s">
        <v>12</v>
      </c>
      <c r="J1027">
        <v>23</v>
      </c>
      <c r="K1027">
        <v>30</v>
      </c>
      <c r="L1027">
        <f>1/COUNTIFS(Food_Hub[restaurant_name],Food_Hub[[#This Row],[restaurant_name]])</f>
        <v>3.7037037037037035E-2</v>
      </c>
      <c r="M1027">
        <f>1/COUNTIF(Food_Hub[cuisine_type],Food_Hub[[#This Row],[cuisine_type]])</f>
        <v>1.3698630136986301E-2</v>
      </c>
    </row>
    <row r="1028" spans="1:13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tr">
        <f>IF(Food_Hub[[#This Row],[day_of_the_week]]="Weekend",1,"")</f>
        <v/>
      </c>
      <c r="H1028">
        <f>IF(Food_Hub[[#This Row],[day_of_the_week]]="Weekday",1,"")</f>
        <v>1</v>
      </c>
      <c r="I1028" t="s">
        <v>12</v>
      </c>
      <c r="J1028">
        <v>26</v>
      </c>
      <c r="K1028">
        <v>30</v>
      </c>
      <c r="L1028">
        <f>1/COUNTIFS(Food_Hub[restaurant_name],Food_Hub[[#This Row],[restaurant_name]])</f>
        <v>1.4705882352941176E-2</v>
      </c>
      <c r="M1028">
        <f>1/COUNTIF(Food_Hub[cuisine_type],Food_Hub[[#This Row],[cuisine_type]])</f>
        <v>3.3557046979865771E-3</v>
      </c>
    </row>
    <row r="1029" spans="1:13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>
        <f>IF(Food_Hub[[#This Row],[day_of_the_week]]="Weekend",1,"")</f>
        <v>1</v>
      </c>
      <c r="H1029" t="str">
        <f>IF(Food_Hub[[#This Row],[day_of_the_week]]="Weekday",1,"")</f>
        <v/>
      </c>
      <c r="I1029" t="s">
        <v>12</v>
      </c>
      <c r="J1029">
        <v>25</v>
      </c>
      <c r="K1029">
        <v>22</v>
      </c>
      <c r="L1029">
        <f>1/COUNTIFS(Food_Hub[restaurant_name],Food_Hub[[#This Row],[restaurant_name]])</f>
        <v>0.14285714285714285</v>
      </c>
      <c r="M1029">
        <f>1/COUNTIF(Food_Hub[cuisine_type],Food_Hub[[#This Row],[cuisine_type]])</f>
        <v>1.7123287671232876E-3</v>
      </c>
    </row>
    <row r="1030" spans="1:13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>
        <f>IF(Food_Hub[[#This Row],[day_of_the_week]]="Weekend",1,"")</f>
        <v>1</v>
      </c>
      <c r="H1030" t="str">
        <f>IF(Food_Hub[[#This Row],[day_of_the_week]]="Weekday",1,"")</f>
        <v/>
      </c>
      <c r="I1030" t="s">
        <v>12</v>
      </c>
      <c r="J1030">
        <v>26</v>
      </c>
      <c r="K1030">
        <v>26</v>
      </c>
      <c r="L1030">
        <f>1/COUNTIFS(Food_Hub[restaurant_name],Food_Hub[[#This Row],[restaurant_name]])</f>
        <v>0.16666666666666666</v>
      </c>
      <c r="M1030">
        <f>1/COUNTIF(Food_Hub[cuisine_type],Food_Hub[[#This Row],[cuisine_type]])</f>
        <v>2.1739130434782608E-2</v>
      </c>
    </row>
    <row r="1031" spans="1:13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f>IF(Food_Hub[[#This Row],[day_of_the_week]]="Weekend",1,"")</f>
        <v>1</v>
      </c>
      <c r="H1031" t="str">
        <f>IF(Food_Hub[[#This Row],[day_of_the_week]]="Weekday",1,"")</f>
        <v/>
      </c>
      <c r="I1031">
        <v>4</v>
      </c>
      <c r="J1031">
        <v>23</v>
      </c>
      <c r="K1031">
        <v>26</v>
      </c>
      <c r="L1031">
        <f>1/COUNTIFS(Food_Hub[restaurant_name],Food_Hub[[#This Row],[restaurant_name]])</f>
        <v>2.7027027027027029E-2</v>
      </c>
      <c r="M1031">
        <f>1/COUNTIF(Food_Hub[cuisine_type],Food_Hub[[#This Row],[cuisine_type]])</f>
        <v>3.3557046979865771E-3</v>
      </c>
    </row>
    <row r="1032" spans="1:13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>
        <f>IF(Food_Hub[[#This Row],[day_of_the_week]]="Weekend",1,"")</f>
        <v>1</v>
      </c>
      <c r="H1032" t="str">
        <f>IF(Food_Hub[[#This Row],[day_of_the_week]]="Weekday",1,"")</f>
        <v/>
      </c>
      <c r="I1032" t="s">
        <v>12</v>
      </c>
      <c r="J1032">
        <v>31</v>
      </c>
      <c r="K1032">
        <v>30</v>
      </c>
      <c r="L1032">
        <f>1/COUNTIFS(Food_Hub[restaurant_name],Food_Hub[[#This Row],[restaurant_name]])</f>
        <v>1</v>
      </c>
      <c r="M1032">
        <f>1/COUNTIF(Food_Hub[cuisine_type],Food_Hub[[#This Row],[cuisine_type]])</f>
        <v>1.2987012987012988E-2</v>
      </c>
    </row>
    <row r="1033" spans="1:13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 t="str">
        <f>IF(Food_Hub[[#This Row],[day_of_the_week]]="Weekend",1,"")</f>
        <v/>
      </c>
      <c r="H1033">
        <f>IF(Food_Hub[[#This Row],[day_of_the_week]]="Weekday",1,"")</f>
        <v>1</v>
      </c>
      <c r="I1033">
        <v>3</v>
      </c>
      <c r="J1033">
        <v>27</v>
      </c>
      <c r="K1033">
        <v>24</v>
      </c>
      <c r="L1033">
        <f>1/COUNTIFS(Food_Hub[restaurant_name],Food_Hub[[#This Row],[restaurant_name]])</f>
        <v>3.7037037037037035E-2</v>
      </c>
      <c r="M1033">
        <f>1/COUNTIF(Food_Hub[cuisine_type],Food_Hub[[#This Row],[cuisine_type]])</f>
        <v>1.3698630136986301E-2</v>
      </c>
    </row>
    <row r="1034" spans="1:13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f>IF(Food_Hub[[#This Row],[day_of_the_week]]="Weekend",1,"")</f>
        <v>1</v>
      </c>
      <c r="H1034" t="str">
        <f>IF(Food_Hub[[#This Row],[day_of_the_week]]="Weekday",1,"")</f>
        <v/>
      </c>
      <c r="I1034">
        <v>3</v>
      </c>
      <c r="J1034">
        <v>34</v>
      </c>
      <c r="K1034">
        <v>20</v>
      </c>
      <c r="L1034">
        <f>1/COUNTIFS(Food_Hub[restaurant_name],Food_Hub[[#This Row],[restaurant_name]])</f>
        <v>4.5662100456621002E-3</v>
      </c>
      <c r="M1034">
        <f>1/COUNTIF(Food_Hub[cuisine_type],Food_Hub[[#This Row],[cuisine_type]])</f>
        <v>1.7123287671232876E-3</v>
      </c>
    </row>
    <row r="1035" spans="1:13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f>IF(Food_Hub[[#This Row],[day_of_the_week]]="Weekend",1,"")</f>
        <v>1</v>
      </c>
      <c r="H1035" t="str">
        <f>IF(Food_Hub[[#This Row],[day_of_the_week]]="Weekday",1,"")</f>
        <v/>
      </c>
      <c r="I1035">
        <v>5</v>
      </c>
      <c r="J1035">
        <v>32</v>
      </c>
      <c r="K1035">
        <v>22</v>
      </c>
      <c r="L1035">
        <f>1/COUNTIFS(Food_Hub[restaurant_name],Food_Hub[[#This Row],[restaurant_name]])</f>
        <v>0.5</v>
      </c>
      <c r="M1035">
        <f>1/COUNTIF(Food_Hub[cuisine_type],Food_Hub[[#This Row],[cuisine_type]])</f>
        <v>1.7123287671232876E-3</v>
      </c>
    </row>
    <row r="1036" spans="1:13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>
        <f>IF(Food_Hub[[#This Row],[day_of_the_week]]="Weekend",1,"")</f>
        <v>1</v>
      </c>
      <c r="H1036" t="str">
        <f>IF(Food_Hub[[#This Row],[day_of_the_week]]="Weekday",1,"")</f>
        <v/>
      </c>
      <c r="I1036" t="s">
        <v>12</v>
      </c>
      <c r="J1036">
        <v>34</v>
      </c>
      <c r="K1036">
        <v>21</v>
      </c>
      <c r="L1036">
        <f>1/COUNTIFS(Food_Hub[restaurant_name],Food_Hub[[#This Row],[restaurant_name]])</f>
        <v>5.5555555555555552E-2</v>
      </c>
      <c r="M1036">
        <f>1/COUNTIF(Food_Hub[cuisine_type],Food_Hub[[#This Row],[cuisine_type]])</f>
        <v>2.1276595744680851E-3</v>
      </c>
    </row>
    <row r="1037" spans="1:13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>
        <f>IF(Food_Hub[[#This Row],[day_of_the_week]]="Weekend",1,"")</f>
        <v>1</v>
      </c>
      <c r="H1037" t="str">
        <f>IF(Food_Hub[[#This Row],[day_of_the_week]]="Weekday",1,"")</f>
        <v/>
      </c>
      <c r="I1037" t="s">
        <v>12</v>
      </c>
      <c r="J1037">
        <v>30</v>
      </c>
      <c r="K1037">
        <v>25</v>
      </c>
      <c r="L1037">
        <f>1/COUNTIFS(Food_Hub[restaurant_name],Food_Hub[[#This Row],[restaurant_name]])</f>
        <v>2.7027027027027029E-2</v>
      </c>
      <c r="M1037">
        <f>1/COUNTIF(Food_Hub[cuisine_type],Food_Hub[[#This Row],[cuisine_type]])</f>
        <v>2.1276595744680851E-3</v>
      </c>
    </row>
    <row r="1038" spans="1:13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 t="str">
        <f>IF(Food_Hub[[#This Row],[day_of_the_week]]="Weekend",1,"")</f>
        <v/>
      </c>
      <c r="H1038">
        <f>IF(Food_Hub[[#This Row],[day_of_the_week]]="Weekday",1,"")</f>
        <v>1</v>
      </c>
      <c r="I1038">
        <v>5</v>
      </c>
      <c r="J1038">
        <v>35</v>
      </c>
      <c r="K1038">
        <v>29</v>
      </c>
      <c r="L1038">
        <f>1/COUNTIFS(Food_Hub[restaurant_name],Food_Hub[[#This Row],[restaurant_name]])</f>
        <v>7.575757575757576E-3</v>
      </c>
      <c r="M1038">
        <f>1/COUNTIF(Food_Hub[cuisine_type],Food_Hub[[#This Row],[cuisine_type]])</f>
        <v>3.3557046979865771E-3</v>
      </c>
    </row>
    <row r="1039" spans="1:13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f>IF(Food_Hub[[#This Row],[day_of_the_week]]="Weekend",1,"")</f>
        <v>1</v>
      </c>
      <c r="H1039" t="str">
        <f>IF(Food_Hub[[#This Row],[day_of_the_week]]="Weekday",1,"")</f>
        <v/>
      </c>
      <c r="I1039">
        <v>4</v>
      </c>
      <c r="J1039">
        <v>25</v>
      </c>
      <c r="K1039">
        <v>18</v>
      </c>
      <c r="L1039">
        <f>1/COUNTIFS(Food_Hub[restaurant_name],Food_Hub[[#This Row],[restaurant_name]])</f>
        <v>2.2727272727272728E-2</v>
      </c>
      <c r="M1039">
        <f>1/COUNTIF(Food_Hub[cuisine_type],Food_Hub[[#This Row],[cuisine_type]])</f>
        <v>2.1276595744680851E-3</v>
      </c>
    </row>
    <row r="1040" spans="1:13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f>IF(Food_Hub[[#This Row],[day_of_the_week]]="Weekend",1,"")</f>
        <v>1</v>
      </c>
      <c r="H1040" t="str">
        <f>IF(Food_Hub[[#This Row],[day_of_the_week]]="Weekday",1,"")</f>
        <v/>
      </c>
      <c r="I1040">
        <v>5</v>
      </c>
      <c r="J1040">
        <v>27</v>
      </c>
      <c r="K1040">
        <v>26</v>
      </c>
      <c r="L1040">
        <f>1/COUNTIFS(Food_Hub[restaurant_name],Food_Hub[[#This Row],[restaurant_name]])</f>
        <v>2.7027027027027029E-2</v>
      </c>
      <c r="M1040">
        <f>1/COUNTIF(Food_Hub[cuisine_type],Food_Hub[[#This Row],[cuisine_type]])</f>
        <v>2.1276595744680851E-3</v>
      </c>
    </row>
    <row r="1041" spans="1:13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 t="str">
        <f>IF(Food_Hub[[#This Row],[day_of_the_week]]="Weekend",1,"")</f>
        <v/>
      </c>
      <c r="H1041">
        <f>IF(Food_Hub[[#This Row],[day_of_the_week]]="Weekday",1,"")</f>
        <v>1</v>
      </c>
      <c r="I1041">
        <v>5</v>
      </c>
      <c r="J1041">
        <v>30</v>
      </c>
      <c r="K1041">
        <v>30</v>
      </c>
      <c r="L1041">
        <f>1/COUNTIFS(Food_Hub[restaurant_name],Food_Hub[[#This Row],[restaurant_name]])</f>
        <v>0.14285714285714285</v>
      </c>
      <c r="M1041">
        <f>1/COUNTIF(Food_Hub[cuisine_type],Food_Hub[[#This Row],[cuisine_type]])</f>
        <v>2.1276595744680851E-3</v>
      </c>
    </row>
    <row r="1042" spans="1:13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>
        <f>IF(Food_Hub[[#This Row],[day_of_the_week]]="Weekend",1,"")</f>
        <v>1</v>
      </c>
      <c r="H1042" t="str">
        <f>IF(Food_Hub[[#This Row],[day_of_the_week]]="Weekday",1,"")</f>
        <v/>
      </c>
      <c r="I1042" t="s">
        <v>12</v>
      </c>
      <c r="J1042">
        <v>23</v>
      </c>
      <c r="K1042">
        <v>30</v>
      </c>
      <c r="L1042">
        <f>1/COUNTIFS(Food_Hub[restaurant_name],Food_Hub[[#This Row],[restaurant_name]])</f>
        <v>0.14285714285714285</v>
      </c>
      <c r="M1042">
        <f>1/COUNTIF(Food_Hub[cuisine_type],Food_Hub[[#This Row],[cuisine_type]])</f>
        <v>3.3557046979865771E-3</v>
      </c>
    </row>
    <row r="1043" spans="1:13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>
        <f>IF(Food_Hub[[#This Row],[day_of_the_week]]="Weekend",1,"")</f>
        <v>1</v>
      </c>
      <c r="H1043" t="str">
        <f>IF(Food_Hub[[#This Row],[day_of_the_week]]="Weekday",1,"")</f>
        <v/>
      </c>
      <c r="I1043" t="s">
        <v>12</v>
      </c>
      <c r="J1043">
        <v>34</v>
      </c>
      <c r="K1043">
        <v>20</v>
      </c>
      <c r="L1043">
        <f>1/COUNTIFS(Food_Hub[restaurant_name],Food_Hub[[#This Row],[restaurant_name]])</f>
        <v>2.0408163265306121E-2</v>
      </c>
      <c r="M1043">
        <f>1/COUNTIF(Food_Hub[cuisine_type],Food_Hub[[#This Row],[cuisine_type]])</f>
        <v>2.1276595744680851E-3</v>
      </c>
    </row>
    <row r="1044" spans="1:13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f>IF(Food_Hub[[#This Row],[day_of_the_week]]="Weekend",1,"")</f>
        <v>1</v>
      </c>
      <c r="H1044" t="str">
        <f>IF(Food_Hub[[#This Row],[day_of_the_week]]="Weekday",1,"")</f>
        <v/>
      </c>
      <c r="I1044">
        <v>3</v>
      </c>
      <c r="J1044">
        <v>23</v>
      </c>
      <c r="K1044">
        <v>15</v>
      </c>
      <c r="L1044">
        <f>1/COUNTIFS(Food_Hub[restaurant_name],Food_Hub[[#This Row],[restaurant_name]])</f>
        <v>1.4705882352941176E-2</v>
      </c>
      <c r="M1044">
        <f>1/COUNTIF(Food_Hub[cuisine_type],Food_Hub[[#This Row],[cuisine_type]])</f>
        <v>3.3557046979865771E-3</v>
      </c>
    </row>
    <row r="1045" spans="1:13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tr">
        <f>IF(Food_Hub[[#This Row],[day_of_the_week]]="Weekend",1,"")</f>
        <v/>
      </c>
      <c r="H1045">
        <f>IF(Food_Hub[[#This Row],[day_of_the_week]]="Weekday",1,"")</f>
        <v>1</v>
      </c>
      <c r="I1045" t="s">
        <v>12</v>
      </c>
      <c r="J1045">
        <v>26</v>
      </c>
      <c r="K1045">
        <v>31</v>
      </c>
      <c r="L1045">
        <f>1/COUNTIFS(Food_Hub[restaurant_name],Food_Hub[[#This Row],[restaurant_name]])</f>
        <v>2.0408163265306121E-2</v>
      </c>
      <c r="M1045">
        <f>1/COUNTIF(Food_Hub[cuisine_type],Food_Hub[[#This Row],[cuisine_type]])</f>
        <v>2.1276595744680851E-3</v>
      </c>
    </row>
    <row r="1046" spans="1:13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tr">
        <f>IF(Food_Hub[[#This Row],[day_of_the_week]]="Weekend",1,"")</f>
        <v/>
      </c>
      <c r="H1046">
        <f>IF(Food_Hub[[#This Row],[day_of_the_week]]="Weekday",1,"")</f>
        <v>1</v>
      </c>
      <c r="I1046" t="s">
        <v>12</v>
      </c>
      <c r="J1046">
        <v>24</v>
      </c>
      <c r="K1046">
        <v>28</v>
      </c>
      <c r="L1046">
        <f>1/COUNTIFS(Food_Hub[restaurant_name],Food_Hub[[#This Row],[restaurant_name]])</f>
        <v>1.4705882352941176E-2</v>
      </c>
      <c r="M1046">
        <f>1/COUNTIF(Food_Hub[cuisine_type],Food_Hub[[#This Row],[cuisine_type]])</f>
        <v>3.3557046979865771E-3</v>
      </c>
    </row>
    <row r="1047" spans="1:13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>
        <f>IF(Food_Hub[[#This Row],[day_of_the_week]]="Weekend",1,"")</f>
        <v>1</v>
      </c>
      <c r="H1047" t="str">
        <f>IF(Food_Hub[[#This Row],[day_of_the_week]]="Weekday",1,"")</f>
        <v/>
      </c>
      <c r="I1047" t="s">
        <v>12</v>
      </c>
      <c r="J1047">
        <v>30</v>
      </c>
      <c r="K1047">
        <v>16</v>
      </c>
      <c r="L1047">
        <f>1/COUNTIFS(Food_Hub[restaurant_name],Food_Hub[[#This Row],[restaurant_name]])</f>
        <v>0.25</v>
      </c>
      <c r="M1047">
        <f>1/COUNTIF(Food_Hub[cuisine_type],Food_Hub[[#This Row],[cuisine_type]])</f>
        <v>1.3698630136986301E-2</v>
      </c>
    </row>
    <row r="1048" spans="1:13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f>IF(Food_Hub[[#This Row],[day_of_the_week]]="Weekend",1,"")</f>
        <v>1</v>
      </c>
      <c r="H1048" t="str">
        <f>IF(Food_Hub[[#This Row],[day_of_the_week]]="Weekday",1,"")</f>
        <v/>
      </c>
      <c r="I1048">
        <v>3</v>
      </c>
      <c r="J1048">
        <v>24</v>
      </c>
      <c r="K1048">
        <v>22</v>
      </c>
      <c r="L1048">
        <f>1/COUNTIFS(Food_Hub[restaurant_name],Food_Hub[[#This Row],[restaurant_name]])</f>
        <v>2.0408163265306121E-2</v>
      </c>
      <c r="M1048">
        <f>1/COUNTIF(Food_Hub[cuisine_type],Food_Hub[[#This Row],[cuisine_type]])</f>
        <v>2.1276595744680851E-3</v>
      </c>
    </row>
    <row r="1049" spans="1:13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 t="str">
        <f>IF(Food_Hub[[#This Row],[day_of_the_week]]="Weekend",1,"")</f>
        <v/>
      </c>
      <c r="H1049">
        <f>IF(Food_Hub[[#This Row],[day_of_the_week]]="Weekday",1,"")</f>
        <v>1</v>
      </c>
      <c r="I1049">
        <v>4</v>
      </c>
      <c r="J1049">
        <v>34</v>
      </c>
      <c r="K1049">
        <v>33</v>
      </c>
      <c r="L1049">
        <f>1/COUNTIFS(Food_Hub[restaurant_name],Food_Hub[[#This Row],[restaurant_name]])</f>
        <v>3.3333333333333333E-2</v>
      </c>
      <c r="M1049">
        <f>1/COUNTIF(Food_Hub[cuisine_type],Food_Hub[[#This Row],[cuisine_type]])</f>
        <v>2.1276595744680851E-3</v>
      </c>
    </row>
    <row r="1050" spans="1:13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f>IF(Food_Hub[[#This Row],[day_of_the_week]]="Weekend",1,"")</f>
        <v>1</v>
      </c>
      <c r="H1050" t="str">
        <f>IF(Food_Hub[[#This Row],[day_of_the_week]]="Weekday",1,"")</f>
        <v/>
      </c>
      <c r="I1050">
        <v>4</v>
      </c>
      <c r="J1050">
        <v>34</v>
      </c>
      <c r="K1050">
        <v>21</v>
      </c>
      <c r="L1050">
        <f>1/COUNTIFS(Food_Hub[restaurant_name],Food_Hub[[#This Row],[restaurant_name]])</f>
        <v>1.4705882352941176E-2</v>
      </c>
      <c r="M1050">
        <f>1/COUNTIF(Food_Hub[cuisine_type],Food_Hub[[#This Row],[cuisine_type]])</f>
        <v>3.3557046979865771E-3</v>
      </c>
    </row>
    <row r="1051" spans="1:13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 t="str">
        <f>IF(Food_Hub[[#This Row],[day_of_the_week]]="Weekend",1,"")</f>
        <v/>
      </c>
      <c r="H1051">
        <f>IF(Food_Hub[[#This Row],[day_of_the_week]]="Weekday",1,"")</f>
        <v>1</v>
      </c>
      <c r="I1051">
        <v>3</v>
      </c>
      <c r="J1051">
        <v>35</v>
      </c>
      <c r="K1051">
        <v>26</v>
      </c>
      <c r="L1051">
        <f>1/COUNTIFS(Food_Hub[restaurant_name],Food_Hub[[#This Row],[restaurant_name]])</f>
        <v>4.5662100456621002E-3</v>
      </c>
      <c r="M1051">
        <f>1/COUNTIF(Food_Hub[cuisine_type],Food_Hub[[#This Row],[cuisine_type]])</f>
        <v>1.7123287671232876E-3</v>
      </c>
    </row>
    <row r="1052" spans="1:13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 t="str">
        <f>IF(Food_Hub[[#This Row],[day_of_the_week]]="Weekend",1,"")</f>
        <v/>
      </c>
      <c r="H1052">
        <f>IF(Food_Hub[[#This Row],[day_of_the_week]]="Weekday",1,"")</f>
        <v>1</v>
      </c>
      <c r="I1052">
        <v>5</v>
      </c>
      <c r="J1052">
        <v>22</v>
      </c>
      <c r="K1052">
        <v>28</v>
      </c>
      <c r="L1052">
        <f>1/COUNTIFS(Food_Hub[restaurant_name],Food_Hub[[#This Row],[restaurant_name]])</f>
        <v>2.2727272727272728E-2</v>
      </c>
      <c r="M1052">
        <f>1/COUNTIF(Food_Hub[cuisine_type],Food_Hub[[#This Row],[cuisine_type]])</f>
        <v>2.1276595744680851E-3</v>
      </c>
    </row>
    <row r="1053" spans="1:13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 t="str">
        <f>IF(Food_Hub[[#This Row],[day_of_the_week]]="Weekend",1,"")</f>
        <v/>
      </c>
      <c r="H1053">
        <f>IF(Food_Hub[[#This Row],[day_of_the_week]]="Weekday",1,"")</f>
        <v>1</v>
      </c>
      <c r="I1053">
        <v>5</v>
      </c>
      <c r="J1053">
        <v>25</v>
      </c>
      <c r="K1053">
        <v>30</v>
      </c>
      <c r="L1053">
        <f>1/COUNTIFS(Food_Hub[restaurant_name],Food_Hub[[#This Row],[restaurant_name]])</f>
        <v>4.5662100456621002E-3</v>
      </c>
      <c r="M1053">
        <f>1/COUNTIF(Food_Hub[cuisine_type],Food_Hub[[#This Row],[cuisine_type]])</f>
        <v>1.7123287671232876E-3</v>
      </c>
    </row>
    <row r="1054" spans="1:13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 t="str">
        <f>IF(Food_Hub[[#This Row],[day_of_the_week]]="Weekend",1,"")</f>
        <v/>
      </c>
      <c r="H1054">
        <f>IF(Food_Hub[[#This Row],[day_of_the_week]]="Weekday",1,"")</f>
        <v>1</v>
      </c>
      <c r="I1054">
        <v>5</v>
      </c>
      <c r="J1054">
        <v>34</v>
      </c>
      <c r="K1054">
        <v>26</v>
      </c>
      <c r="L1054">
        <f>1/COUNTIFS(Food_Hub[restaurant_name],Food_Hub[[#This Row],[restaurant_name]])</f>
        <v>4.5662100456621002E-3</v>
      </c>
      <c r="M1054">
        <f>1/COUNTIF(Food_Hub[cuisine_type],Food_Hub[[#This Row],[cuisine_type]])</f>
        <v>1.7123287671232876E-3</v>
      </c>
    </row>
    <row r="1055" spans="1:13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f>IF(Food_Hub[[#This Row],[day_of_the_week]]="Weekend",1,"")</f>
        <v>1</v>
      </c>
      <c r="H1055" t="str">
        <f>IF(Food_Hub[[#This Row],[day_of_the_week]]="Weekday",1,"")</f>
        <v/>
      </c>
      <c r="I1055">
        <v>5</v>
      </c>
      <c r="J1055">
        <v>30</v>
      </c>
      <c r="K1055">
        <v>16</v>
      </c>
      <c r="L1055">
        <f>1/COUNTIFS(Food_Hub[restaurant_name],Food_Hub[[#This Row],[restaurant_name]])</f>
        <v>2.1739130434782608E-2</v>
      </c>
      <c r="M1055">
        <f>1/COUNTIF(Food_Hub[cuisine_type],Food_Hub[[#This Row],[cuisine_type]])</f>
        <v>4.6511627906976744E-3</v>
      </c>
    </row>
    <row r="1056" spans="1:13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f>IF(Food_Hub[[#This Row],[day_of_the_week]]="Weekend",1,"")</f>
        <v>1</v>
      </c>
      <c r="H1056" t="str">
        <f>IF(Food_Hub[[#This Row],[day_of_the_week]]="Weekday",1,"")</f>
        <v/>
      </c>
      <c r="I1056">
        <v>5</v>
      </c>
      <c r="J1056">
        <v>26</v>
      </c>
      <c r="K1056">
        <v>26</v>
      </c>
      <c r="L1056">
        <f>1/COUNTIFS(Food_Hub[restaurant_name],Food_Hub[[#This Row],[restaurant_name]])</f>
        <v>0.2</v>
      </c>
      <c r="M1056">
        <f>1/COUNTIF(Food_Hub[cuisine_type],Food_Hub[[#This Row],[cuisine_type]])</f>
        <v>3.3557046979865771E-3</v>
      </c>
    </row>
    <row r="1057" spans="1:13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f>IF(Food_Hub[[#This Row],[day_of_the_week]]="Weekend",1,"")</f>
        <v>1</v>
      </c>
      <c r="H1057" t="str">
        <f>IF(Food_Hub[[#This Row],[day_of_the_week]]="Weekday",1,"")</f>
        <v/>
      </c>
      <c r="I1057">
        <v>5</v>
      </c>
      <c r="J1057">
        <v>29</v>
      </c>
      <c r="K1057">
        <v>27</v>
      </c>
      <c r="L1057">
        <f>1/COUNTIFS(Food_Hub[restaurant_name],Food_Hub[[#This Row],[restaurant_name]])</f>
        <v>5.5555555555555552E-2</v>
      </c>
      <c r="M1057">
        <f>1/COUNTIF(Food_Hub[cuisine_type],Food_Hub[[#This Row],[cuisine_type]])</f>
        <v>2.0408163265306121E-2</v>
      </c>
    </row>
    <row r="1058" spans="1:13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f>IF(Food_Hub[[#This Row],[day_of_the_week]]="Weekend",1,"")</f>
        <v>1</v>
      </c>
      <c r="H1058" t="str">
        <f>IF(Food_Hub[[#This Row],[day_of_the_week]]="Weekday",1,"")</f>
        <v/>
      </c>
      <c r="I1058">
        <v>3</v>
      </c>
      <c r="J1058">
        <v>26</v>
      </c>
      <c r="K1058">
        <v>30</v>
      </c>
      <c r="L1058">
        <f>1/COUNTIFS(Food_Hub[restaurant_name],Food_Hub[[#This Row],[restaurant_name]])</f>
        <v>8.4033613445378148E-3</v>
      </c>
      <c r="M1058">
        <f>1/COUNTIF(Food_Hub[cuisine_type],Food_Hub[[#This Row],[cuisine_type]])</f>
        <v>2.1276595744680851E-3</v>
      </c>
    </row>
    <row r="1059" spans="1:13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f>IF(Food_Hub[[#This Row],[day_of_the_week]]="Weekend",1,"")</f>
        <v>1</v>
      </c>
      <c r="H1059" t="str">
        <f>IF(Food_Hub[[#This Row],[day_of_the_week]]="Weekday",1,"")</f>
        <v/>
      </c>
      <c r="I1059">
        <v>3</v>
      </c>
      <c r="J1059">
        <v>27</v>
      </c>
      <c r="K1059">
        <v>20</v>
      </c>
      <c r="L1059">
        <f>1/COUNTIFS(Food_Hub[restaurant_name],Food_Hub[[#This Row],[restaurant_name]])</f>
        <v>7.575757575757576E-3</v>
      </c>
      <c r="M1059">
        <f>1/COUNTIF(Food_Hub[cuisine_type],Food_Hub[[#This Row],[cuisine_type]])</f>
        <v>3.3557046979865771E-3</v>
      </c>
    </row>
    <row r="1060" spans="1:13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f>IF(Food_Hub[[#This Row],[day_of_the_week]]="Weekend",1,"")</f>
        <v>1</v>
      </c>
      <c r="H1060" t="str">
        <f>IF(Food_Hub[[#This Row],[day_of_the_week]]="Weekday",1,"")</f>
        <v/>
      </c>
      <c r="I1060">
        <v>4</v>
      </c>
      <c r="J1060">
        <v>20</v>
      </c>
      <c r="K1060">
        <v>22</v>
      </c>
      <c r="L1060">
        <f>1/COUNTIFS(Food_Hub[restaurant_name],Food_Hub[[#This Row],[restaurant_name]])</f>
        <v>2.7027027027027029E-2</v>
      </c>
      <c r="M1060">
        <f>1/COUNTIF(Food_Hub[cuisine_type],Food_Hub[[#This Row],[cuisine_type]])</f>
        <v>2.1276595744680851E-3</v>
      </c>
    </row>
    <row r="1061" spans="1:13" ht="30" x14ac:dyDescent="0.25">
      <c r="A1061">
        <v>1477236</v>
      </c>
      <c r="B1061">
        <v>1311</v>
      </c>
      <c r="C1061" s="1" t="s">
        <v>206</v>
      </c>
      <c r="D1061" t="s">
        <v>16</v>
      </c>
      <c r="E1061">
        <v>16.100000000000001</v>
      </c>
      <c r="F1061" t="s">
        <v>11</v>
      </c>
      <c r="G1061">
        <f>IF(Food_Hub[[#This Row],[day_of_the_week]]="Weekend",1,"")</f>
        <v>1</v>
      </c>
      <c r="H1061" t="str">
        <f>IF(Food_Hub[[#This Row],[day_of_the_week]]="Weekday",1,"")</f>
        <v/>
      </c>
      <c r="I1061" t="s">
        <v>12</v>
      </c>
      <c r="J1061">
        <v>22</v>
      </c>
      <c r="K1061">
        <v>26</v>
      </c>
      <c r="L1061">
        <f>1/COUNTIFS(Food_Hub[restaurant_name],Food_Hub[[#This Row],[restaurant_name]])</f>
        <v>4.3478260869565216E-2</v>
      </c>
      <c r="M1061">
        <f>1/COUNTIF(Food_Hub[cuisine_type],Food_Hub[[#This Row],[cuisine_type]])</f>
        <v>1.2987012987012988E-2</v>
      </c>
    </row>
    <row r="1062" spans="1:13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f>IF(Food_Hub[[#This Row],[day_of_the_week]]="Weekend",1,"")</f>
        <v>1</v>
      </c>
      <c r="H1062" t="str">
        <f>IF(Food_Hub[[#This Row],[day_of_the_week]]="Weekday",1,"")</f>
        <v/>
      </c>
      <c r="I1062">
        <v>4</v>
      </c>
      <c r="J1062">
        <v>22</v>
      </c>
      <c r="K1062">
        <v>25</v>
      </c>
      <c r="L1062">
        <f>1/COUNTIFS(Food_Hub[restaurant_name],Food_Hub[[#This Row],[restaurant_name]])</f>
        <v>1.4705882352941176E-2</v>
      </c>
      <c r="M1062">
        <f>1/COUNTIF(Food_Hub[cuisine_type],Food_Hub[[#This Row],[cuisine_type]])</f>
        <v>3.3557046979865771E-3</v>
      </c>
    </row>
    <row r="1063" spans="1:13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 t="str">
        <f>IF(Food_Hub[[#This Row],[day_of_the_week]]="Weekend",1,"")</f>
        <v/>
      </c>
      <c r="H1063">
        <f>IF(Food_Hub[[#This Row],[day_of_the_week]]="Weekday",1,"")</f>
        <v>1</v>
      </c>
      <c r="I1063">
        <v>4</v>
      </c>
      <c r="J1063">
        <v>32</v>
      </c>
      <c r="K1063">
        <v>24</v>
      </c>
      <c r="L1063">
        <f>1/COUNTIFS(Food_Hub[restaurant_name],Food_Hub[[#This Row],[restaurant_name]])</f>
        <v>2.7027027027027029E-2</v>
      </c>
      <c r="M1063">
        <f>1/COUNTIF(Food_Hub[cuisine_type],Food_Hub[[#This Row],[cuisine_type]])</f>
        <v>2.1276595744680851E-3</v>
      </c>
    </row>
    <row r="1064" spans="1:13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f>IF(Food_Hub[[#This Row],[day_of_the_week]]="Weekend",1,"")</f>
        <v>1</v>
      </c>
      <c r="H1064" t="str">
        <f>IF(Food_Hub[[#This Row],[day_of_the_week]]="Weekday",1,"")</f>
        <v/>
      </c>
      <c r="I1064">
        <v>5</v>
      </c>
      <c r="J1064">
        <v>33</v>
      </c>
      <c r="K1064">
        <v>24</v>
      </c>
      <c r="L1064">
        <f>1/COUNTIFS(Food_Hub[restaurant_name],Food_Hub[[#This Row],[restaurant_name]])</f>
        <v>2.3809523809523808E-2</v>
      </c>
      <c r="M1064">
        <f>1/COUNTIF(Food_Hub[cuisine_type],Food_Hub[[#This Row],[cuisine_type]])</f>
        <v>2.1276595744680851E-3</v>
      </c>
    </row>
    <row r="1065" spans="1:13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tr">
        <f>IF(Food_Hub[[#This Row],[day_of_the_week]]="Weekend",1,"")</f>
        <v/>
      </c>
      <c r="H1065">
        <f>IF(Food_Hub[[#This Row],[day_of_the_week]]="Weekday",1,"")</f>
        <v>1</v>
      </c>
      <c r="I1065" t="s">
        <v>12</v>
      </c>
      <c r="J1065">
        <v>30</v>
      </c>
      <c r="K1065">
        <v>26</v>
      </c>
      <c r="L1065">
        <f>1/COUNTIFS(Food_Hub[restaurant_name],Food_Hub[[#This Row],[restaurant_name]])</f>
        <v>0.5</v>
      </c>
      <c r="M1065">
        <f>1/COUNTIF(Food_Hub[cuisine_type],Food_Hub[[#This Row],[cuisine_type]])</f>
        <v>3.3557046979865771E-3</v>
      </c>
    </row>
    <row r="1066" spans="1:13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f>IF(Food_Hub[[#This Row],[day_of_the_week]]="Weekend",1,"")</f>
        <v>1</v>
      </c>
      <c r="H1066" t="str">
        <f>IF(Food_Hub[[#This Row],[day_of_the_week]]="Weekday",1,"")</f>
        <v/>
      </c>
      <c r="I1066">
        <v>4</v>
      </c>
      <c r="J1066">
        <v>22</v>
      </c>
      <c r="K1066">
        <v>18</v>
      </c>
      <c r="L1066">
        <f>1/COUNTIFS(Food_Hub[restaurant_name],Food_Hub[[#This Row],[restaurant_name]])</f>
        <v>8.4033613445378148E-3</v>
      </c>
      <c r="M1066">
        <f>1/COUNTIF(Food_Hub[cuisine_type],Food_Hub[[#This Row],[cuisine_type]])</f>
        <v>2.1276595744680851E-3</v>
      </c>
    </row>
    <row r="1067" spans="1:13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f>IF(Food_Hub[[#This Row],[day_of_the_week]]="Weekend",1,"")</f>
        <v>1</v>
      </c>
      <c r="H1067" t="str">
        <f>IF(Food_Hub[[#This Row],[day_of_the_week]]="Weekday",1,"")</f>
        <v/>
      </c>
      <c r="I1067">
        <v>5</v>
      </c>
      <c r="J1067">
        <v>35</v>
      </c>
      <c r="K1067">
        <v>20</v>
      </c>
      <c r="L1067">
        <f>1/COUNTIFS(Food_Hub[restaurant_name],Food_Hub[[#This Row],[restaurant_name]])</f>
        <v>0.33333333333333331</v>
      </c>
      <c r="M1067">
        <f>1/COUNTIF(Food_Hub[cuisine_type],Food_Hub[[#This Row],[cuisine_type]])</f>
        <v>1.7123287671232876E-3</v>
      </c>
    </row>
    <row r="1068" spans="1:13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f>IF(Food_Hub[[#This Row],[day_of_the_week]]="Weekend",1,"")</f>
        <v>1</v>
      </c>
      <c r="H1068" t="str">
        <f>IF(Food_Hub[[#This Row],[day_of_the_week]]="Weekday",1,"")</f>
        <v/>
      </c>
      <c r="I1068">
        <v>3</v>
      </c>
      <c r="J1068">
        <v>32</v>
      </c>
      <c r="K1068">
        <v>19</v>
      </c>
      <c r="L1068">
        <f>1/COUNTIFS(Food_Hub[restaurant_name],Food_Hub[[#This Row],[restaurant_name]])</f>
        <v>1.8181818181818181E-2</v>
      </c>
      <c r="M1068">
        <f>1/COUNTIF(Food_Hub[cuisine_type],Food_Hub[[#This Row],[cuisine_type]])</f>
        <v>4.6511627906976744E-3</v>
      </c>
    </row>
    <row r="1069" spans="1:13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>
        <f>IF(Food_Hub[[#This Row],[day_of_the_week]]="Weekend",1,"")</f>
        <v>1</v>
      </c>
      <c r="H1069" t="str">
        <f>IF(Food_Hub[[#This Row],[day_of_the_week]]="Weekday",1,"")</f>
        <v/>
      </c>
      <c r="I1069" t="s">
        <v>12</v>
      </c>
      <c r="J1069">
        <v>24</v>
      </c>
      <c r="K1069">
        <v>19</v>
      </c>
      <c r="L1069">
        <f>1/COUNTIFS(Food_Hub[restaurant_name],Food_Hub[[#This Row],[restaurant_name]])</f>
        <v>4.5662100456621002E-3</v>
      </c>
      <c r="M1069">
        <f>1/COUNTIF(Food_Hub[cuisine_type],Food_Hub[[#This Row],[cuisine_type]])</f>
        <v>1.7123287671232876E-3</v>
      </c>
    </row>
    <row r="1070" spans="1:13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tr">
        <f>IF(Food_Hub[[#This Row],[day_of_the_week]]="Weekend",1,"")</f>
        <v/>
      </c>
      <c r="H1070">
        <f>IF(Food_Hub[[#This Row],[day_of_the_week]]="Weekday",1,"")</f>
        <v>1</v>
      </c>
      <c r="I1070" t="s">
        <v>12</v>
      </c>
      <c r="J1070">
        <v>26</v>
      </c>
      <c r="K1070">
        <v>24</v>
      </c>
      <c r="L1070">
        <f>1/COUNTIFS(Food_Hub[restaurant_name],Food_Hub[[#This Row],[restaurant_name]])</f>
        <v>8.4033613445378148E-3</v>
      </c>
      <c r="M1070">
        <f>1/COUNTIF(Food_Hub[cuisine_type],Food_Hub[[#This Row],[cuisine_type]])</f>
        <v>2.1276595744680851E-3</v>
      </c>
    </row>
    <row r="1071" spans="1:13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f>IF(Food_Hub[[#This Row],[day_of_the_week]]="Weekend",1,"")</f>
        <v>1</v>
      </c>
      <c r="H1071" t="str">
        <f>IF(Food_Hub[[#This Row],[day_of_the_week]]="Weekday",1,"")</f>
        <v/>
      </c>
      <c r="I1071">
        <v>4</v>
      </c>
      <c r="J1071">
        <v>20</v>
      </c>
      <c r="K1071">
        <v>30</v>
      </c>
      <c r="L1071">
        <f>1/COUNTIFS(Food_Hub[restaurant_name],Food_Hub[[#This Row],[restaurant_name]])</f>
        <v>0.25</v>
      </c>
      <c r="M1071">
        <f>1/COUNTIF(Food_Hub[cuisine_type],Food_Hub[[#This Row],[cuisine_type]])</f>
        <v>1.3698630136986301E-2</v>
      </c>
    </row>
    <row r="1072" spans="1:13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tr">
        <f>IF(Food_Hub[[#This Row],[day_of_the_week]]="Weekend",1,"")</f>
        <v/>
      </c>
      <c r="H1072">
        <f>IF(Food_Hub[[#This Row],[day_of_the_week]]="Weekday",1,"")</f>
        <v>1</v>
      </c>
      <c r="I1072" t="s">
        <v>12</v>
      </c>
      <c r="J1072">
        <v>21</v>
      </c>
      <c r="K1072">
        <v>29</v>
      </c>
      <c r="L1072">
        <f>1/COUNTIFS(Food_Hub[restaurant_name],Food_Hub[[#This Row],[restaurant_name]])</f>
        <v>0.14285714285714285</v>
      </c>
      <c r="M1072">
        <f>1/COUNTIF(Food_Hub[cuisine_type],Food_Hub[[#This Row],[cuisine_type]])</f>
        <v>2.1276595744680851E-3</v>
      </c>
    </row>
    <row r="1073" spans="1:13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f>IF(Food_Hub[[#This Row],[day_of_the_week]]="Weekend",1,"")</f>
        <v>1</v>
      </c>
      <c r="H1073" t="str">
        <f>IF(Food_Hub[[#This Row],[day_of_the_week]]="Weekday",1,"")</f>
        <v/>
      </c>
      <c r="I1073">
        <v>5</v>
      </c>
      <c r="J1073">
        <v>30</v>
      </c>
      <c r="K1073">
        <v>16</v>
      </c>
      <c r="L1073">
        <f>1/COUNTIFS(Food_Hub[restaurant_name],Food_Hub[[#This Row],[restaurant_name]])</f>
        <v>9.0909090909090912E-2</v>
      </c>
      <c r="M1073">
        <f>1/COUNTIF(Food_Hub[cuisine_type],Food_Hub[[#This Row],[cuisine_type]])</f>
        <v>1.7123287671232876E-3</v>
      </c>
    </row>
    <row r="1074" spans="1:13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f>IF(Food_Hub[[#This Row],[day_of_the_week]]="Weekend",1,"")</f>
        <v>1</v>
      </c>
      <c r="H1074" t="str">
        <f>IF(Food_Hub[[#This Row],[day_of_the_week]]="Weekday",1,"")</f>
        <v/>
      </c>
      <c r="I1074">
        <v>4</v>
      </c>
      <c r="J1074">
        <v>32</v>
      </c>
      <c r="K1074">
        <v>18</v>
      </c>
      <c r="L1074">
        <f>1/COUNTIFS(Food_Hub[restaurant_name],Food_Hub[[#This Row],[restaurant_name]])</f>
        <v>8.4033613445378148E-3</v>
      </c>
      <c r="M1074">
        <f>1/COUNTIF(Food_Hub[cuisine_type],Food_Hub[[#This Row],[cuisine_type]])</f>
        <v>2.1276595744680851E-3</v>
      </c>
    </row>
    <row r="1075" spans="1:13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 t="str">
        <f>IF(Food_Hub[[#This Row],[day_of_the_week]]="Weekend",1,"")</f>
        <v/>
      </c>
      <c r="H1075">
        <f>IF(Food_Hub[[#This Row],[day_of_the_week]]="Weekday",1,"")</f>
        <v>1</v>
      </c>
      <c r="I1075">
        <v>5</v>
      </c>
      <c r="J1075">
        <v>25</v>
      </c>
      <c r="K1075">
        <v>33</v>
      </c>
      <c r="L1075">
        <f>1/COUNTIFS(Food_Hub[restaurant_name],Food_Hub[[#This Row],[restaurant_name]])</f>
        <v>5.5555555555555552E-2</v>
      </c>
      <c r="M1075">
        <f>1/COUNTIF(Food_Hub[cuisine_type],Food_Hub[[#This Row],[cuisine_type]])</f>
        <v>2.0408163265306121E-2</v>
      </c>
    </row>
    <row r="1076" spans="1:13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>
        <f>IF(Food_Hub[[#This Row],[day_of_the_week]]="Weekend",1,"")</f>
        <v>1</v>
      </c>
      <c r="H1076" t="str">
        <f>IF(Food_Hub[[#This Row],[day_of_the_week]]="Weekday",1,"")</f>
        <v/>
      </c>
      <c r="I1076" t="s">
        <v>12</v>
      </c>
      <c r="J1076">
        <v>25</v>
      </c>
      <c r="K1076">
        <v>26</v>
      </c>
      <c r="L1076">
        <f>1/COUNTIFS(Food_Hub[restaurant_name],Food_Hub[[#This Row],[restaurant_name]])</f>
        <v>4.5662100456621002E-3</v>
      </c>
      <c r="M1076">
        <f>1/COUNTIF(Food_Hub[cuisine_type],Food_Hub[[#This Row],[cuisine_type]])</f>
        <v>1.7123287671232876E-3</v>
      </c>
    </row>
    <row r="1077" spans="1:13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f>IF(Food_Hub[[#This Row],[day_of_the_week]]="Weekend",1,"")</f>
        <v>1</v>
      </c>
      <c r="H1077" t="str">
        <f>IF(Food_Hub[[#This Row],[day_of_the_week]]="Weekday",1,"")</f>
        <v/>
      </c>
      <c r="I1077">
        <v>4</v>
      </c>
      <c r="J1077">
        <v>24</v>
      </c>
      <c r="K1077">
        <v>16</v>
      </c>
      <c r="L1077">
        <f>1/COUNTIFS(Food_Hub[restaurant_name],Food_Hub[[#This Row],[restaurant_name]])</f>
        <v>1.0416666666666666E-2</v>
      </c>
      <c r="M1077">
        <f>1/COUNTIF(Food_Hub[cuisine_type],Food_Hub[[#This Row],[cuisine_type]])</f>
        <v>1.7123287671232876E-3</v>
      </c>
    </row>
    <row r="1078" spans="1:13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f>IF(Food_Hub[[#This Row],[day_of_the_week]]="Weekend",1,"")</f>
        <v>1</v>
      </c>
      <c r="H1078" t="str">
        <f>IF(Food_Hub[[#This Row],[day_of_the_week]]="Weekday",1,"")</f>
        <v/>
      </c>
      <c r="I1078">
        <v>5</v>
      </c>
      <c r="J1078">
        <v>22</v>
      </c>
      <c r="K1078">
        <v>20</v>
      </c>
      <c r="L1078">
        <f>1/COUNTIFS(Food_Hub[restaurant_name],Food_Hub[[#This Row],[restaurant_name]])</f>
        <v>3.4482758620689655E-2</v>
      </c>
      <c r="M1078">
        <f>1/COUNTIF(Food_Hub[cuisine_type],Food_Hub[[#This Row],[cuisine_type]])</f>
        <v>2.1276595744680851E-3</v>
      </c>
    </row>
    <row r="1079" spans="1:13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f>IF(Food_Hub[[#This Row],[day_of_the_week]]="Weekend",1,"")</f>
        <v>1</v>
      </c>
      <c r="H1079" t="str">
        <f>IF(Food_Hub[[#This Row],[day_of_the_week]]="Weekday",1,"")</f>
        <v/>
      </c>
      <c r="I1079">
        <v>4</v>
      </c>
      <c r="J1079">
        <v>25</v>
      </c>
      <c r="K1079">
        <v>18</v>
      </c>
      <c r="L1079">
        <f>1/COUNTIFS(Food_Hub[restaurant_name],Food_Hub[[#This Row],[restaurant_name]])</f>
        <v>0.14285714285714285</v>
      </c>
      <c r="M1079">
        <f>1/COUNTIF(Food_Hub[cuisine_type],Food_Hub[[#This Row],[cuisine_type]])</f>
        <v>3.3557046979865771E-3</v>
      </c>
    </row>
    <row r="1080" spans="1:13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f>IF(Food_Hub[[#This Row],[day_of_the_week]]="Weekend",1,"")</f>
        <v>1</v>
      </c>
      <c r="H1080" t="str">
        <f>IF(Food_Hub[[#This Row],[day_of_the_week]]="Weekday",1,"")</f>
        <v/>
      </c>
      <c r="I1080">
        <v>5</v>
      </c>
      <c r="J1080">
        <v>34</v>
      </c>
      <c r="K1080">
        <v>15</v>
      </c>
      <c r="L1080">
        <f>1/COUNTIFS(Food_Hub[restaurant_name],Food_Hub[[#This Row],[restaurant_name]])</f>
        <v>3.7037037037037035E-2</v>
      </c>
      <c r="M1080">
        <f>1/COUNTIF(Food_Hub[cuisine_type],Food_Hub[[#This Row],[cuisine_type]])</f>
        <v>1.3698630136986301E-2</v>
      </c>
    </row>
    <row r="1081" spans="1:13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 t="str">
        <f>IF(Food_Hub[[#This Row],[day_of_the_week]]="Weekend",1,"")</f>
        <v/>
      </c>
      <c r="H1081">
        <f>IF(Food_Hub[[#This Row],[day_of_the_week]]="Weekday",1,"")</f>
        <v>1</v>
      </c>
      <c r="I1081">
        <v>4</v>
      </c>
      <c r="J1081">
        <v>35</v>
      </c>
      <c r="K1081">
        <v>29</v>
      </c>
      <c r="L1081">
        <f>1/COUNTIFS(Food_Hub[restaurant_name],Food_Hub[[#This Row],[restaurant_name]])</f>
        <v>4.5662100456621002E-3</v>
      </c>
      <c r="M1081">
        <f>1/COUNTIF(Food_Hub[cuisine_type],Food_Hub[[#This Row],[cuisine_type]])</f>
        <v>1.7123287671232876E-3</v>
      </c>
    </row>
    <row r="1082" spans="1:13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tr">
        <f>IF(Food_Hub[[#This Row],[day_of_the_week]]="Weekend",1,"")</f>
        <v/>
      </c>
      <c r="H1082">
        <f>IF(Food_Hub[[#This Row],[day_of_the_week]]="Weekday",1,"")</f>
        <v>1</v>
      </c>
      <c r="I1082" t="s">
        <v>12</v>
      </c>
      <c r="J1082">
        <v>32</v>
      </c>
      <c r="K1082">
        <v>24</v>
      </c>
      <c r="L1082">
        <f>1/COUNTIFS(Food_Hub[restaurant_name],Food_Hub[[#This Row],[restaurant_name]])</f>
        <v>5.5555555555555552E-2</v>
      </c>
      <c r="M1082">
        <f>1/COUNTIF(Food_Hub[cuisine_type],Food_Hub[[#This Row],[cuisine_type]])</f>
        <v>1.7123287671232876E-3</v>
      </c>
    </row>
    <row r="1083" spans="1:13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>
        <f>IF(Food_Hub[[#This Row],[day_of_the_week]]="Weekend",1,"")</f>
        <v>1</v>
      </c>
      <c r="H1083" t="str">
        <f>IF(Food_Hub[[#This Row],[day_of_the_week]]="Weekday",1,"")</f>
        <v/>
      </c>
      <c r="I1083" t="s">
        <v>12</v>
      </c>
      <c r="J1083">
        <v>33</v>
      </c>
      <c r="K1083">
        <v>23</v>
      </c>
      <c r="L1083">
        <f>1/COUNTIFS(Food_Hub[restaurant_name],Food_Hub[[#This Row],[restaurant_name]])</f>
        <v>3.4482758620689655E-2</v>
      </c>
      <c r="M1083">
        <f>1/COUNTIF(Food_Hub[cuisine_type],Food_Hub[[#This Row],[cuisine_type]])</f>
        <v>2.1276595744680851E-3</v>
      </c>
    </row>
    <row r="1084" spans="1:13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 t="str">
        <f>IF(Food_Hub[[#This Row],[day_of_the_week]]="Weekend",1,"")</f>
        <v/>
      </c>
      <c r="H1084">
        <f>IF(Food_Hub[[#This Row],[day_of_the_week]]="Weekday",1,"")</f>
        <v>1</v>
      </c>
      <c r="I1084">
        <v>3</v>
      </c>
      <c r="J1084">
        <v>20</v>
      </c>
      <c r="K1084">
        <v>32</v>
      </c>
      <c r="L1084">
        <f>1/COUNTIFS(Food_Hub[restaurant_name],Food_Hub[[#This Row],[restaurant_name]])</f>
        <v>0.14285714285714285</v>
      </c>
      <c r="M1084">
        <f>1/COUNTIF(Food_Hub[cuisine_type],Food_Hub[[#This Row],[cuisine_type]])</f>
        <v>1.7123287671232876E-3</v>
      </c>
    </row>
    <row r="1085" spans="1:13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f>IF(Food_Hub[[#This Row],[day_of_the_week]]="Weekend",1,"")</f>
        <v>1</v>
      </c>
      <c r="H1085" t="str">
        <f>IF(Food_Hub[[#This Row],[day_of_the_week]]="Weekday",1,"")</f>
        <v/>
      </c>
      <c r="I1085">
        <v>5</v>
      </c>
      <c r="J1085">
        <v>27</v>
      </c>
      <c r="K1085">
        <v>20</v>
      </c>
      <c r="L1085">
        <f>1/COUNTIFS(Food_Hub[restaurant_name],Food_Hub[[#This Row],[restaurant_name]])</f>
        <v>1</v>
      </c>
      <c r="M1085">
        <f>1/COUNTIF(Food_Hub[cuisine_type],Food_Hub[[#This Row],[cuisine_type]])</f>
        <v>1.7123287671232876E-3</v>
      </c>
    </row>
    <row r="1086" spans="1:13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>
        <f>IF(Food_Hub[[#This Row],[day_of_the_week]]="Weekend",1,"")</f>
        <v>1</v>
      </c>
      <c r="H1086" t="str">
        <f>IF(Food_Hub[[#This Row],[day_of_the_week]]="Weekday",1,"")</f>
        <v/>
      </c>
      <c r="I1086" t="s">
        <v>12</v>
      </c>
      <c r="J1086">
        <v>27</v>
      </c>
      <c r="K1086">
        <v>17</v>
      </c>
      <c r="L1086">
        <f>1/COUNTIFS(Food_Hub[restaurant_name],Food_Hub[[#This Row],[restaurant_name]])</f>
        <v>2.2727272727272728E-2</v>
      </c>
      <c r="M1086">
        <f>1/COUNTIF(Food_Hub[cuisine_type],Food_Hub[[#This Row],[cuisine_type]])</f>
        <v>2.1276595744680851E-3</v>
      </c>
    </row>
    <row r="1087" spans="1:13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>
        <f>IF(Food_Hub[[#This Row],[day_of_the_week]]="Weekend",1,"")</f>
        <v>1</v>
      </c>
      <c r="H1087" t="str">
        <f>IF(Food_Hub[[#This Row],[day_of_the_week]]="Weekday",1,"")</f>
        <v/>
      </c>
      <c r="I1087" t="s">
        <v>12</v>
      </c>
      <c r="J1087">
        <v>34</v>
      </c>
      <c r="K1087">
        <v>18</v>
      </c>
      <c r="L1087">
        <f>1/COUNTIFS(Food_Hub[restaurant_name],Food_Hub[[#This Row],[restaurant_name]])</f>
        <v>1.8181818181818181E-2</v>
      </c>
      <c r="M1087">
        <f>1/COUNTIF(Food_Hub[cuisine_type],Food_Hub[[#This Row],[cuisine_type]])</f>
        <v>4.6511627906976744E-3</v>
      </c>
    </row>
    <row r="1088" spans="1:13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 t="str">
        <f>IF(Food_Hub[[#This Row],[day_of_the_week]]="Weekend",1,"")</f>
        <v/>
      </c>
      <c r="H1088">
        <f>IF(Food_Hub[[#This Row],[day_of_the_week]]="Weekday",1,"")</f>
        <v>1</v>
      </c>
      <c r="I1088">
        <v>4</v>
      </c>
      <c r="J1088">
        <v>21</v>
      </c>
      <c r="K1088">
        <v>27</v>
      </c>
      <c r="L1088">
        <f>1/COUNTIFS(Food_Hub[restaurant_name],Food_Hub[[#This Row],[restaurant_name]])</f>
        <v>9.0909090909090912E-2</v>
      </c>
      <c r="M1088">
        <f>1/COUNTIF(Food_Hub[cuisine_type],Food_Hub[[#This Row],[cuisine_type]])</f>
        <v>1.7123287671232876E-3</v>
      </c>
    </row>
    <row r="1089" spans="1:13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>
        <f>IF(Food_Hub[[#This Row],[day_of_the_week]]="Weekend",1,"")</f>
        <v>1</v>
      </c>
      <c r="H1089" t="str">
        <f>IF(Food_Hub[[#This Row],[day_of_the_week]]="Weekday",1,"")</f>
        <v/>
      </c>
      <c r="I1089" t="s">
        <v>12</v>
      </c>
      <c r="J1089">
        <v>31</v>
      </c>
      <c r="K1089">
        <v>27</v>
      </c>
      <c r="L1089">
        <f>1/COUNTIFS(Food_Hub[restaurant_name],Food_Hub[[#This Row],[restaurant_name]])</f>
        <v>1.6949152542372881E-2</v>
      </c>
      <c r="M1089">
        <f>1/COUNTIF(Food_Hub[cuisine_type],Food_Hub[[#This Row],[cuisine_type]])</f>
        <v>4.6511627906976744E-3</v>
      </c>
    </row>
    <row r="1090" spans="1:13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>
        <f>IF(Food_Hub[[#This Row],[day_of_the_week]]="Weekend",1,"")</f>
        <v>1</v>
      </c>
      <c r="H1090" t="str">
        <f>IF(Food_Hub[[#This Row],[day_of_the_week]]="Weekday",1,"")</f>
        <v/>
      </c>
      <c r="I1090" t="s">
        <v>12</v>
      </c>
      <c r="J1090">
        <v>23</v>
      </c>
      <c r="K1090">
        <v>15</v>
      </c>
      <c r="L1090">
        <f>1/COUNTIFS(Food_Hub[restaurant_name],Food_Hub[[#This Row],[restaurant_name]])</f>
        <v>5.5555555555555552E-2</v>
      </c>
      <c r="M1090">
        <f>1/COUNTIF(Food_Hub[cuisine_type],Food_Hub[[#This Row],[cuisine_type]])</f>
        <v>2.0408163265306121E-2</v>
      </c>
    </row>
    <row r="1091" spans="1:13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>
        <f>IF(Food_Hub[[#This Row],[day_of_the_week]]="Weekend",1,"")</f>
        <v>1</v>
      </c>
      <c r="H1091" t="str">
        <f>IF(Food_Hub[[#This Row],[day_of_the_week]]="Weekday",1,"")</f>
        <v/>
      </c>
      <c r="I1091" t="s">
        <v>12</v>
      </c>
      <c r="J1091">
        <v>33</v>
      </c>
      <c r="K1091">
        <v>27</v>
      </c>
      <c r="L1091">
        <f>1/COUNTIFS(Food_Hub[restaurant_name],Food_Hub[[#This Row],[restaurant_name]])</f>
        <v>7.575757575757576E-3</v>
      </c>
      <c r="M1091">
        <f>1/COUNTIF(Food_Hub[cuisine_type],Food_Hub[[#This Row],[cuisine_type]])</f>
        <v>1.7123287671232876E-3</v>
      </c>
    </row>
    <row r="1092" spans="1:13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>
        <f>IF(Food_Hub[[#This Row],[day_of_the_week]]="Weekend",1,"")</f>
        <v>1</v>
      </c>
      <c r="H1092" t="str">
        <f>IF(Food_Hub[[#This Row],[day_of_the_week]]="Weekday",1,"")</f>
        <v/>
      </c>
      <c r="I1092" t="s">
        <v>12</v>
      </c>
      <c r="J1092">
        <v>35</v>
      </c>
      <c r="K1092">
        <v>26</v>
      </c>
      <c r="L1092">
        <f>1/COUNTIFS(Food_Hub[restaurant_name],Food_Hub[[#This Row],[restaurant_name]])</f>
        <v>3.4482758620689655E-2</v>
      </c>
      <c r="M1092">
        <f>1/COUNTIF(Food_Hub[cuisine_type],Food_Hub[[#This Row],[cuisine_type]])</f>
        <v>2.1276595744680851E-3</v>
      </c>
    </row>
    <row r="1093" spans="1:13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 t="str">
        <f>IF(Food_Hub[[#This Row],[day_of_the_week]]="Weekend",1,"")</f>
        <v/>
      </c>
      <c r="H1093">
        <f>IF(Food_Hub[[#This Row],[day_of_the_week]]="Weekday",1,"")</f>
        <v>1</v>
      </c>
      <c r="I1093">
        <v>4</v>
      </c>
      <c r="J1093">
        <v>23</v>
      </c>
      <c r="K1093">
        <v>27</v>
      </c>
      <c r="L1093">
        <f>1/COUNTIFS(Food_Hub[restaurant_name],Food_Hub[[#This Row],[restaurant_name]])</f>
        <v>4.5662100456621002E-3</v>
      </c>
      <c r="M1093">
        <f>1/COUNTIF(Food_Hub[cuisine_type],Food_Hub[[#This Row],[cuisine_type]])</f>
        <v>1.7123287671232876E-3</v>
      </c>
    </row>
    <row r="1094" spans="1:13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 t="str">
        <f>IF(Food_Hub[[#This Row],[day_of_the_week]]="Weekend",1,"")</f>
        <v/>
      </c>
      <c r="H1094">
        <f>IF(Food_Hub[[#This Row],[day_of_the_week]]="Weekday",1,"")</f>
        <v>1</v>
      </c>
      <c r="I1094">
        <v>4</v>
      </c>
      <c r="J1094">
        <v>28</v>
      </c>
      <c r="K1094">
        <v>31</v>
      </c>
      <c r="L1094">
        <f>1/COUNTIFS(Food_Hub[restaurant_name],Food_Hub[[#This Row],[restaurant_name]])</f>
        <v>0.2</v>
      </c>
      <c r="M1094">
        <f>1/COUNTIF(Food_Hub[cuisine_type],Food_Hub[[#This Row],[cuisine_type]])</f>
        <v>3.3557046979865771E-3</v>
      </c>
    </row>
    <row r="1095" spans="1:13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f>IF(Food_Hub[[#This Row],[day_of_the_week]]="Weekend",1,"")</f>
        <v>1</v>
      </c>
      <c r="H1095" t="str">
        <f>IF(Food_Hub[[#This Row],[day_of_the_week]]="Weekday",1,"")</f>
        <v/>
      </c>
      <c r="I1095">
        <v>5</v>
      </c>
      <c r="J1095">
        <v>21</v>
      </c>
      <c r="K1095">
        <v>15</v>
      </c>
      <c r="L1095">
        <f>1/COUNTIFS(Food_Hub[restaurant_name],Food_Hub[[#This Row],[restaurant_name]])</f>
        <v>2.7027027027027029E-2</v>
      </c>
      <c r="M1095">
        <f>1/COUNTIF(Food_Hub[cuisine_type],Food_Hub[[#This Row],[cuisine_type]])</f>
        <v>3.3557046979865771E-3</v>
      </c>
    </row>
    <row r="1096" spans="1:13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 t="str">
        <f>IF(Food_Hub[[#This Row],[day_of_the_week]]="Weekend",1,"")</f>
        <v/>
      </c>
      <c r="H1096">
        <f>IF(Food_Hub[[#This Row],[day_of_the_week]]="Weekday",1,"")</f>
        <v>1</v>
      </c>
      <c r="I1096">
        <v>5</v>
      </c>
      <c r="J1096">
        <v>34</v>
      </c>
      <c r="K1096">
        <v>33</v>
      </c>
      <c r="L1096">
        <f>1/COUNTIFS(Food_Hub[restaurant_name],Food_Hub[[#This Row],[restaurant_name]])</f>
        <v>0.33333333333333331</v>
      </c>
      <c r="M1096">
        <f>1/COUNTIF(Food_Hub[cuisine_type],Food_Hub[[#This Row],[cuisine_type]])</f>
        <v>2.0408163265306121E-2</v>
      </c>
    </row>
    <row r="1097" spans="1:13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f>IF(Food_Hub[[#This Row],[day_of_the_week]]="Weekend",1,"")</f>
        <v>1</v>
      </c>
      <c r="H1097" t="str">
        <f>IF(Food_Hub[[#This Row],[day_of_the_week]]="Weekday",1,"")</f>
        <v/>
      </c>
      <c r="I1097">
        <v>4</v>
      </c>
      <c r="J1097">
        <v>27</v>
      </c>
      <c r="K1097">
        <v>18</v>
      </c>
      <c r="L1097">
        <f>1/COUNTIFS(Food_Hub[restaurant_name],Food_Hub[[#This Row],[restaurant_name]])</f>
        <v>6.25E-2</v>
      </c>
      <c r="M1097">
        <f>1/COUNTIF(Food_Hub[cuisine_type],Food_Hub[[#This Row],[cuisine_type]])</f>
        <v>1.3698630136986301E-2</v>
      </c>
    </row>
    <row r="1098" spans="1:13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>
        <f>IF(Food_Hub[[#This Row],[day_of_the_week]]="Weekend",1,"")</f>
        <v>1</v>
      </c>
      <c r="H1098" t="str">
        <f>IF(Food_Hub[[#This Row],[day_of_the_week]]="Weekday",1,"")</f>
        <v/>
      </c>
      <c r="I1098" t="s">
        <v>12</v>
      </c>
      <c r="J1098">
        <v>20</v>
      </c>
      <c r="K1098">
        <v>24</v>
      </c>
      <c r="L1098">
        <f>1/COUNTIFS(Food_Hub[restaurant_name],Food_Hub[[#This Row],[restaurant_name]])</f>
        <v>6.6666666666666666E-2</v>
      </c>
      <c r="M1098">
        <f>1/COUNTIF(Food_Hub[cuisine_type],Food_Hub[[#This Row],[cuisine_type]])</f>
        <v>1.7123287671232876E-3</v>
      </c>
    </row>
    <row r="1099" spans="1:13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 t="str">
        <f>IF(Food_Hub[[#This Row],[day_of_the_week]]="Weekend",1,"")</f>
        <v/>
      </c>
      <c r="H1099">
        <f>IF(Food_Hub[[#This Row],[day_of_the_week]]="Weekday",1,"")</f>
        <v>1</v>
      </c>
      <c r="I1099">
        <v>5</v>
      </c>
      <c r="J1099">
        <v>23</v>
      </c>
      <c r="K1099">
        <v>32</v>
      </c>
      <c r="L1099">
        <f>1/COUNTIFS(Food_Hub[restaurant_name],Food_Hub[[#This Row],[restaurant_name]])</f>
        <v>3.4482758620689655E-2</v>
      </c>
      <c r="M1099">
        <f>1/COUNTIF(Food_Hub[cuisine_type],Food_Hub[[#This Row],[cuisine_type]])</f>
        <v>1.7123287671232876E-3</v>
      </c>
    </row>
    <row r="1100" spans="1:13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>
        <f>IF(Food_Hub[[#This Row],[day_of_the_week]]="Weekend",1,"")</f>
        <v>1</v>
      </c>
      <c r="H1100" t="str">
        <f>IF(Food_Hub[[#This Row],[day_of_the_week]]="Weekday",1,"")</f>
        <v/>
      </c>
      <c r="I1100" t="s">
        <v>12</v>
      </c>
      <c r="J1100">
        <v>24</v>
      </c>
      <c r="K1100">
        <v>24</v>
      </c>
      <c r="L1100">
        <f>1/COUNTIFS(Food_Hub[restaurant_name],Food_Hub[[#This Row],[restaurant_name]])</f>
        <v>5.5555555555555552E-2</v>
      </c>
      <c r="M1100">
        <f>1/COUNTIF(Food_Hub[cuisine_type],Food_Hub[[#This Row],[cuisine_type]])</f>
        <v>2.0408163265306121E-2</v>
      </c>
    </row>
    <row r="1101" spans="1:13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>
        <f>IF(Food_Hub[[#This Row],[day_of_the_week]]="Weekend",1,"")</f>
        <v>1</v>
      </c>
      <c r="H1101" t="str">
        <f>IF(Food_Hub[[#This Row],[day_of_the_week]]="Weekday",1,"")</f>
        <v/>
      </c>
      <c r="I1101" t="s">
        <v>12</v>
      </c>
      <c r="J1101">
        <v>23</v>
      </c>
      <c r="K1101">
        <v>24</v>
      </c>
      <c r="L1101">
        <f>1/COUNTIFS(Food_Hub[restaurant_name],Food_Hub[[#This Row],[restaurant_name]])</f>
        <v>2.0408163265306121E-2</v>
      </c>
      <c r="M1101">
        <f>1/COUNTIF(Food_Hub[cuisine_type],Food_Hub[[#This Row],[cuisine_type]])</f>
        <v>2.1276595744680851E-3</v>
      </c>
    </row>
    <row r="1102" spans="1:13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>
        <f>IF(Food_Hub[[#This Row],[day_of_the_week]]="Weekend",1,"")</f>
        <v>1</v>
      </c>
      <c r="H1102" t="str">
        <f>IF(Food_Hub[[#This Row],[day_of_the_week]]="Weekday",1,"")</f>
        <v/>
      </c>
      <c r="I1102" t="s">
        <v>12</v>
      </c>
      <c r="J1102">
        <v>26</v>
      </c>
      <c r="K1102">
        <v>29</v>
      </c>
      <c r="L1102">
        <f>1/COUNTIFS(Food_Hub[restaurant_name],Food_Hub[[#This Row],[restaurant_name]])</f>
        <v>7.1428571428571425E-2</v>
      </c>
      <c r="M1102">
        <f>1/COUNTIF(Food_Hub[cuisine_type],Food_Hub[[#This Row],[cuisine_type]])</f>
        <v>3.3557046979865771E-3</v>
      </c>
    </row>
    <row r="1103" spans="1:13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f>IF(Food_Hub[[#This Row],[day_of_the_week]]="Weekend",1,"")</f>
        <v>1</v>
      </c>
      <c r="H1103" t="str">
        <f>IF(Food_Hub[[#This Row],[day_of_the_week]]="Weekday",1,"")</f>
        <v/>
      </c>
      <c r="I1103">
        <v>5</v>
      </c>
      <c r="J1103">
        <v>20</v>
      </c>
      <c r="K1103">
        <v>21</v>
      </c>
      <c r="L1103">
        <f>1/COUNTIFS(Food_Hub[restaurant_name],Food_Hub[[#This Row],[restaurant_name]])</f>
        <v>3.3333333333333333E-2</v>
      </c>
      <c r="M1103">
        <f>1/COUNTIF(Food_Hub[cuisine_type],Food_Hub[[#This Row],[cuisine_type]])</f>
        <v>2.1276595744680851E-3</v>
      </c>
    </row>
    <row r="1104" spans="1:13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>
        <f>IF(Food_Hub[[#This Row],[day_of_the_week]]="Weekend",1,"")</f>
        <v>1</v>
      </c>
      <c r="H1104" t="str">
        <f>IF(Food_Hub[[#This Row],[day_of_the_week]]="Weekday",1,"")</f>
        <v/>
      </c>
      <c r="I1104" t="s">
        <v>12</v>
      </c>
      <c r="J1104">
        <v>29</v>
      </c>
      <c r="K1104">
        <v>23</v>
      </c>
      <c r="L1104">
        <f>1/COUNTIFS(Food_Hub[restaurant_name],Food_Hub[[#This Row],[restaurant_name]])</f>
        <v>2.3809523809523808E-2</v>
      </c>
      <c r="M1104">
        <f>1/COUNTIF(Food_Hub[cuisine_type],Food_Hub[[#This Row],[cuisine_type]])</f>
        <v>2.1276595744680851E-3</v>
      </c>
    </row>
    <row r="1105" spans="1:13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f>IF(Food_Hub[[#This Row],[day_of_the_week]]="Weekend",1,"")</f>
        <v>1</v>
      </c>
      <c r="H1105" t="str">
        <f>IF(Food_Hub[[#This Row],[day_of_the_week]]="Weekday",1,"")</f>
        <v/>
      </c>
      <c r="I1105">
        <v>5</v>
      </c>
      <c r="J1105">
        <v>21</v>
      </c>
      <c r="K1105">
        <v>22</v>
      </c>
      <c r="L1105">
        <f>1/COUNTIFS(Food_Hub[restaurant_name],Food_Hub[[#This Row],[restaurant_name]])</f>
        <v>7.6923076923076927E-2</v>
      </c>
      <c r="M1105">
        <f>1/COUNTIF(Food_Hub[cuisine_type],Food_Hub[[#This Row],[cuisine_type]])</f>
        <v>1.2987012987012988E-2</v>
      </c>
    </row>
    <row r="1106" spans="1:13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f>IF(Food_Hub[[#This Row],[day_of_the_week]]="Weekend",1,"")</f>
        <v>1</v>
      </c>
      <c r="H1106" t="str">
        <f>IF(Food_Hub[[#This Row],[day_of_the_week]]="Weekday",1,"")</f>
        <v/>
      </c>
      <c r="I1106">
        <v>4</v>
      </c>
      <c r="J1106">
        <v>34</v>
      </c>
      <c r="K1106">
        <v>27</v>
      </c>
      <c r="L1106">
        <f>1/COUNTIFS(Food_Hub[restaurant_name],Food_Hub[[#This Row],[restaurant_name]])</f>
        <v>4.5662100456621002E-3</v>
      </c>
      <c r="M1106">
        <f>1/COUNTIF(Food_Hub[cuisine_type],Food_Hub[[#This Row],[cuisine_type]])</f>
        <v>1.7123287671232876E-3</v>
      </c>
    </row>
    <row r="1107" spans="1:13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f>IF(Food_Hub[[#This Row],[day_of_the_week]]="Weekend",1,"")</f>
        <v>1</v>
      </c>
      <c r="H1107" t="str">
        <f>IF(Food_Hub[[#This Row],[day_of_the_week]]="Weekday",1,"")</f>
        <v/>
      </c>
      <c r="I1107">
        <v>5</v>
      </c>
      <c r="J1107">
        <v>23</v>
      </c>
      <c r="K1107">
        <v>17</v>
      </c>
      <c r="L1107">
        <f>1/COUNTIFS(Food_Hub[restaurant_name],Food_Hub[[#This Row],[restaurant_name]])</f>
        <v>0.2</v>
      </c>
      <c r="M1107">
        <f>1/COUNTIF(Food_Hub[cuisine_type],Food_Hub[[#This Row],[cuisine_type]])</f>
        <v>1.3698630136986301E-2</v>
      </c>
    </row>
    <row r="1108" spans="1:13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f>IF(Food_Hub[[#This Row],[day_of_the_week]]="Weekend",1,"")</f>
        <v>1</v>
      </c>
      <c r="H1108" t="str">
        <f>IF(Food_Hub[[#This Row],[day_of_the_week]]="Weekday",1,"")</f>
        <v/>
      </c>
      <c r="I1108">
        <v>4</v>
      </c>
      <c r="J1108">
        <v>28</v>
      </c>
      <c r="K1108">
        <v>30</v>
      </c>
      <c r="L1108">
        <f>1/COUNTIFS(Food_Hub[restaurant_name],Food_Hub[[#This Row],[restaurant_name]])</f>
        <v>2.3809523809523808E-2</v>
      </c>
      <c r="M1108">
        <f>1/COUNTIF(Food_Hub[cuisine_type],Food_Hub[[#This Row],[cuisine_type]])</f>
        <v>2.1276595744680851E-3</v>
      </c>
    </row>
    <row r="1109" spans="1:13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>
        <f>IF(Food_Hub[[#This Row],[day_of_the_week]]="Weekend",1,"")</f>
        <v>1</v>
      </c>
      <c r="H1109" t="str">
        <f>IF(Food_Hub[[#This Row],[day_of_the_week]]="Weekday",1,"")</f>
        <v/>
      </c>
      <c r="I1109" t="s">
        <v>12</v>
      </c>
      <c r="J1109">
        <v>30</v>
      </c>
      <c r="K1109">
        <v>19</v>
      </c>
      <c r="L1109">
        <f>1/COUNTIFS(Food_Hub[restaurant_name],Food_Hub[[#This Row],[restaurant_name]])</f>
        <v>4.5662100456621002E-3</v>
      </c>
      <c r="M1109">
        <f>1/COUNTIF(Food_Hub[cuisine_type],Food_Hub[[#This Row],[cuisine_type]])</f>
        <v>1.7123287671232876E-3</v>
      </c>
    </row>
    <row r="1110" spans="1:13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f>IF(Food_Hub[[#This Row],[day_of_the_week]]="Weekend",1,"")</f>
        <v>1</v>
      </c>
      <c r="H1110" t="str">
        <f>IF(Food_Hub[[#This Row],[day_of_the_week]]="Weekday",1,"")</f>
        <v/>
      </c>
      <c r="I1110">
        <v>5</v>
      </c>
      <c r="J1110">
        <v>24</v>
      </c>
      <c r="K1110">
        <v>25</v>
      </c>
      <c r="L1110">
        <f>1/COUNTIFS(Food_Hub[restaurant_name],Food_Hub[[#This Row],[restaurant_name]])</f>
        <v>8.4033613445378148E-3</v>
      </c>
      <c r="M1110">
        <f>1/COUNTIF(Food_Hub[cuisine_type],Food_Hub[[#This Row],[cuisine_type]])</f>
        <v>2.1276595744680851E-3</v>
      </c>
    </row>
    <row r="1111" spans="1:13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>
        <f>IF(Food_Hub[[#This Row],[day_of_the_week]]="Weekend",1,"")</f>
        <v>1</v>
      </c>
      <c r="H1111" t="str">
        <f>IF(Food_Hub[[#This Row],[day_of_the_week]]="Weekday",1,"")</f>
        <v/>
      </c>
      <c r="I1111" t="s">
        <v>12</v>
      </c>
      <c r="J1111">
        <v>28</v>
      </c>
      <c r="K1111">
        <v>29</v>
      </c>
      <c r="L1111">
        <f>1/COUNTIFS(Food_Hub[restaurant_name],Food_Hub[[#This Row],[restaurant_name]])</f>
        <v>8.4033613445378148E-3</v>
      </c>
      <c r="M1111">
        <f>1/COUNTIF(Food_Hub[cuisine_type],Food_Hub[[#This Row],[cuisine_type]])</f>
        <v>2.1276595744680851E-3</v>
      </c>
    </row>
    <row r="1112" spans="1:13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>
        <f>IF(Food_Hub[[#This Row],[day_of_the_week]]="Weekend",1,"")</f>
        <v>1</v>
      </c>
      <c r="H1112" t="str">
        <f>IF(Food_Hub[[#This Row],[day_of_the_week]]="Weekday",1,"")</f>
        <v/>
      </c>
      <c r="I1112" t="s">
        <v>12</v>
      </c>
      <c r="J1112">
        <v>34</v>
      </c>
      <c r="K1112">
        <v>21</v>
      </c>
      <c r="L1112">
        <f>1/COUNTIFS(Food_Hub[restaurant_name],Food_Hub[[#This Row],[restaurant_name]])</f>
        <v>2.1739130434782608E-2</v>
      </c>
      <c r="M1112">
        <f>1/COUNTIF(Food_Hub[cuisine_type],Food_Hub[[#This Row],[cuisine_type]])</f>
        <v>4.6511627906976744E-3</v>
      </c>
    </row>
    <row r="1113" spans="1:13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f>IF(Food_Hub[[#This Row],[day_of_the_week]]="Weekend",1,"")</f>
        <v>1</v>
      </c>
      <c r="H1113" t="str">
        <f>IF(Food_Hub[[#This Row],[day_of_the_week]]="Weekday",1,"")</f>
        <v/>
      </c>
      <c r="I1113">
        <v>3</v>
      </c>
      <c r="J1113">
        <v>20</v>
      </c>
      <c r="K1113">
        <v>26</v>
      </c>
      <c r="L1113">
        <f>1/COUNTIFS(Food_Hub[restaurant_name],Food_Hub[[#This Row],[restaurant_name]])</f>
        <v>7.575757575757576E-3</v>
      </c>
      <c r="M1113">
        <f>1/COUNTIF(Food_Hub[cuisine_type],Food_Hub[[#This Row],[cuisine_type]])</f>
        <v>3.3557046979865771E-3</v>
      </c>
    </row>
    <row r="1114" spans="1:13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tr">
        <f>IF(Food_Hub[[#This Row],[day_of_the_week]]="Weekend",1,"")</f>
        <v/>
      </c>
      <c r="H1114">
        <f>IF(Food_Hub[[#This Row],[day_of_the_week]]="Weekday",1,"")</f>
        <v>1</v>
      </c>
      <c r="I1114" t="s">
        <v>12</v>
      </c>
      <c r="J1114">
        <v>29</v>
      </c>
      <c r="K1114">
        <v>32</v>
      </c>
      <c r="L1114">
        <f>1/COUNTIFS(Food_Hub[restaurant_name],Food_Hub[[#This Row],[restaurant_name]])</f>
        <v>7.575757575757576E-3</v>
      </c>
      <c r="M1114">
        <f>1/COUNTIF(Food_Hub[cuisine_type],Food_Hub[[#This Row],[cuisine_type]])</f>
        <v>3.3557046979865771E-3</v>
      </c>
    </row>
    <row r="1115" spans="1:13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>
        <f>IF(Food_Hub[[#This Row],[day_of_the_week]]="Weekend",1,"")</f>
        <v>1</v>
      </c>
      <c r="H1115" t="str">
        <f>IF(Food_Hub[[#This Row],[day_of_the_week]]="Weekday",1,"")</f>
        <v/>
      </c>
      <c r="I1115" t="s">
        <v>12</v>
      </c>
      <c r="J1115">
        <v>21</v>
      </c>
      <c r="K1115">
        <v>17</v>
      </c>
      <c r="L1115">
        <f>1/COUNTIFS(Food_Hub[restaurant_name],Food_Hub[[#This Row],[restaurant_name]])</f>
        <v>1.8181818181818181E-2</v>
      </c>
      <c r="M1115">
        <f>1/COUNTIF(Food_Hub[cuisine_type],Food_Hub[[#This Row],[cuisine_type]])</f>
        <v>4.6511627906976744E-3</v>
      </c>
    </row>
    <row r="1116" spans="1:13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 t="str">
        <f>IF(Food_Hub[[#This Row],[day_of_the_week]]="Weekend",1,"")</f>
        <v/>
      </c>
      <c r="H1116">
        <f>IF(Food_Hub[[#This Row],[day_of_the_week]]="Weekday",1,"")</f>
        <v>1</v>
      </c>
      <c r="I1116">
        <v>3</v>
      </c>
      <c r="J1116">
        <v>24</v>
      </c>
      <c r="K1116">
        <v>26</v>
      </c>
      <c r="L1116">
        <f>1/COUNTIFS(Food_Hub[restaurant_name],Food_Hub[[#This Row],[restaurant_name]])</f>
        <v>2.0408163265306121E-2</v>
      </c>
      <c r="M1116">
        <f>1/COUNTIF(Food_Hub[cuisine_type],Food_Hub[[#This Row],[cuisine_type]])</f>
        <v>2.1276595744680851E-3</v>
      </c>
    </row>
    <row r="1117" spans="1:13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 t="str">
        <f>IF(Food_Hub[[#This Row],[day_of_the_week]]="Weekend",1,"")</f>
        <v/>
      </c>
      <c r="H1117">
        <f>IF(Food_Hub[[#This Row],[day_of_the_week]]="Weekday",1,"")</f>
        <v>1</v>
      </c>
      <c r="I1117">
        <v>5</v>
      </c>
      <c r="J1117">
        <v>29</v>
      </c>
      <c r="K1117">
        <v>33</v>
      </c>
      <c r="L1117">
        <f>1/COUNTIFS(Food_Hub[restaurant_name],Food_Hub[[#This Row],[restaurant_name]])</f>
        <v>7.575757575757576E-3</v>
      </c>
      <c r="M1117">
        <f>1/COUNTIF(Food_Hub[cuisine_type],Food_Hub[[#This Row],[cuisine_type]])</f>
        <v>3.3557046979865771E-3</v>
      </c>
    </row>
    <row r="1118" spans="1:13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>
        <f>IF(Food_Hub[[#This Row],[day_of_the_week]]="Weekend",1,"")</f>
        <v>1</v>
      </c>
      <c r="H1118" t="str">
        <f>IF(Food_Hub[[#This Row],[day_of_the_week]]="Weekday",1,"")</f>
        <v/>
      </c>
      <c r="I1118" t="s">
        <v>12</v>
      </c>
      <c r="J1118">
        <v>20</v>
      </c>
      <c r="K1118">
        <v>16</v>
      </c>
      <c r="L1118">
        <f>1/COUNTIFS(Food_Hub[restaurant_name],Food_Hub[[#This Row],[restaurant_name]])</f>
        <v>7.575757575757576E-3</v>
      </c>
      <c r="M1118">
        <f>1/COUNTIF(Food_Hub[cuisine_type],Food_Hub[[#This Row],[cuisine_type]])</f>
        <v>3.3557046979865771E-3</v>
      </c>
    </row>
    <row r="1119" spans="1:13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f>IF(Food_Hub[[#This Row],[day_of_the_week]]="Weekend",1,"")</f>
        <v>1</v>
      </c>
      <c r="H1119" t="str">
        <f>IF(Food_Hub[[#This Row],[day_of_the_week]]="Weekday",1,"")</f>
        <v/>
      </c>
      <c r="I1119">
        <v>5</v>
      </c>
      <c r="J1119">
        <v>29</v>
      </c>
      <c r="K1119">
        <v>17</v>
      </c>
      <c r="L1119">
        <f>1/COUNTIFS(Food_Hub[restaurant_name],Food_Hub[[#This Row],[restaurant_name]])</f>
        <v>1.4705882352941176E-2</v>
      </c>
      <c r="M1119">
        <f>1/COUNTIF(Food_Hub[cuisine_type],Food_Hub[[#This Row],[cuisine_type]])</f>
        <v>3.3557046979865771E-3</v>
      </c>
    </row>
    <row r="1120" spans="1:13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f>IF(Food_Hub[[#This Row],[day_of_the_week]]="Weekend",1,"")</f>
        <v>1</v>
      </c>
      <c r="H1120" t="str">
        <f>IF(Food_Hub[[#This Row],[day_of_the_week]]="Weekday",1,"")</f>
        <v/>
      </c>
      <c r="I1120">
        <v>5</v>
      </c>
      <c r="J1120">
        <v>27</v>
      </c>
      <c r="K1120">
        <v>29</v>
      </c>
      <c r="L1120">
        <f>1/COUNTIFS(Food_Hub[restaurant_name],Food_Hub[[#This Row],[restaurant_name]])</f>
        <v>3.4482758620689655E-2</v>
      </c>
      <c r="M1120">
        <f>1/COUNTIF(Food_Hub[cuisine_type],Food_Hub[[#This Row],[cuisine_type]])</f>
        <v>1.7123287671232876E-3</v>
      </c>
    </row>
    <row r="1121" spans="1:13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f>IF(Food_Hub[[#This Row],[day_of_the_week]]="Weekend",1,"")</f>
        <v>1</v>
      </c>
      <c r="H1121" t="str">
        <f>IF(Food_Hub[[#This Row],[day_of_the_week]]="Weekday",1,"")</f>
        <v/>
      </c>
      <c r="I1121">
        <v>5</v>
      </c>
      <c r="J1121">
        <v>29</v>
      </c>
      <c r="K1121">
        <v>30</v>
      </c>
      <c r="L1121">
        <f>1/COUNTIFS(Food_Hub[restaurant_name],Food_Hub[[#This Row],[restaurant_name]])</f>
        <v>0.1111111111111111</v>
      </c>
      <c r="M1121">
        <f>1/COUNTIF(Food_Hub[cuisine_type],Food_Hub[[#This Row],[cuisine_type]])</f>
        <v>4.6511627906976744E-3</v>
      </c>
    </row>
    <row r="1122" spans="1:13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>
        <f>IF(Food_Hub[[#This Row],[day_of_the_week]]="Weekend",1,"")</f>
        <v>1</v>
      </c>
      <c r="H1122" t="str">
        <f>IF(Food_Hub[[#This Row],[day_of_the_week]]="Weekday",1,"")</f>
        <v/>
      </c>
      <c r="I1122" t="s">
        <v>12</v>
      </c>
      <c r="J1122">
        <v>27</v>
      </c>
      <c r="K1122">
        <v>15</v>
      </c>
      <c r="L1122">
        <f>1/COUNTIFS(Food_Hub[restaurant_name],Food_Hub[[#This Row],[restaurant_name]])</f>
        <v>2.1739130434782608E-2</v>
      </c>
      <c r="M1122">
        <f>1/COUNTIF(Food_Hub[cuisine_type],Food_Hub[[#This Row],[cuisine_type]])</f>
        <v>4.6511627906976744E-3</v>
      </c>
    </row>
    <row r="1123" spans="1:13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>
        <f>IF(Food_Hub[[#This Row],[day_of_the_week]]="Weekend",1,"")</f>
        <v>1</v>
      </c>
      <c r="H1123" t="str">
        <f>IF(Food_Hub[[#This Row],[day_of_the_week]]="Weekday",1,"")</f>
        <v/>
      </c>
      <c r="I1123" t="s">
        <v>12</v>
      </c>
      <c r="J1123">
        <v>28</v>
      </c>
      <c r="K1123">
        <v>18</v>
      </c>
      <c r="L1123">
        <f>1/COUNTIFS(Food_Hub[restaurant_name],Food_Hub[[#This Row],[restaurant_name]])</f>
        <v>8.4033613445378148E-3</v>
      </c>
      <c r="M1123">
        <f>1/COUNTIF(Food_Hub[cuisine_type],Food_Hub[[#This Row],[cuisine_type]])</f>
        <v>2.1276595744680851E-3</v>
      </c>
    </row>
    <row r="1124" spans="1:13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f>IF(Food_Hub[[#This Row],[day_of_the_week]]="Weekend",1,"")</f>
        <v>1</v>
      </c>
      <c r="H1124" t="str">
        <f>IF(Food_Hub[[#This Row],[day_of_the_week]]="Weekday",1,"")</f>
        <v/>
      </c>
      <c r="I1124">
        <v>3</v>
      </c>
      <c r="J1124">
        <v>20</v>
      </c>
      <c r="K1124">
        <v>28</v>
      </c>
      <c r="L1124">
        <f>1/COUNTIFS(Food_Hub[restaurant_name],Food_Hub[[#This Row],[restaurant_name]])</f>
        <v>3.4482758620689655E-2</v>
      </c>
      <c r="M1124">
        <f>1/COUNTIF(Food_Hub[cuisine_type],Food_Hub[[#This Row],[cuisine_type]])</f>
        <v>2.1276595744680851E-3</v>
      </c>
    </row>
    <row r="1125" spans="1:13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f>IF(Food_Hub[[#This Row],[day_of_the_week]]="Weekend",1,"")</f>
        <v>1</v>
      </c>
      <c r="H1125" t="str">
        <f>IF(Food_Hub[[#This Row],[day_of_the_week]]="Weekday",1,"")</f>
        <v/>
      </c>
      <c r="I1125">
        <v>5</v>
      </c>
      <c r="J1125">
        <v>23</v>
      </c>
      <c r="K1125">
        <v>20</v>
      </c>
      <c r="L1125">
        <f>1/COUNTIFS(Food_Hub[restaurant_name],Food_Hub[[#This Row],[restaurant_name]])</f>
        <v>6.25E-2</v>
      </c>
      <c r="M1125">
        <f>1/COUNTIF(Food_Hub[cuisine_type],Food_Hub[[#This Row],[cuisine_type]])</f>
        <v>1.3698630136986301E-2</v>
      </c>
    </row>
    <row r="1126" spans="1:13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 t="str">
        <f>IF(Food_Hub[[#This Row],[day_of_the_week]]="Weekend",1,"")</f>
        <v/>
      </c>
      <c r="H1126">
        <f>IF(Food_Hub[[#This Row],[day_of_the_week]]="Weekday",1,"")</f>
        <v>1</v>
      </c>
      <c r="I1126">
        <v>4</v>
      </c>
      <c r="J1126">
        <v>34</v>
      </c>
      <c r="K1126">
        <v>25</v>
      </c>
      <c r="L1126">
        <f>1/COUNTIFS(Food_Hub[restaurant_name],Food_Hub[[#This Row],[restaurant_name]])</f>
        <v>4.5662100456621002E-3</v>
      </c>
      <c r="M1126">
        <f>1/COUNTIF(Food_Hub[cuisine_type],Food_Hub[[#This Row],[cuisine_type]])</f>
        <v>1.7123287671232876E-3</v>
      </c>
    </row>
    <row r="1127" spans="1:13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f>IF(Food_Hub[[#This Row],[day_of_the_week]]="Weekend",1,"")</f>
        <v>1</v>
      </c>
      <c r="H1127" t="str">
        <f>IF(Food_Hub[[#This Row],[day_of_the_week]]="Weekday",1,"")</f>
        <v/>
      </c>
      <c r="I1127">
        <v>4</v>
      </c>
      <c r="J1127">
        <v>23</v>
      </c>
      <c r="K1127">
        <v>22</v>
      </c>
      <c r="L1127">
        <f>1/COUNTIFS(Food_Hub[restaurant_name],Food_Hub[[#This Row],[restaurant_name]])</f>
        <v>1.4705882352941176E-2</v>
      </c>
      <c r="M1127">
        <f>1/COUNTIF(Food_Hub[cuisine_type],Food_Hub[[#This Row],[cuisine_type]])</f>
        <v>3.3557046979865771E-3</v>
      </c>
    </row>
    <row r="1128" spans="1:13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f>IF(Food_Hub[[#This Row],[day_of_the_week]]="Weekend",1,"")</f>
        <v>1</v>
      </c>
      <c r="H1128" t="str">
        <f>IF(Food_Hub[[#This Row],[day_of_the_week]]="Weekday",1,"")</f>
        <v/>
      </c>
      <c r="I1128">
        <v>5</v>
      </c>
      <c r="J1128">
        <v>27</v>
      </c>
      <c r="K1128">
        <v>21</v>
      </c>
      <c r="L1128">
        <f>1/COUNTIFS(Food_Hub[restaurant_name],Food_Hub[[#This Row],[restaurant_name]])</f>
        <v>1</v>
      </c>
      <c r="M1128">
        <f>1/COUNTIF(Food_Hub[cuisine_type],Food_Hub[[#This Row],[cuisine_type]])</f>
        <v>1.2987012987012988E-2</v>
      </c>
    </row>
    <row r="1129" spans="1:13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f>IF(Food_Hub[[#This Row],[day_of_the_week]]="Weekend",1,"")</f>
        <v>1</v>
      </c>
      <c r="H1129" t="str">
        <f>IF(Food_Hub[[#This Row],[day_of_the_week]]="Weekday",1,"")</f>
        <v/>
      </c>
      <c r="I1129">
        <v>5</v>
      </c>
      <c r="J1129">
        <v>23</v>
      </c>
      <c r="K1129">
        <v>19</v>
      </c>
      <c r="L1129">
        <f>1/COUNTIFS(Food_Hub[restaurant_name],Food_Hub[[#This Row],[restaurant_name]])</f>
        <v>0.5</v>
      </c>
      <c r="M1129">
        <f>1/COUNTIF(Food_Hub[cuisine_type],Food_Hub[[#This Row],[cuisine_type]])</f>
        <v>3.3557046979865771E-3</v>
      </c>
    </row>
    <row r="1130" spans="1:13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tr">
        <f>IF(Food_Hub[[#This Row],[day_of_the_week]]="Weekend",1,"")</f>
        <v/>
      </c>
      <c r="H1130">
        <f>IF(Food_Hub[[#This Row],[day_of_the_week]]="Weekday",1,"")</f>
        <v>1</v>
      </c>
      <c r="I1130" t="s">
        <v>12</v>
      </c>
      <c r="J1130">
        <v>20</v>
      </c>
      <c r="K1130">
        <v>31</v>
      </c>
      <c r="L1130">
        <f>1/COUNTIFS(Food_Hub[restaurant_name],Food_Hub[[#This Row],[restaurant_name]])</f>
        <v>1.0416666666666666E-2</v>
      </c>
      <c r="M1130">
        <f>1/COUNTIF(Food_Hub[cuisine_type],Food_Hub[[#This Row],[cuisine_type]])</f>
        <v>1.7123287671232876E-3</v>
      </c>
    </row>
    <row r="1131" spans="1:13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f>IF(Food_Hub[[#This Row],[day_of_the_week]]="Weekend",1,"")</f>
        <v>1</v>
      </c>
      <c r="H1131" t="str">
        <f>IF(Food_Hub[[#This Row],[day_of_the_week]]="Weekday",1,"")</f>
        <v/>
      </c>
      <c r="I1131">
        <v>4</v>
      </c>
      <c r="J1131">
        <v>29</v>
      </c>
      <c r="K1131">
        <v>16</v>
      </c>
      <c r="L1131">
        <f>1/COUNTIFS(Food_Hub[restaurant_name],Food_Hub[[#This Row],[restaurant_name]])</f>
        <v>0.16666666666666666</v>
      </c>
      <c r="M1131">
        <f>1/COUNTIF(Food_Hub[cuisine_type],Food_Hub[[#This Row],[cuisine_type]])</f>
        <v>7.6923076923076927E-2</v>
      </c>
    </row>
    <row r="1132" spans="1:13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f>IF(Food_Hub[[#This Row],[day_of_the_week]]="Weekend",1,"")</f>
        <v>1</v>
      </c>
      <c r="H1132" t="str">
        <f>IF(Food_Hub[[#This Row],[day_of_the_week]]="Weekday",1,"")</f>
        <v/>
      </c>
      <c r="I1132">
        <v>3</v>
      </c>
      <c r="J1132">
        <v>31</v>
      </c>
      <c r="K1132">
        <v>15</v>
      </c>
      <c r="L1132">
        <f>1/COUNTIFS(Food_Hub[restaurant_name],Food_Hub[[#This Row],[restaurant_name]])</f>
        <v>7.575757575757576E-3</v>
      </c>
      <c r="M1132">
        <f>1/COUNTIF(Food_Hub[cuisine_type],Food_Hub[[#This Row],[cuisine_type]])</f>
        <v>3.3557046979865771E-3</v>
      </c>
    </row>
    <row r="1133" spans="1:13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>
        <f>IF(Food_Hub[[#This Row],[day_of_the_week]]="Weekend",1,"")</f>
        <v>1</v>
      </c>
      <c r="H1133" t="str">
        <f>IF(Food_Hub[[#This Row],[day_of_the_week]]="Weekday",1,"")</f>
        <v/>
      </c>
      <c r="I1133" t="s">
        <v>12</v>
      </c>
      <c r="J1133">
        <v>24</v>
      </c>
      <c r="K1133">
        <v>19</v>
      </c>
      <c r="L1133">
        <f>1/COUNTIFS(Food_Hub[restaurant_name],Food_Hub[[#This Row],[restaurant_name]])</f>
        <v>0.1111111111111111</v>
      </c>
      <c r="M1133">
        <f>1/COUNTIF(Food_Hub[cuisine_type],Food_Hub[[#This Row],[cuisine_type]])</f>
        <v>1.7123287671232876E-3</v>
      </c>
    </row>
    <row r="1134" spans="1:13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f>IF(Food_Hub[[#This Row],[day_of_the_week]]="Weekend",1,"")</f>
        <v>1</v>
      </c>
      <c r="H1134" t="str">
        <f>IF(Food_Hub[[#This Row],[day_of_the_week]]="Weekday",1,"")</f>
        <v/>
      </c>
      <c r="I1134">
        <v>5</v>
      </c>
      <c r="J1134">
        <v>34</v>
      </c>
      <c r="K1134">
        <v>20</v>
      </c>
      <c r="L1134">
        <f>1/COUNTIFS(Food_Hub[restaurant_name],Food_Hub[[#This Row],[restaurant_name]])</f>
        <v>0.04</v>
      </c>
      <c r="M1134">
        <f>1/COUNTIF(Food_Hub[cuisine_type],Food_Hub[[#This Row],[cuisine_type]])</f>
        <v>2.1739130434782608E-2</v>
      </c>
    </row>
    <row r="1135" spans="1:13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>
        <f>IF(Food_Hub[[#This Row],[day_of_the_week]]="Weekend",1,"")</f>
        <v>1</v>
      </c>
      <c r="H1135" t="str">
        <f>IF(Food_Hub[[#This Row],[day_of_the_week]]="Weekday",1,"")</f>
        <v/>
      </c>
      <c r="I1135" t="s">
        <v>12</v>
      </c>
      <c r="J1135">
        <v>25</v>
      </c>
      <c r="K1135">
        <v>29</v>
      </c>
      <c r="L1135">
        <f>1/COUNTIFS(Food_Hub[restaurant_name],Food_Hub[[#This Row],[restaurant_name]])</f>
        <v>0.2</v>
      </c>
      <c r="M1135">
        <f>1/COUNTIF(Food_Hub[cuisine_type],Food_Hub[[#This Row],[cuisine_type]])</f>
        <v>2.1276595744680851E-3</v>
      </c>
    </row>
    <row r="1136" spans="1:13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f>IF(Food_Hub[[#This Row],[day_of_the_week]]="Weekend",1,"")</f>
        <v>1</v>
      </c>
      <c r="H1136" t="str">
        <f>IF(Food_Hub[[#This Row],[day_of_the_week]]="Weekday",1,"")</f>
        <v/>
      </c>
      <c r="I1136">
        <v>5</v>
      </c>
      <c r="J1136">
        <v>24</v>
      </c>
      <c r="K1136">
        <v>18</v>
      </c>
      <c r="L1136">
        <f>1/COUNTIFS(Food_Hub[restaurant_name],Food_Hub[[#This Row],[restaurant_name]])</f>
        <v>8.4033613445378148E-3</v>
      </c>
      <c r="M1136">
        <f>1/COUNTIF(Food_Hub[cuisine_type],Food_Hub[[#This Row],[cuisine_type]])</f>
        <v>2.1276595744680851E-3</v>
      </c>
    </row>
    <row r="1137" spans="1:13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 t="str">
        <f>IF(Food_Hub[[#This Row],[day_of_the_week]]="Weekend",1,"")</f>
        <v/>
      </c>
      <c r="H1137">
        <f>IF(Food_Hub[[#This Row],[day_of_the_week]]="Weekday",1,"")</f>
        <v>1</v>
      </c>
      <c r="I1137">
        <v>5</v>
      </c>
      <c r="J1137">
        <v>20</v>
      </c>
      <c r="K1137">
        <v>28</v>
      </c>
      <c r="L1137">
        <f>1/COUNTIFS(Food_Hub[restaurant_name],Food_Hub[[#This Row],[restaurant_name]])</f>
        <v>1</v>
      </c>
      <c r="M1137">
        <f>1/COUNTIF(Food_Hub[cuisine_type],Food_Hub[[#This Row],[cuisine_type]])</f>
        <v>1.7123287671232876E-3</v>
      </c>
    </row>
    <row r="1138" spans="1:13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f>IF(Food_Hub[[#This Row],[day_of_the_week]]="Weekend",1,"")</f>
        <v>1</v>
      </c>
      <c r="H1138" t="str">
        <f>IF(Food_Hub[[#This Row],[day_of_the_week]]="Weekday",1,"")</f>
        <v/>
      </c>
      <c r="I1138">
        <v>4</v>
      </c>
      <c r="J1138">
        <v>27</v>
      </c>
      <c r="K1138">
        <v>22</v>
      </c>
      <c r="L1138">
        <f>1/COUNTIFS(Food_Hub[restaurant_name],Food_Hub[[#This Row],[restaurant_name]])</f>
        <v>1.6949152542372881E-2</v>
      </c>
      <c r="M1138">
        <f>1/COUNTIF(Food_Hub[cuisine_type],Food_Hub[[#This Row],[cuisine_type]])</f>
        <v>4.6511627906976744E-3</v>
      </c>
    </row>
    <row r="1139" spans="1:13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f>IF(Food_Hub[[#This Row],[day_of_the_week]]="Weekend",1,"")</f>
        <v>1</v>
      </c>
      <c r="H1139" t="str">
        <f>IF(Food_Hub[[#This Row],[day_of_the_week]]="Weekday",1,"")</f>
        <v/>
      </c>
      <c r="I1139">
        <v>4</v>
      </c>
      <c r="J1139">
        <v>24</v>
      </c>
      <c r="K1139">
        <v>15</v>
      </c>
      <c r="L1139">
        <f>1/COUNTIFS(Food_Hub[restaurant_name],Food_Hub[[#This Row],[restaurant_name]])</f>
        <v>2.2727272727272728E-2</v>
      </c>
      <c r="M1139">
        <f>1/COUNTIF(Food_Hub[cuisine_type],Food_Hub[[#This Row],[cuisine_type]])</f>
        <v>2.1276595744680851E-3</v>
      </c>
    </row>
    <row r="1140" spans="1:13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tr">
        <f>IF(Food_Hub[[#This Row],[day_of_the_week]]="Weekend",1,"")</f>
        <v/>
      </c>
      <c r="H1140">
        <f>IF(Food_Hub[[#This Row],[day_of_the_week]]="Weekday",1,"")</f>
        <v>1</v>
      </c>
      <c r="I1140" t="s">
        <v>12</v>
      </c>
      <c r="J1140">
        <v>33</v>
      </c>
      <c r="K1140">
        <v>28</v>
      </c>
      <c r="L1140">
        <f>1/COUNTIFS(Food_Hub[restaurant_name],Food_Hub[[#This Row],[restaurant_name]])</f>
        <v>0.1111111111111111</v>
      </c>
      <c r="M1140">
        <f>1/COUNTIF(Food_Hub[cuisine_type],Food_Hub[[#This Row],[cuisine_type]])</f>
        <v>8.3333333333333329E-2</v>
      </c>
    </row>
    <row r="1141" spans="1:13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f>IF(Food_Hub[[#This Row],[day_of_the_week]]="Weekend",1,"")</f>
        <v>1</v>
      </c>
      <c r="H1141" t="str">
        <f>IF(Food_Hub[[#This Row],[day_of_the_week]]="Weekday",1,"")</f>
        <v/>
      </c>
      <c r="I1141">
        <v>4</v>
      </c>
      <c r="J1141">
        <v>21</v>
      </c>
      <c r="K1141">
        <v>27</v>
      </c>
      <c r="L1141">
        <f>1/COUNTIFS(Food_Hub[restaurant_name],Food_Hub[[#This Row],[restaurant_name]])</f>
        <v>2.7027027027027029E-2</v>
      </c>
      <c r="M1141">
        <f>1/COUNTIF(Food_Hub[cuisine_type],Food_Hub[[#This Row],[cuisine_type]])</f>
        <v>3.3557046979865771E-3</v>
      </c>
    </row>
    <row r="1142" spans="1:13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f>IF(Food_Hub[[#This Row],[day_of_the_week]]="Weekend",1,"")</f>
        <v>1</v>
      </c>
      <c r="H1142" t="str">
        <f>IF(Food_Hub[[#This Row],[day_of_the_week]]="Weekday",1,"")</f>
        <v/>
      </c>
      <c r="I1142">
        <v>3</v>
      </c>
      <c r="J1142">
        <v>31</v>
      </c>
      <c r="K1142">
        <v>30</v>
      </c>
      <c r="L1142">
        <f>1/COUNTIFS(Food_Hub[restaurant_name],Food_Hub[[#This Row],[restaurant_name]])</f>
        <v>8.4033613445378148E-3</v>
      </c>
      <c r="M1142">
        <f>1/COUNTIF(Food_Hub[cuisine_type],Food_Hub[[#This Row],[cuisine_type]])</f>
        <v>2.1276595744680851E-3</v>
      </c>
    </row>
    <row r="1143" spans="1:13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 t="str">
        <f>IF(Food_Hub[[#This Row],[day_of_the_week]]="Weekend",1,"")</f>
        <v/>
      </c>
      <c r="H1143">
        <f>IF(Food_Hub[[#This Row],[day_of_the_week]]="Weekday",1,"")</f>
        <v>1</v>
      </c>
      <c r="I1143">
        <v>5</v>
      </c>
      <c r="J1143">
        <v>35</v>
      </c>
      <c r="K1143">
        <v>25</v>
      </c>
      <c r="L1143">
        <f>1/COUNTIFS(Food_Hub[restaurant_name],Food_Hub[[#This Row],[restaurant_name]])</f>
        <v>4.5662100456621002E-3</v>
      </c>
      <c r="M1143">
        <f>1/COUNTIF(Food_Hub[cuisine_type],Food_Hub[[#This Row],[cuisine_type]])</f>
        <v>1.7123287671232876E-3</v>
      </c>
    </row>
    <row r="1144" spans="1:13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 t="str">
        <f>IF(Food_Hub[[#This Row],[day_of_the_week]]="Weekend",1,"")</f>
        <v/>
      </c>
      <c r="H1144">
        <f>IF(Food_Hub[[#This Row],[day_of_the_week]]="Weekday",1,"")</f>
        <v>1</v>
      </c>
      <c r="I1144">
        <v>5</v>
      </c>
      <c r="J1144">
        <v>35</v>
      </c>
      <c r="K1144">
        <v>33</v>
      </c>
      <c r="L1144">
        <f>1/COUNTIFS(Food_Hub[restaurant_name],Food_Hub[[#This Row],[restaurant_name]])</f>
        <v>8.4033613445378148E-3</v>
      </c>
      <c r="M1144">
        <f>1/COUNTIF(Food_Hub[cuisine_type],Food_Hub[[#This Row],[cuisine_type]])</f>
        <v>2.1276595744680851E-3</v>
      </c>
    </row>
    <row r="1145" spans="1:13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 t="str">
        <f>IF(Food_Hub[[#This Row],[day_of_the_week]]="Weekend",1,"")</f>
        <v/>
      </c>
      <c r="H1145">
        <f>IF(Food_Hub[[#This Row],[day_of_the_week]]="Weekday",1,"")</f>
        <v>1</v>
      </c>
      <c r="I1145">
        <v>5</v>
      </c>
      <c r="J1145">
        <v>25</v>
      </c>
      <c r="K1145">
        <v>30</v>
      </c>
      <c r="L1145">
        <f>1/COUNTIFS(Food_Hub[restaurant_name],Food_Hub[[#This Row],[restaurant_name]])</f>
        <v>1.4705882352941176E-2</v>
      </c>
      <c r="M1145">
        <f>1/COUNTIF(Food_Hub[cuisine_type],Food_Hub[[#This Row],[cuisine_type]])</f>
        <v>3.3557046979865771E-3</v>
      </c>
    </row>
    <row r="1146" spans="1:13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f>IF(Food_Hub[[#This Row],[day_of_the_week]]="Weekend",1,"")</f>
        <v>1</v>
      </c>
      <c r="H1146" t="str">
        <f>IF(Food_Hub[[#This Row],[day_of_the_week]]="Weekday",1,"")</f>
        <v/>
      </c>
      <c r="I1146">
        <v>5</v>
      </c>
      <c r="J1146">
        <v>24</v>
      </c>
      <c r="K1146">
        <v>25</v>
      </c>
      <c r="L1146">
        <f>1/COUNTIFS(Food_Hub[restaurant_name],Food_Hub[[#This Row],[restaurant_name]])</f>
        <v>1.6949152542372881E-2</v>
      </c>
      <c r="M1146">
        <f>1/COUNTIF(Food_Hub[cuisine_type],Food_Hub[[#This Row],[cuisine_type]])</f>
        <v>4.6511627906976744E-3</v>
      </c>
    </row>
    <row r="1147" spans="1:13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>
        <f>IF(Food_Hub[[#This Row],[day_of_the_week]]="Weekend",1,"")</f>
        <v>1</v>
      </c>
      <c r="H1147" t="str">
        <f>IF(Food_Hub[[#This Row],[day_of_the_week]]="Weekday",1,"")</f>
        <v/>
      </c>
      <c r="I1147" t="s">
        <v>12</v>
      </c>
      <c r="J1147">
        <v>35</v>
      </c>
      <c r="K1147">
        <v>29</v>
      </c>
      <c r="L1147">
        <f>1/COUNTIFS(Food_Hub[restaurant_name],Food_Hub[[#This Row],[restaurant_name]])</f>
        <v>1.0416666666666666E-2</v>
      </c>
      <c r="M1147">
        <f>1/COUNTIF(Food_Hub[cuisine_type],Food_Hub[[#This Row],[cuisine_type]])</f>
        <v>1.7123287671232876E-3</v>
      </c>
    </row>
    <row r="1148" spans="1:13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f>IF(Food_Hub[[#This Row],[day_of_the_week]]="Weekend",1,"")</f>
        <v>1</v>
      </c>
      <c r="H1148" t="str">
        <f>IF(Food_Hub[[#This Row],[day_of_the_week]]="Weekday",1,"")</f>
        <v/>
      </c>
      <c r="I1148">
        <v>4</v>
      </c>
      <c r="J1148">
        <v>28</v>
      </c>
      <c r="K1148">
        <v>28</v>
      </c>
      <c r="L1148">
        <f>1/COUNTIFS(Food_Hub[restaurant_name],Food_Hub[[#This Row],[restaurant_name]])</f>
        <v>8.3333333333333329E-2</v>
      </c>
      <c r="M1148">
        <f>1/COUNTIF(Food_Hub[cuisine_type],Food_Hub[[#This Row],[cuisine_type]])</f>
        <v>1.7123287671232876E-3</v>
      </c>
    </row>
    <row r="1149" spans="1:13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>
        <f>IF(Food_Hub[[#This Row],[day_of_the_week]]="Weekend",1,"")</f>
        <v>1</v>
      </c>
      <c r="H1149" t="str">
        <f>IF(Food_Hub[[#This Row],[day_of_the_week]]="Weekday",1,"")</f>
        <v/>
      </c>
      <c r="I1149" t="s">
        <v>12</v>
      </c>
      <c r="J1149">
        <v>26</v>
      </c>
      <c r="K1149">
        <v>26</v>
      </c>
      <c r="L1149">
        <f>1/COUNTIFS(Food_Hub[restaurant_name],Food_Hub[[#This Row],[restaurant_name]])</f>
        <v>5.5555555555555552E-2</v>
      </c>
      <c r="M1149">
        <f>1/COUNTIF(Food_Hub[cuisine_type],Food_Hub[[#This Row],[cuisine_type]])</f>
        <v>2.1276595744680851E-3</v>
      </c>
    </row>
    <row r="1150" spans="1:13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>
        <f>IF(Food_Hub[[#This Row],[day_of_the_week]]="Weekend",1,"")</f>
        <v>1</v>
      </c>
      <c r="H1150" t="str">
        <f>IF(Food_Hub[[#This Row],[day_of_the_week]]="Weekday",1,"")</f>
        <v/>
      </c>
      <c r="I1150" t="s">
        <v>12</v>
      </c>
      <c r="J1150">
        <v>28</v>
      </c>
      <c r="K1150">
        <v>18</v>
      </c>
      <c r="L1150">
        <f>1/COUNTIFS(Food_Hub[restaurant_name],Food_Hub[[#This Row],[restaurant_name]])</f>
        <v>0.04</v>
      </c>
      <c r="M1150">
        <f>1/COUNTIF(Food_Hub[cuisine_type],Food_Hub[[#This Row],[cuisine_type]])</f>
        <v>2.1739130434782608E-2</v>
      </c>
    </row>
    <row r="1151" spans="1:13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 t="str">
        <f>IF(Food_Hub[[#This Row],[day_of_the_week]]="Weekend",1,"")</f>
        <v/>
      </c>
      <c r="H1151">
        <f>IF(Food_Hub[[#This Row],[day_of_the_week]]="Weekday",1,"")</f>
        <v>1</v>
      </c>
      <c r="I1151">
        <v>5</v>
      </c>
      <c r="J1151">
        <v>21</v>
      </c>
      <c r="K1151">
        <v>32</v>
      </c>
      <c r="L1151">
        <f>1/COUNTIFS(Food_Hub[restaurant_name],Food_Hub[[#This Row],[restaurant_name]])</f>
        <v>9.0909090909090912E-2</v>
      </c>
      <c r="M1151">
        <f>1/COUNTIF(Food_Hub[cuisine_type],Food_Hub[[#This Row],[cuisine_type]])</f>
        <v>2.1276595744680851E-3</v>
      </c>
    </row>
    <row r="1152" spans="1:13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f>IF(Food_Hub[[#This Row],[day_of_the_week]]="Weekend",1,"")</f>
        <v>1</v>
      </c>
      <c r="H1152" t="str">
        <f>IF(Food_Hub[[#This Row],[day_of_the_week]]="Weekday",1,"")</f>
        <v/>
      </c>
      <c r="I1152">
        <v>5</v>
      </c>
      <c r="J1152">
        <v>30</v>
      </c>
      <c r="K1152">
        <v>20</v>
      </c>
      <c r="L1152">
        <f>1/COUNTIFS(Food_Hub[restaurant_name],Food_Hub[[#This Row],[restaurant_name]])</f>
        <v>6.6666666666666666E-2</v>
      </c>
      <c r="M1152">
        <f>1/COUNTIF(Food_Hub[cuisine_type],Food_Hub[[#This Row],[cuisine_type]])</f>
        <v>1.7123287671232876E-3</v>
      </c>
    </row>
    <row r="1153" spans="1:13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>
        <f>IF(Food_Hub[[#This Row],[day_of_the_week]]="Weekend",1,"")</f>
        <v>1</v>
      </c>
      <c r="H1153" t="str">
        <f>IF(Food_Hub[[#This Row],[day_of_the_week]]="Weekday",1,"")</f>
        <v/>
      </c>
      <c r="I1153" t="s">
        <v>12</v>
      </c>
      <c r="J1153">
        <v>20</v>
      </c>
      <c r="K1153">
        <v>16</v>
      </c>
      <c r="L1153">
        <f>1/COUNTIFS(Food_Hub[restaurant_name],Food_Hub[[#This Row],[restaurant_name]])</f>
        <v>7.575757575757576E-3</v>
      </c>
      <c r="M1153">
        <f>1/COUNTIF(Food_Hub[cuisine_type],Food_Hub[[#This Row],[cuisine_type]])</f>
        <v>3.3557046979865771E-3</v>
      </c>
    </row>
    <row r="1154" spans="1:13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>
        <f>IF(Food_Hub[[#This Row],[day_of_the_week]]="Weekend",1,"")</f>
        <v>1</v>
      </c>
      <c r="H1154" t="str">
        <f>IF(Food_Hub[[#This Row],[day_of_the_week]]="Weekday",1,"")</f>
        <v/>
      </c>
      <c r="I1154" t="s">
        <v>12</v>
      </c>
      <c r="J1154">
        <v>25</v>
      </c>
      <c r="K1154">
        <v>24</v>
      </c>
      <c r="L1154">
        <f>1/COUNTIFS(Food_Hub[restaurant_name],Food_Hub[[#This Row],[restaurant_name]])</f>
        <v>4.5662100456621002E-3</v>
      </c>
      <c r="M1154">
        <f>1/COUNTIF(Food_Hub[cuisine_type],Food_Hub[[#This Row],[cuisine_type]])</f>
        <v>1.7123287671232876E-3</v>
      </c>
    </row>
    <row r="1155" spans="1:13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tr">
        <f>IF(Food_Hub[[#This Row],[day_of_the_week]]="Weekend",1,"")</f>
        <v/>
      </c>
      <c r="H1155">
        <f>IF(Food_Hub[[#This Row],[day_of_the_week]]="Weekday",1,"")</f>
        <v>1</v>
      </c>
      <c r="I1155" t="s">
        <v>12</v>
      </c>
      <c r="J1155">
        <v>29</v>
      </c>
      <c r="K1155">
        <v>24</v>
      </c>
      <c r="L1155">
        <f>1/COUNTIFS(Food_Hub[restaurant_name],Food_Hub[[#This Row],[restaurant_name]])</f>
        <v>9.0909090909090912E-2</v>
      </c>
      <c r="M1155">
        <f>1/COUNTIF(Food_Hub[cuisine_type],Food_Hub[[#This Row],[cuisine_type]])</f>
        <v>1.7123287671232876E-3</v>
      </c>
    </row>
    <row r="1156" spans="1:13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>
        <f>IF(Food_Hub[[#This Row],[day_of_the_week]]="Weekend",1,"")</f>
        <v>1</v>
      </c>
      <c r="H1156" t="str">
        <f>IF(Food_Hub[[#This Row],[day_of_the_week]]="Weekday",1,"")</f>
        <v/>
      </c>
      <c r="I1156" t="s">
        <v>12</v>
      </c>
      <c r="J1156">
        <v>31</v>
      </c>
      <c r="K1156">
        <v>19</v>
      </c>
      <c r="L1156">
        <f>1/COUNTIFS(Food_Hub[restaurant_name],Food_Hub[[#This Row],[restaurant_name]])</f>
        <v>4.5662100456621002E-3</v>
      </c>
      <c r="M1156">
        <f>1/COUNTIF(Food_Hub[cuisine_type],Food_Hub[[#This Row],[cuisine_type]])</f>
        <v>1.7123287671232876E-3</v>
      </c>
    </row>
    <row r="1157" spans="1:13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 t="str">
        <f>IF(Food_Hub[[#This Row],[day_of_the_week]]="Weekend",1,"")</f>
        <v/>
      </c>
      <c r="H1157">
        <f>IF(Food_Hub[[#This Row],[day_of_the_week]]="Weekday",1,"")</f>
        <v>1</v>
      </c>
      <c r="I1157">
        <v>4</v>
      </c>
      <c r="J1157">
        <v>26</v>
      </c>
      <c r="K1157">
        <v>25</v>
      </c>
      <c r="L1157">
        <f>1/COUNTIFS(Food_Hub[restaurant_name],Food_Hub[[#This Row],[restaurant_name]])</f>
        <v>2.0408163265306121E-2</v>
      </c>
      <c r="M1157">
        <f>1/COUNTIF(Food_Hub[cuisine_type],Food_Hub[[#This Row],[cuisine_type]])</f>
        <v>2.1276595744680851E-3</v>
      </c>
    </row>
    <row r="1158" spans="1:13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>
        <f>IF(Food_Hub[[#This Row],[day_of_the_week]]="Weekend",1,"")</f>
        <v>1</v>
      </c>
      <c r="H1158" t="str">
        <f>IF(Food_Hub[[#This Row],[day_of_the_week]]="Weekday",1,"")</f>
        <v/>
      </c>
      <c r="I1158" t="s">
        <v>12</v>
      </c>
      <c r="J1158">
        <v>33</v>
      </c>
      <c r="K1158">
        <v>27</v>
      </c>
      <c r="L1158">
        <f>1/COUNTIFS(Food_Hub[restaurant_name],Food_Hub[[#This Row],[restaurant_name]])</f>
        <v>0.2</v>
      </c>
      <c r="M1158">
        <f>1/COUNTIF(Food_Hub[cuisine_type],Food_Hub[[#This Row],[cuisine_type]])</f>
        <v>3.3557046979865771E-3</v>
      </c>
    </row>
    <row r="1159" spans="1:13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 t="str">
        <f>IF(Food_Hub[[#This Row],[day_of_the_week]]="Weekend",1,"")</f>
        <v/>
      </c>
      <c r="H1159">
        <f>IF(Food_Hub[[#This Row],[day_of_the_week]]="Weekday",1,"")</f>
        <v>1</v>
      </c>
      <c r="I1159">
        <v>3</v>
      </c>
      <c r="J1159">
        <v>28</v>
      </c>
      <c r="K1159">
        <v>25</v>
      </c>
      <c r="L1159">
        <f>1/COUNTIFS(Food_Hub[restaurant_name],Food_Hub[[#This Row],[restaurant_name]])</f>
        <v>0.14285714285714285</v>
      </c>
      <c r="M1159">
        <f>1/COUNTIF(Food_Hub[cuisine_type],Food_Hub[[#This Row],[cuisine_type]])</f>
        <v>1.7123287671232876E-3</v>
      </c>
    </row>
    <row r="1160" spans="1:13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f>IF(Food_Hub[[#This Row],[day_of_the_week]]="Weekend",1,"")</f>
        <v>1</v>
      </c>
      <c r="H1160" t="str">
        <f>IF(Food_Hub[[#This Row],[day_of_the_week]]="Weekday",1,"")</f>
        <v/>
      </c>
      <c r="I1160">
        <v>4</v>
      </c>
      <c r="J1160">
        <v>23</v>
      </c>
      <c r="K1160">
        <v>25</v>
      </c>
      <c r="L1160">
        <f>1/COUNTIFS(Food_Hub[restaurant_name],Food_Hub[[#This Row],[restaurant_name]])</f>
        <v>3.4482758620689655E-2</v>
      </c>
      <c r="M1160">
        <f>1/COUNTIF(Food_Hub[cuisine_type],Food_Hub[[#This Row],[cuisine_type]])</f>
        <v>1.7123287671232876E-3</v>
      </c>
    </row>
    <row r="1161" spans="1:13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f>IF(Food_Hub[[#This Row],[day_of_the_week]]="Weekend",1,"")</f>
        <v>1</v>
      </c>
      <c r="H1161" t="str">
        <f>IF(Food_Hub[[#This Row],[day_of_the_week]]="Weekday",1,"")</f>
        <v/>
      </c>
      <c r="I1161">
        <v>4</v>
      </c>
      <c r="J1161">
        <v>22</v>
      </c>
      <c r="K1161">
        <v>17</v>
      </c>
      <c r="L1161">
        <f>1/COUNTIFS(Food_Hub[restaurant_name],Food_Hub[[#This Row],[restaurant_name]])</f>
        <v>2.0408163265306121E-2</v>
      </c>
      <c r="M1161">
        <f>1/COUNTIF(Food_Hub[cuisine_type],Food_Hub[[#This Row],[cuisine_type]])</f>
        <v>2.1276595744680851E-3</v>
      </c>
    </row>
    <row r="1162" spans="1:13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>
        <f>IF(Food_Hub[[#This Row],[day_of_the_week]]="Weekend",1,"")</f>
        <v>1</v>
      </c>
      <c r="H1162" t="str">
        <f>IF(Food_Hub[[#This Row],[day_of_the_week]]="Weekday",1,"")</f>
        <v/>
      </c>
      <c r="I1162" t="s">
        <v>12</v>
      </c>
      <c r="J1162">
        <v>20</v>
      </c>
      <c r="K1162">
        <v>24</v>
      </c>
      <c r="L1162">
        <f>1/COUNTIFS(Food_Hub[restaurant_name],Food_Hub[[#This Row],[restaurant_name]])</f>
        <v>8.4033613445378148E-3</v>
      </c>
      <c r="M1162">
        <f>1/COUNTIF(Food_Hub[cuisine_type],Food_Hub[[#This Row],[cuisine_type]])</f>
        <v>2.1276595744680851E-3</v>
      </c>
    </row>
    <row r="1163" spans="1:13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f>IF(Food_Hub[[#This Row],[day_of_the_week]]="Weekend",1,"")</f>
        <v>1</v>
      </c>
      <c r="H1163" t="str">
        <f>IF(Food_Hub[[#This Row],[day_of_the_week]]="Weekday",1,"")</f>
        <v/>
      </c>
      <c r="I1163">
        <v>5</v>
      </c>
      <c r="J1163">
        <v>25</v>
      </c>
      <c r="K1163">
        <v>24</v>
      </c>
      <c r="L1163">
        <f>1/COUNTIFS(Food_Hub[restaurant_name],Food_Hub[[#This Row],[restaurant_name]])</f>
        <v>0.1</v>
      </c>
      <c r="M1163">
        <f>1/COUNTIF(Food_Hub[cuisine_type],Food_Hub[[#This Row],[cuisine_type]])</f>
        <v>5.5555555555555552E-2</v>
      </c>
    </row>
    <row r="1164" spans="1:13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f>IF(Food_Hub[[#This Row],[day_of_the_week]]="Weekend",1,"")</f>
        <v>1</v>
      </c>
      <c r="H1164" t="str">
        <f>IF(Food_Hub[[#This Row],[day_of_the_week]]="Weekday",1,"")</f>
        <v/>
      </c>
      <c r="I1164">
        <v>5</v>
      </c>
      <c r="J1164">
        <v>35</v>
      </c>
      <c r="K1164">
        <v>21</v>
      </c>
      <c r="L1164">
        <f>1/COUNTIFS(Food_Hub[restaurant_name],Food_Hub[[#This Row],[restaurant_name]])</f>
        <v>3.7037037037037035E-2</v>
      </c>
      <c r="M1164">
        <f>1/COUNTIF(Food_Hub[cuisine_type],Food_Hub[[#This Row],[cuisine_type]])</f>
        <v>1.7123287671232876E-3</v>
      </c>
    </row>
    <row r="1165" spans="1:13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f>IF(Food_Hub[[#This Row],[day_of_the_week]]="Weekend",1,"")</f>
        <v>1</v>
      </c>
      <c r="H1165" t="str">
        <f>IF(Food_Hub[[#This Row],[day_of_the_week]]="Weekday",1,"")</f>
        <v/>
      </c>
      <c r="I1165">
        <v>3</v>
      </c>
      <c r="J1165">
        <v>33</v>
      </c>
      <c r="K1165">
        <v>29</v>
      </c>
      <c r="L1165">
        <f>1/COUNTIFS(Food_Hub[restaurant_name],Food_Hub[[#This Row],[restaurant_name]])</f>
        <v>3.7037037037037035E-2</v>
      </c>
      <c r="M1165">
        <f>1/COUNTIF(Food_Hub[cuisine_type],Food_Hub[[#This Row],[cuisine_type]])</f>
        <v>1.7123287671232876E-3</v>
      </c>
    </row>
    <row r="1166" spans="1:13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 t="str">
        <f>IF(Food_Hub[[#This Row],[day_of_the_week]]="Weekend",1,"")</f>
        <v/>
      </c>
      <c r="H1166">
        <f>IF(Food_Hub[[#This Row],[day_of_the_week]]="Weekday",1,"")</f>
        <v>1</v>
      </c>
      <c r="I1166">
        <v>3</v>
      </c>
      <c r="J1166">
        <v>20</v>
      </c>
      <c r="K1166">
        <v>31</v>
      </c>
      <c r="L1166">
        <f>1/COUNTIFS(Food_Hub[restaurant_name],Food_Hub[[#This Row],[restaurant_name]])</f>
        <v>0.25</v>
      </c>
      <c r="M1166">
        <f>1/COUNTIF(Food_Hub[cuisine_type],Food_Hub[[#This Row],[cuisine_type]])</f>
        <v>0.14285714285714285</v>
      </c>
    </row>
    <row r="1167" spans="1:13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tr">
        <f>IF(Food_Hub[[#This Row],[day_of_the_week]]="Weekend",1,"")</f>
        <v/>
      </c>
      <c r="H1167">
        <f>IF(Food_Hub[[#This Row],[day_of_the_week]]="Weekday",1,"")</f>
        <v>1</v>
      </c>
      <c r="I1167" t="s">
        <v>12</v>
      </c>
      <c r="J1167">
        <v>25</v>
      </c>
      <c r="K1167">
        <v>29</v>
      </c>
      <c r="L1167">
        <f>1/COUNTIFS(Food_Hub[restaurant_name],Food_Hub[[#This Row],[restaurant_name]])</f>
        <v>2.2727272727272728E-2</v>
      </c>
      <c r="M1167">
        <f>1/COUNTIF(Food_Hub[cuisine_type],Food_Hub[[#This Row],[cuisine_type]])</f>
        <v>2.1276595744680851E-3</v>
      </c>
    </row>
    <row r="1168" spans="1:13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f>IF(Food_Hub[[#This Row],[day_of_the_week]]="Weekend",1,"")</f>
        <v>1</v>
      </c>
      <c r="H1168" t="str">
        <f>IF(Food_Hub[[#This Row],[day_of_the_week]]="Weekday",1,"")</f>
        <v/>
      </c>
      <c r="I1168">
        <v>3</v>
      </c>
      <c r="J1168">
        <v>26</v>
      </c>
      <c r="K1168">
        <v>17</v>
      </c>
      <c r="L1168">
        <f>1/COUNTIFS(Food_Hub[restaurant_name],Food_Hub[[#This Row],[restaurant_name]])</f>
        <v>8.4033613445378148E-3</v>
      </c>
      <c r="M1168">
        <f>1/COUNTIF(Food_Hub[cuisine_type],Food_Hub[[#This Row],[cuisine_type]])</f>
        <v>2.1276595744680851E-3</v>
      </c>
    </row>
    <row r="1169" spans="1:13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tr">
        <f>IF(Food_Hub[[#This Row],[day_of_the_week]]="Weekend",1,"")</f>
        <v/>
      </c>
      <c r="H1169">
        <f>IF(Food_Hub[[#This Row],[day_of_the_week]]="Weekday",1,"")</f>
        <v>1</v>
      </c>
      <c r="I1169" t="s">
        <v>12</v>
      </c>
      <c r="J1169">
        <v>25</v>
      </c>
      <c r="K1169">
        <v>25</v>
      </c>
      <c r="L1169">
        <f>1/COUNTIFS(Food_Hub[restaurant_name],Food_Hub[[#This Row],[restaurant_name]])</f>
        <v>1.8181818181818181E-2</v>
      </c>
      <c r="M1169">
        <f>1/COUNTIF(Food_Hub[cuisine_type],Food_Hub[[#This Row],[cuisine_type]])</f>
        <v>4.6511627906976744E-3</v>
      </c>
    </row>
    <row r="1170" spans="1:13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f>IF(Food_Hub[[#This Row],[day_of_the_week]]="Weekend",1,"")</f>
        <v>1</v>
      </c>
      <c r="H1170" t="str">
        <f>IF(Food_Hub[[#This Row],[day_of_the_week]]="Weekday",1,"")</f>
        <v/>
      </c>
      <c r="I1170">
        <v>4</v>
      </c>
      <c r="J1170">
        <v>28</v>
      </c>
      <c r="K1170">
        <v>19</v>
      </c>
      <c r="L1170">
        <f>1/COUNTIFS(Food_Hub[restaurant_name],Food_Hub[[#This Row],[restaurant_name]])</f>
        <v>4.5662100456621002E-3</v>
      </c>
      <c r="M1170">
        <f>1/COUNTIF(Food_Hub[cuisine_type],Food_Hub[[#This Row],[cuisine_type]])</f>
        <v>1.7123287671232876E-3</v>
      </c>
    </row>
    <row r="1171" spans="1:13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f>IF(Food_Hub[[#This Row],[day_of_the_week]]="Weekend",1,"")</f>
        <v>1</v>
      </c>
      <c r="H1171" t="str">
        <f>IF(Food_Hub[[#This Row],[day_of_the_week]]="Weekday",1,"")</f>
        <v/>
      </c>
      <c r="I1171">
        <v>5</v>
      </c>
      <c r="J1171">
        <v>31</v>
      </c>
      <c r="K1171">
        <v>16</v>
      </c>
      <c r="L1171">
        <f>1/COUNTIFS(Food_Hub[restaurant_name],Food_Hub[[#This Row],[restaurant_name]])</f>
        <v>1.8181818181818181E-2</v>
      </c>
      <c r="M1171">
        <f>1/COUNTIF(Food_Hub[cuisine_type],Food_Hub[[#This Row],[cuisine_type]])</f>
        <v>4.6511627906976744E-3</v>
      </c>
    </row>
    <row r="1172" spans="1:13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>
        <f>IF(Food_Hub[[#This Row],[day_of_the_week]]="Weekend",1,"")</f>
        <v>1</v>
      </c>
      <c r="H1172" t="str">
        <f>IF(Food_Hub[[#This Row],[day_of_the_week]]="Weekday",1,"")</f>
        <v/>
      </c>
      <c r="I1172" t="s">
        <v>12</v>
      </c>
      <c r="J1172">
        <v>25</v>
      </c>
      <c r="K1172">
        <v>17</v>
      </c>
      <c r="L1172">
        <f>1/COUNTIFS(Food_Hub[restaurant_name],Food_Hub[[#This Row],[restaurant_name]])</f>
        <v>1.4705882352941176E-2</v>
      </c>
      <c r="M1172">
        <f>1/COUNTIF(Food_Hub[cuisine_type],Food_Hub[[#This Row],[cuisine_type]])</f>
        <v>3.3557046979865771E-3</v>
      </c>
    </row>
    <row r="1173" spans="1:13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f>IF(Food_Hub[[#This Row],[day_of_the_week]]="Weekend",1,"")</f>
        <v>1</v>
      </c>
      <c r="H1173" t="str">
        <f>IF(Food_Hub[[#This Row],[day_of_the_week]]="Weekday",1,"")</f>
        <v/>
      </c>
      <c r="I1173">
        <v>3</v>
      </c>
      <c r="J1173">
        <v>35</v>
      </c>
      <c r="K1173">
        <v>22</v>
      </c>
      <c r="L1173">
        <f>1/COUNTIFS(Food_Hub[restaurant_name],Food_Hub[[#This Row],[restaurant_name]])</f>
        <v>3.7037037037037035E-2</v>
      </c>
      <c r="M1173">
        <f>1/COUNTIF(Food_Hub[cuisine_type],Food_Hub[[#This Row],[cuisine_type]])</f>
        <v>1.3698630136986301E-2</v>
      </c>
    </row>
    <row r="1174" spans="1:13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f>IF(Food_Hub[[#This Row],[day_of_the_week]]="Weekend",1,"")</f>
        <v>1</v>
      </c>
      <c r="H1174" t="str">
        <f>IF(Food_Hub[[#This Row],[day_of_the_week]]="Weekday",1,"")</f>
        <v/>
      </c>
      <c r="I1174">
        <v>4</v>
      </c>
      <c r="J1174">
        <v>33</v>
      </c>
      <c r="K1174">
        <v>16</v>
      </c>
      <c r="L1174">
        <f>1/COUNTIFS(Food_Hub[restaurant_name],Food_Hub[[#This Row],[restaurant_name]])</f>
        <v>4.5662100456621002E-3</v>
      </c>
      <c r="M1174">
        <f>1/COUNTIF(Food_Hub[cuisine_type],Food_Hub[[#This Row],[cuisine_type]])</f>
        <v>1.7123287671232876E-3</v>
      </c>
    </row>
    <row r="1175" spans="1:13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 t="str">
        <f>IF(Food_Hub[[#This Row],[day_of_the_week]]="Weekend",1,"")</f>
        <v/>
      </c>
      <c r="H1175">
        <f>IF(Food_Hub[[#This Row],[day_of_the_week]]="Weekday",1,"")</f>
        <v>1</v>
      </c>
      <c r="I1175">
        <v>5</v>
      </c>
      <c r="J1175">
        <v>35</v>
      </c>
      <c r="K1175">
        <v>32</v>
      </c>
      <c r="L1175">
        <f>1/COUNTIFS(Food_Hub[restaurant_name],Food_Hub[[#This Row],[restaurant_name]])</f>
        <v>2.1739130434782608E-2</v>
      </c>
      <c r="M1175">
        <f>1/COUNTIF(Food_Hub[cuisine_type],Food_Hub[[#This Row],[cuisine_type]])</f>
        <v>4.6511627906976744E-3</v>
      </c>
    </row>
    <row r="1176" spans="1:13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 t="str">
        <f>IF(Food_Hub[[#This Row],[day_of_the_week]]="Weekend",1,"")</f>
        <v/>
      </c>
      <c r="H1176">
        <f>IF(Food_Hub[[#This Row],[day_of_the_week]]="Weekday",1,"")</f>
        <v>1</v>
      </c>
      <c r="I1176">
        <v>5</v>
      </c>
      <c r="J1176">
        <v>34</v>
      </c>
      <c r="K1176">
        <v>27</v>
      </c>
      <c r="L1176">
        <f>1/COUNTIFS(Food_Hub[restaurant_name],Food_Hub[[#This Row],[restaurant_name]])</f>
        <v>3.4482758620689655E-2</v>
      </c>
      <c r="M1176">
        <f>1/COUNTIF(Food_Hub[cuisine_type],Food_Hub[[#This Row],[cuisine_type]])</f>
        <v>2.1276595744680851E-3</v>
      </c>
    </row>
    <row r="1177" spans="1:13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>
        <f>IF(Food_Hub[[#This Row],[day_of_the_week]]="Weekend",1,"")</f>
        <v>1</v>
      </c>
      <c r="H1177" t="str">
        <f>IF(Food_Hub[[#This Row],[day_of_the_week]]="Weekday",1,"")</f>
        <v/>
      </c>
      <c r="I1177" t="s">
        <v>12</v>
      </c>
      <c r="J1177">
        <v>26</v>
      </c>
      <c r="K1177">
        <v>29</v>
      </c>
      <c r="L1177">
        <f>1/COUNTIFS(Food_Hub[restaurant_name],Food_Hub[[#This Row],[restaurant_name]])</f>
        <v>3.7037037037037035E-2</v>
      </c>
      <c r="M1177">
        <f>1/COUNTIF(Food_Hub[cuisine_type],Food_Hub[[#This Row],[cuisine_type]])</f>
        <v>1.7123287671232876E-3</v>
      </c>
    </row>
    <row r="1178" spans="1:13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>
        <f>IF(Food_Hub[[#This Row],[day_of_the_week]]="Weekend",1,"")</f>
        <v>1</v>
      </c>
      <c r="H1178" t="str">
        <f>IF(Food_Hub[[#This Row],[day_of_the_week]]="Weekday",1,"")</f>
        <v/>
      </c>
      <c r="I1178" t="s">
        <v>12</v>
      </c>
      <c r="J1178">
        <v>23</v>
      </c>
      <c r="K1178">
        <v>22</v>
      </c>
      <c r="L1178">
        <f>1/COUNTIFS(Food_Hub[restaurant_name],Food_Hub[[#This Row],[restaurant_name]])</f>
        <v>4.1666666666666664E-2</v>
      </c>
      <c r="M1178">
        <f>1/COUNTIF(Food_Hub[cuisine_type],Food_Hub[[#This Row],[cuisine_type]])</f>
        <v>2.1276595744680851E-3</v>
      </c>
    </row>
    <row r="1179" spans="1:13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 t="str">
        <f>IF(Food_Hub[[#This Row],[day_of_the_week]]="Weekend",1,"")</f>
        <v/>
      </c>
      <c r="H1179">
        <f>IF(Food_Hub[[#This Row],[day_of_the_week]]="Weekday",1,"")</f>
        <v>1</v>
      </c>
      <c r="I1179">
        <v>4</v>
      </c>
      <c r="J1179">
        <v>27</v>
      </c>
      <c r="K1179">
        <v>27</v>
      </c>
      <c r="L1179">
        <f>1/COUNTIFS(Food_Hub[restaurant_name],Food_Hub[[#This Row],[restaurant_name]])</f>
        <v>0.2</v>
      </c>
      <c r="M1179">
        <f>1/COUNTIF(Food_Hub[cuisine_type],Food_Hub[[#This Row],[cuisine_type]])</f>
        <v>2.1276595744680851E-3</v>
      </c>
    </row>
    <row r="1180" spans="1:13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f>IF(Food_Hub[[#This Row],[day_of_the_week]]="Weekend",1,"")</f>
        <v>1</v>
      </c>
      <c r="H1180" t="str">
        <f>IF(Food_Hub[[#This Row],[day_of_the_week]]="Weekday",1,"")</f>
        <v/>
      </c>
      <c r="I1180">
        <v>4</v>
      </c>
      <c r="J1180">
        <v>25</v>
      </c>
      <c r="K1180">
        <v>30</v>
      </c>
      <c r="L1180">
        <f>1/COUNTIFS(Food_Hub[restaurant_name],Food_Hub[[#This Row],[restaurant_name]])</f>
        <v>0.33333333333333331</v>
      </c>
      <c r="M1180">
        <f>1/COUNTIF(Food_Hub[cuisine_type],Food_Hub[[#This Row],[cuisine_type]])</f>
        <v>1.2987012987012988E-2</v>
      </c>
    </row>
    <row r="1181" spans="1:13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>
        <f>IF(Food_Hub[[#This Row],[day_of_the_week]]="Weekend",1,"")</f>
        <v>1</v>
      </c>
      <c r="H1181" t="str">
        <f>IF(Food_Hub[[#This Row],[day_of_the_week]]="Weekday",1,"")</f>
        <v/>
      </c>
      <c r="I1181" t="s">
        <v>12</v>
      </c>
      <c r="J1181">
        <v>31</v>
      </c>
      <c r="K1181">
        <v>22</v>
      </c>
      <c r="L1181">
        <f>1/COUNTIFS(Food_Hub[restaurant_name],Food_Hub[[#This Row],[restaurant_name]])</f>
        <v>0.33333333333333331</v>
      </c>
      <c r="M1181">
        <f>1/COUNTIF(Food_Hub[cuisine_type],Food_Hub[[#This Row],[cuisine_type]])</f>
        <v>1.7123287671232876E-3</v>
      </c>
    </row>
    <row r="1182" spans="1:13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>
        <f>IF(Food_Hub[[#This Row],[day_of_the_week]]="Weekend",1,"")</f>
        <v>1</v>
      </c>
      <c r="H1182" t="str">
        <f>IF(Food_Hub[[#This Row],[day_of_the_week]]="Weekday",1,"")</f>
        <v/>
      </c>
      <c r="I1182" t="s">
        <v>12</v>
      </c>
      <c r="J1182">
        <v>29</v>
      </c>
      <c r="K1182">
        <v>16</v>
      </c>
      <c r="L1182">
        <f>1/COUNTIFS(Food_Hub[restaurant_name],Food_Hub[[#This Row],[restaurant_name]])</f>
        <v>1.4705882352941176E-2</v>
      </c>
      <c r="M1182">
        <f>1/COUNTIF(Food_Hub[cuisine_type],Food_Hub[[#This Row],[cuisine_type]])</f>
        <v>3.3557046979865771E-3</v>
      </c>
    </row>
    <row r="1183" spans="1:13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f>IF(Food_Hub[[#This Row],[day_of_the_week]]="Weekend",1,"")</f>
        <v>1</v>
      </c>
      <c r="H1183" t="str">
        <f>IF(Food_Hub[[#This Row],[day_of_the_week]]="Weekday",1,"")</f>
        <v/>
      </c>
      <c r="I1183">
        <v>5</v>
      </c>
      <c r="J1183">
        <v>32</v>
      </c>
      <c r="K1183">
        <v>17</v>
      </c>
      <c r="L1183">
        <f>1/COUNTIFS(Food_Hub[restaurant_name],Food_Hub[[#This Row],[restaurant_name]])</f>
        <v>4.5662100456621002E-3</v>
      </c>
      <c r="M1183">
        <f>1/COUNTIF(Food_Hub[cuisine_type],Food_Hub[[#This Row],[cuisine_type]])</f>
        <v>1.7123287671232876E-3</v>
      </c>
    </row>
    <row r="1184" spans="1:13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 t="str">
        <f>IF(Food_Hub[[#This Row],[day_of_the_week]]="Weekend",1,"")</f>
        <v/>
      </c>
      <c r="H1184">
        <f>IF(Food_Hub[[#This Row],[day_of_the_week]]="Weekday",1,"")</f>
        <v>1</v>
      </c>
      <c r="I1184">
        <v>5</v>
      </c>
      <c r="J1184">
        <v>21</v>
      </c>
      <c r="K1184">
        <v>30</v>
      </c>
      <c r="L1184">
        <f>1/COUNTIFS(Food_Hub[restaurant_name],Food_Hub[[#This Row],[restaurant_name]])</f>
        <v>0.16666666666666666</v>
      </c>
      <c r="M1184">
        <f>1/COUNTIF(Food_Hub[cuisine_type],Food_Hub[[#This Row],[cuisine_type]])</f>
        <v>1.7123287671232876E-3</v>
      </c>
    </row>
    <row r="1185" spans="1:13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f>IF(Food_Hub[[#This Row],[day_of_the_week]]="Weekend",1,"")</f>
        <v>1</v>
      </c>
      <c r="H1185" t="str">
        <f>IF(Food_Hub[[#This Row],[day_of_the_week]]="Weekday",1,"")</f>
        <v/>
      </c>
      <c r="I1185">
        <v>3</v>
      </c>
      <c r="J1185">
        <v>27</v>
      </c>
      <c r="K1185">
        <v>27</v>
      </c>
      <c r="L1185">
        <f>1/COUNTIFS(Food_Hub[restaurant_name],Food_Hub[[#This Row],[restaurant_name]])</f>
        <v>1.0416666666666666E-2</v>
      </c>
      <c r="M1185">
        <f>1/COUNTIF(Food_Hub[cuisine_type],Food_Hub[[#This Row],[cuisine_type]])</f>
        <v>1.7123287671232876E-3</v>
      </c>
    </row>
    <row r="1186" spans="1:13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>
        <f>IF(Food_Hub[[#This Row],[day_of_the_week]]="Weekend",1,"")</f>
        <v>1</v>
      </c>
      <c r="H1186" t="str">
        <f>IF(Food_Hub[[#This Row],[day_of_the_week]]="Weekday",1,"")</f>
        <v/>
      </c>
      <c r="I1186" t="s">
        <v>12</v>
      </c>
      <c r="J1186">
        <v>27</v>
      </c>
      <c r="K1186">
        <v>24</v>
      </c>
      <c r="L1186">
        <f>1/COUNTIFS(Food_Hub[restaurant_name],Food_Hub[[#This Row],[restaurant_name]])</f>
        <v>2.7027027027027029E-2</v>
      </c>
      <c r="M1186">
        <f>1/COUNTIF(Food_Hub[cuisine_type],Food_Hub[[#This Row],[cuisine_type]])</f>
        <v>2.1276595744680851E-3</v>
      </c>
    </row>
    <row r="1187" spans="1:13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>
        <f>IF(Food_Hub[[#This Row],[day_of_the_week]]="Weekend",1,"")</f>
        <v>1</v>
      </c>
      <c r="H1187" t="str">
        <f>IF(Food_Hub[[#This Row],[day_of_the_week]]="Weekday",1,"")</f>
        <v/>
      </c>
      <c r="I1187" t="s">
        <v>12</v>
      </c>
      <c r="J1187">
        <v>35</v>
      </c>
      <c r="K1187">
        <v>26</v>
      </c>
      <c r="L1187">
        <f>1/COUNTIFS(Food_Hub[restaurant_name],Food_Hub[[#This Row],[restaurant_name]])</f>
        <v>6.25E-2</v>
      </c>
      <c r="M1187">
        <f>1/COUNTIF(Food_Hub[cuisine_type],Food_Hub[[#This Row],[cuisine_type]])</f>
        <v>2.1276595744680851E-3</v>
      </c>
    </row>
    <row r="1188" spans="1:13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>
        <f>IF(Food_Hub[[#This Row],[day_of_the_week]]="Weekend",1,"")</f>
        <v>1</v>
      </c>
      <c r="H1188" t="str">
        <f>IF(Food_Hub[[#This Row],[day_of_the_week]]="Weekday",1,"")</f>
        <v/>
      </c>
      <c r="I1188" t="s">
        <v>12</v>
      </c>
      <c r="J1188">
        <v>22</v>
      </c>
      <c r="K1188">
        <v>15</v>
      </c>
      <c r="L1188">
        <f>1/COUNTIFS(Food_Hub[restaurant_name],Food_Hub[[#This Row],[restaurant_name]])</f>
        <v>0.33333333333333331</v>
      </c>
      <c r="M1188">
        <f>1/COUNTIF(Food_Hub[cuisine_type],Food_Hub[[#This Row],[cuisine_type]])</f>
        <v>2.1276595744680851E-3</v>
      </c>
    </row>
    <row r="1189" spans="1:13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f>IF(Food_Hub[[#This Row],[day_of_the_week]]="Weekend",1,"")</f>
        <v>1</v>
      </c>
      <c r="H1189" t="str">
        <f>IF(Food_Hub[[#This Row],[day_of_the_week]]="Weekday",1,"")</f>
        <v/>
      </c>
      <c r="I1189">
        <v>5</v>
      </c>
      <c r="J1189">
        <v>26</v>
      </c>
      <c r="K1189">
        <v>27</v>
      </c>
      <c r="L1189">
        <f>1/COUNTIFS(Food_Hub[restaurant_name],Food_Hub[[#This Row],[restaurant_name]])</f>
        <v>4.5662100456621002E-3</v>
      </c>
      <c r="M1189">
        <f>1/COUNTIF(Food_Hub[cuisine_type],Food_Hub[[#This Row],[cuisine_type]])</f>
        <v>1.7123287671232876E-3</v>
      </c>
    </row>
    <row r="1190" spans="1:13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tr">
        <f>IF(Food_Hub[[#This Row],[day_of_the_week]]="Weekend",1,"")</f>
        <v/>
      </c>
      <c r="H1190">
        <f>IF(Food_Hub[[#This Row],[day_of_the_week]]="Weekday",1,"")</f>
        <v>1</v>
      </c>
      <c r="I1190" t="s">
        <v>12</v>
      </c>
      <c r="J1190">
        <v>20</v>
      </c>
      <c r="K1190">
        <v>24</v>
      </c>
      <c r="L1190">
        <f>1/COUNTIFS(Food_Hub[restaurant_name],Food_Hub[[#This Row],[restaurant_name]])</f>
        <v>0.25</v>
      </c>
      <c r="M1190">
        <f>1/COUNTIF(Food_Hub[cuisine_type],Food_Hub[[#This Row],[cuisine_type]])</f>
        <v>1.7123287671232876E-3</v>
      </c>
    </row>
    <row r="1191" spans="1:13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f>IF(Food_Hub[[#This Row],[day_of_the_week]]="Weekend",1,"")</f>
        <v>1</v>
      </c>
      <c r="H1191" t="str">
        <f>IF(Food_Hub[[#This Row],[day_of_the_week]]="Weekday",1,"")</f>
        <v/>
      </c>
      <c r="I1191">
        <v>4</v>
      </c>
      <c r="J1191">
        <v>26</v>
      </c>
      <c r="K1191">
        <v>27</v>
      </c>
      <c r="L1191">
        <f>1/COUNTIFS(Food_Hub[restaurant_name],Food_Hub[[#This Row],[restaurant_name]])</f>
        <v>1.4705882352941176E-2</v>
      </c>
      <c r="M1191">
        <f>1/COUNTIF(Food_Hub[cuisine_type],Food_Hub[[#This Row],[cuisine_type]])</f>
        <v>3.3557046979865771E-3</v>
      </c>
    </row>
    <row r="1192" spans="1:13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 t="str">
        <f>IF(Food_Hub[[#This Row],[day_of_the_week]]="Weekend",1,"")</f>
        <v/>
      </c>
      <c r="H1192">
        <f>IF(Food_Hub[[#This Row],[day_of_the_week]]="Weekday",1,"")</f>
        <v>1</v>
      </c>
      <c r="I1192">
        <v>3</v>
      </c>
      <c r="J1192">
        <v>23</v>
      </c>
      <c r="K1192">
        <v>24</v>
      </c>
      <c r="L1192">
        <f>1/COUNTIFS(Food_Hub[restaurant_name],Food_Hub[[#This Row],[restaurant_name]])</f>
        <v>1</v>
      </c>
      <c r="M1192">
        <f>1/COUNTIF(Food_Hub[cuisine_type],Food_Hub[[#This Row],[cuisine_type]])</f>
        <v>0.14285714285714285</v>
      </c>
    </row>
    <row r="1193" spans="1:13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f>IF(Food_Hub[[#This Row],[day_of_the_week]]="Weekend",1,"")</f>
        <v>1</v>
      </c>
      <c r="H1193" t="str">
        <f>IF(Food_Hub[[#This Row],[day_of_the_week]]="Weekday",1,"")</f>
        <v/>
      </c>
      <c r="I1193">
        <v>4</v>
      </c>
      <c r="J1193">
        <v>29</v>
      </c>
      <c r="K1193">
        <v>20</v>
      </c>
      <c r="L1193">
        <f>1/COUNTIFS(Food_Hub[restaurant_name],Food_Hub[[#This Row],[restaurant_name]])</f>
        <v>2.3809523809523808E-2</v>
      </c>
      <c r="M1193">
        <f>1/COUNTIF(Food_Hub[cuisine_type],Food_Hub[[#This Row],[cuisine_type]])</f>
        <v>2.1276595744680851E-3</v>
      </c>
    </row>
    <row r="1194" spans="1:13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>
        <f>IF(Food_Hub[[#This Row],[day_of_the_week]]="Weekend",1,"")</f>
        <v>1</v>
      </c>
      <c r="H1194" t="str">
        <f>IF(Food_Hub[[#This Row],[day_of_the_week]]="Weekday",1,"")</f>
        <v/>
      </c>
      <c r="I1194" t="s">
        <v>12</v>
      </c>
      <c r="J1194">
        <v>20</v>
      </c>
      <c r="K1194">
        <v>21</v>
      </c>
      <c r="L1194">
        <f>1/COUNTIFS(Food_Hub[restaurant_name],Food_Hub[[#This Row],[restaurant_name]])</f>
        <v>4.5662100456621002E-3</v>
      </c>
      <c r="M1194">
        <f>1/COUNTIF(Food_Hub[cuisine_type],Food_Hub[[#This Row],[cuisine_type]])</f>
        <v>1.7123287671232876E-3</v>
      </c>
    </row>
    <row r="1195" spans="1:13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>
        <f>IF(Food_Hub[[#This Row],[day_of_the_week]]="Weekend",1,"")</f>
        <v>1</v>
      </c>
      <c r="H1195" t="str">
        <f>IF(Food_Hub[[#This Row],[day_of_the_week]]="Weekday",1,"")</f>
        <v/>
      </c>
      <c r="I1195" t="s">
        <v>12</v>
      </c>
      <c r="J1195">
        <v>21</v>
      </c>
      <c r="K1195">
        <v>17</v>
      </c>
      <c r="L1195">
        <f>1/COUNTIFS(Food_Hub[restaurant_name],Food_Hub[[#This Row],[restaurant_name]])</f>
        <v>1</v>
      </c>
      <c r="M1195">
        <f>1/COUNTIF(Food_Hub[cuisine_type],Food_Hub[[#This Row],[cuisine_type]])</f>
        <v>1.7123287671232876E-3</v>
      </c>
    </row>
    <row r="1196" spans="1:13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f>IF(Food_Hub[[#This Row],[day_of_the_week]]="Weekend",1,"")</f>
        <v>1</v>
      </c>
      <c r="H1196" t="str">
        <f>IF(Food_Hub[[#This Row],[day_of_the_week]]="Weekday",1,"")</f>
        <v/>
      </c>
      <c r="I1196">
        <v>5</v>
      </c>
      <c r="J1196">
        <v>29</v>
      </c>
      <c r="K1196">
        <v>29</v>
      </c>
      <c r="L1196">
        <f>1/COUNTIFS(Food_Hub[restaurant_name],Food_Hub[[#This Row],[restaurant_name]])</f>
        <v>9.0909090909090912E-2</v>
      </c>
      <c r="M1196">
        <f>1/COUNTIF(Food_Hub[cuisine_type],Food_Hub[[#This Row],[cuisine_type]])</f>
        <v>2.1276595744680851E-3</v>
      </c>
    </row>
    <row r="1197" spans="1:13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>
        <f>IF(Food_Hub[[#This Row],[day_of_the_week]]="Weekend",1,"")</f>
        <v>1</v>
      </c>
      <c r="H1197" t="str">
        <f>IF(Food_Hub[[#This Row],[day_of_the_week]]="Weekday",1,"")</f>
        <v/>
      </c>
      <c r="I1197" t="s">
        <v>12</v>
      </c>
      <c r="J1197">
        <v>34</v>
      </c>
      <c r="K1197">
        <v>16</v>
      </c>
      <c r="L1197">
        <f>1/COUNTIFS(Food_Hub[restaurant_name],Food_Hub[[#This Row],[restaurant_name]])</f>
        <v>2.0408163265306121E-2</v>
      </c>
      <c r="M1197">
        <f>1/COUNTIF(Food_Hub[cuisine_type],Food_Hub[[#This Row],[cuisine_type]])</f>
        <v>2.1276595744680851E-3</v>
      </c>
    </row>
    <row r="1198" spans="1:13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>
        <f>IF(Food_Hub[[#This Row],[day_of_the_week]]="Weekend",1,"")</f>
        <v>1</v>
      </c>
      <c r="H1198" t="str">
        <f>IF(Food_Hub[[#This Row],[day_of_the_week]]="Weekday",1,"")</f>
        <v/>
      </c>
      <c r="I1198" t="s">
        <v>12</v>
      </c>
      <c r="J1198">
        <v>32</v>
      </c>
      <c r="K1198">
        <v>24</v>
      </c>
      <c r="L1198">
        <f>1/COUNTIFS(Food_Hub[restaurant_name],Food_Hub[[#This Row],[restaurant_name]])</f>
        <v>4.1666666666666664E-2</v>
      </c>
      <c r="M1198">
        <f>1/COUNTIF(Food_Hub[cuisine_type],Food_Hub[[#This Row],[cuisine_type]])</f>
        <v>2.1276595744680851E-3</v>
      </c>
    </row>
    <row r="1199" spans="1:13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>
        <f>IF(Food_Hub[[#This Row],[day_of_the_week]]="Weekend",1,"")</f>
        <v>1</v>
      </c>
      <c r="H1199" t="str">
        <f>IF(Food_Hub[[#This Row],[day_of_the_week]]="Weekday",1,"")</f>
        <v/>
      </c>
      <c r="I1199" t="s">
        <v>12</v>
      </c>
      <c r="J1199">
        <v>34</v>
      </c>
      <c r="K1199">
        <v>15</v>
      </c>
      <c r="L1199">
        <f>1/COUNTIFS(Food_Hub[restaurant_name],Food_Hub[[#This Row],[restaurant_name]])</f>
        <v>8.3333333333333329E-2</v>
      </c>
      <c r="M1199">
        <f>1/COUNTIF(Food_Hub[cuisine_type],Food_Hub[[#This Row],[cuisine_type]])</f>
        <v>3.3557046979865771E-3</v>
      </c>
    </row>
    <row r="1200" spans="1:13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f>IF(Food_Hub[[#This Row],[day_of_the_week]]="Weekend",1,"")</f>
        <v>1</v>
      </c>
      <c r="H1200" t="str">
        <f>IF(Food_Hub[[#This Row],[day_of_the_week]]="Weekday",1,"")</f>
        <v/>
      </c>
      <c r="I1200">
        <v>5</v>
      </c>
      <c r="J1200">
        <v>24</v>
      </c>
      <c r="K1200">
        <v>28</v>
      </c>
      <c r="L1200">
        <f>1/COUNTIFS(Food_Hub[restaurant_name],Food_Hub[[#This Row],[restaurant_name]])</f>
        <v>1.4705882352941176E-2</v>
      </c>
      <c r="M1200">
        <f>1/COUNTIF(Food_Hub[cuisine_type],Food_Hub[[#This Row],[cuisine_type]])</f>
        <v>3.3557046979865771E-3</v>
      </c>
    </row>
    <row r="1201" spans="1:13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 t="str">
        <f>IF(Food_Hub[[#This Row],[day_of_the_week]]="Weekend",1,"")</f>
        <v/>
      </c>
      <c r="H1201">
        <f>IF(Food_Hub[[#This Row],[day_of_the_week]]="Weekday",1,"")</f>
        <v>1</v>
      </c>
      <c r="I1201">
        <v>4</v>
      </c>
      <c r="J1201">
        <v>20</v>
      </c>
      <c r="K1201">
        <v>29</v>
      </c>
      <c r="L1201">
        <f>1/COUNTIFS(Food_Hub[restaurant_name],Food_Hub[[#This Row],[restaurant_name]])</f>
        <v>7.1428571428571425E-2</v>
      </c>
      <c r="M1201">
        <f>1/COUNTIF(Food_Hub[cuisine_type],Food_Hub[[#This Row],[cuisine_type]])</f>
        <v>5.8823529411764705E-2</v>
      </c>
    </row>
    <row r="1202" spans="1:13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f>IF(Food_Hub[[#This Row],[day_of_the_week]]="Weekend",1,"")</f>
        <v>1</v>
      </c>
      <c r="H1202" t="str">
        <f>IF(Food_Hub[[#This Row],[day_of_the_week]]="Weekday",1,"")</f>
        <v/>
      </c>
      <c r="I1202">
        <v>5</v>
      </c>
      <c r="J1202">
        <v>25</v>
      </c>
      <c r="K1202">
        <v>26</v>
      </c>
      <c r="L1202">
        <f>1/COUNTIFS(Food_Hub[restaurant_name],Food_Hub[[#This Row],[restaurant_name]])</f>
        <v>3.7037037037037035E-2</v>
      </c>
      <c r="M1202">
        <f>1/COUNTIF(Food_Hub[cuisine_type],Food_Hub[[#This Row],[cuisine_type]])</f>
        <v>1.3698630136986301E-2</v>
      </c>
    </row>
    <row r="1203" spans="1:13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tr">
        <f>IF(Food_Hub[[#This Row],[day_of_the_week]]="Weekend",1,"")</f>
        <v/>
      </c>
      <c r="H1203">
        <f>IF(Food_Hub[[#This Row],[day_of_the_week]]="Weekday",1,"")</f>
        <v>1</v>
      </c>
      <c r="I1203" t="s">
        <v>12</v>
      </c>
      <c r="J1203">
        <v>34</v>
      </c>
      <c r="K1203">
        <v>33</v>
      </c>
      <c r="L1203">
        <f>1/COUNTIFS(Food_Hub[restaurant_name],Food_Hub[[#This Row],[restaurant_name]])</f>
        <v>8.4033613445378148E-3</v>
      </c>
      <c r="M1203">
        <f>1/COUNTIF(Food_Hub[cuisine_type],Food_Hub[[#This Row],[cuisine_type]])</f>
        <v>2.1276595744680851E-3</v>
      </c>
    </row>
    <row r="1204" spans="1:13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>
        <f>IF(Food_Hub[[#This Row],[day_of_the_week]]="Weekend",1,"")</f>
        <v>1</v>
      </c>
      <c r="H1204" t="str">
        <f>IF(Food_Hub[[#This Row],[day_of_the_week]]="Weekday",1,"")</f>
        <v/>
      </c>
      <c r="I1204" t="s">
        <v>12</v>
      </c>
      <c r="J1204">
        <v>30</v>
      </c>
      <c r="K1204">
        <v>20</v>
      </c>
      <c r="L1204">
        <f>1/COUNTIFS(Food_Hub[restaurant_name],Food_Hub[[#This Row],[restaurant_name]])</f>
        <v>1.0416666666666666E-2</v>
      </c>
      <c r="M1204">
        <f>1/COUNTIF(Food_Hub[cuisine_type],Food_Hub[[#This Row],[cuisine_type]])</f>
        <v>1.7123287671232876E-3</v>
      </c>
    </row>
    <row r="1205" spans="1:13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>
        <f>IF(Food_Hub[[#This Row],[day_of_the_week]]="Weekend",1,"")</f>
        <v>1</v>
      </c>
      <c r="H1205" t="str">
        <f>IF(Food_Hub[[#This Row],[day_of_the_week]]="Weekday",1,"")</f>
        <v/>
      </c>
      <c r="I1205" t="s">
        <v>12</v>
      </c>
      <c r="J1205">
        <v>30</v>
      </c>
      <c r="K1205">
        <v>28</v>
      </c>
      <c r="L1205">
        <f>1/COUNTIFS(Food_Hub[restaurant_name],Food_Hub[[#This Row],[restaurant_name]])</f>
        <v>0.33333333333333331</v>
      </c>
      <c r="M1205">
        <f>1/COUNTIF(Food_Hub[cuisine_type],Food_Hub[[#This Row],[cuisine_type]])</f>
        <v>2.1276595744680851E-3</v>
      </c>
    </row>
    <row r="1206" spans="1:13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f>IF(Food_Hub[[#This Row],[day_of_the_week]]="Weekend",1,"")</f>
        <v>1</v>
      </c>
      <c r="H1206" t="str">
        <f>IF(Food_Hub[[#This Row],[day_of_the_week]]="Weekday",1,"")</f>
        <v/>
      </c>
      <c r="I1206">
        <v>5</v>
      </c>
      <c r="J1206">
        <v>35</v>
      </c>
      <c r="K1206">
        <v>19</v>
      </c>
      <c r="L1206">
        <f>1/COUNTIFS(Food_Hub[restaurant_name],Food_Hub[[#This Row],[restaurant_name]])</f>
        <v>4.1666666666666664E-2</v>
      </c>
      <c r="M1206">
        <f>1/COUNTIF(Food_Hub[cuisine_type],Food_Hub[[#This Row],[cuisine_type]])</f>
        <v>2.1276595744680851E-3</v>
      </c>
    </row>
    <row r="1207" spans="1:13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f>IF(Food_Hub[[#This Row],[day_of_the_week]]="Weekend",1,"")</f>
        <v>1</v>
      </c>
      <c r="H1207" t="str">
        <f>IF(Food_Hub[[#This Row],[day_of_the_week]]="Weekday",1,"")</f>
        <v/>
      </c>
      <c r="I1207">
        <v>4</v>
      </c>
      <c r="J1207">
        <v>34</v>
      </c>
      <c r="K1207">
        <v>23</v>
      </c>
      <c r="L1207">
        <f>1/COUNTIFS(Food_Hub[restaurant_name],Food_Hub[[#This Row],[restaurant_name]])</f>
        <v>0.25</v>
      </c>
      <c r="M1207">
        <f>1/COUNTIF(Food_Hub[cuisine_type],Food_Hub[[#This Row],[cuisine_type]])</f>
        <v>1.7123287671232876E-3</v>
      </c>
    </row>
    <row r="1208" spans="1:13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 t="str">
        <f>IF(Food_Hub[[#This Row],[day_of_the_week]]="Weekend",1,"")</f>
        <v/>
      </c>
      <c r="H1208">
        <f>IF(Food_Hub[[#This Row],[day_of_the_week]]="Weekday",1,"")</f>
        <v>1</v>
      </c>
      <c r="I1208">
        <v>4</v>
      </c>
      <c r="J1208">
        <v>24</v>
      </c>
      <c r="K1208">
        <v>28</v>
      </c>
      <c r="L1208">
        <f>1/COUNTIFS(Food_Hub[restaurant_name],Food_Hub[[#This Row],[restaurant_name]])</f>
        <v>4.5662100456621002E-3</v>
      </c>
      <c r="M1208">
        <f>1/COUNTIF(Food_Hub[cuisine_type],Food_Hub[[#This Row],[cuisine_type]])</f>
        <v>1.7123287671232876E-3</v>
      </c>
    </row>
    <row r="1209" spans="1:13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f>IF(Food_Hub[[#This Row],[day_of_the_week]]="Weekend",1,"")</f>
        <v>1</v>
      </c>
      <c r="H1209" t="str">
        <f>IF(Food_Hub[[#This Row],[day_of_the_week]]="Weekday",1,"")</f>
        <v/>
      </c>
      <c r="I1209">
        <v>5</v>
      </c>
      <c r="J1209">
        <v>21</v>
      </c>
      <c r="K1209">
        <v>25</v>
      </c>
      <c r="L1209">
        <f>1/COUNTIFS(Food_Hub[restaurant_name],Food_Hub[[#This Row],[restaurant_name]])</f>
        <v>1.0416666666666666E-2</v>
      </c>
      <c r="M1209">
        <f>1/COUNTIF(Food_Hub[cuisine_type],Food_Hub[[#This Row],[cuisine_type]])</f>
        <v>1.7123287671232876E-3</v>
      </c>
    </row>
    <row r="1210" spans="1:13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 t="str">
        <f>IF(Food_Hub[[#This Row],[day_of_the_week]]="Weekend",1,"")</f>
        <v/>
      </c>
      <c r="H1210">
        <f>IF(Food_Hub[[#This Row],[day_of_the_week]]="Weekday",1,"")</f>
        <v>1</v>
      </c>
      <c r="I1210">
        <v>5</v>
      </c>
      <c r="J1210">
        <v>26</v>
      </c>
      <c r="K1210">
        <v>32</v>
      </c>
      <c r="L1210">
        <f>1/COUNTIFS(Food_Hub[restaurant_name],Food_Hub[[#This Row],[restaurant_name]])</f>
        <v>4.5662100456621002E-3</v>
      </c>
      <c r="M1210">
        <f>1/COUNTIF(Food_Hub[cuisine_type],Food_Hub[[#This Row],[cuisine_type]])</f>
        <v>1.7123287671232876E-3</v>
      </c>
    </row>
    <row r="1211" spans="1:13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>
        <f>IF(Food_Hub[[#This Row],[day_of_the_week]]="Weekend",1,"")</f>
        <v>1</v>
      </c>
      <c r="H1211" t="str">
        <f>IF(Food_Hub[[#This Row],[day_of_the_week]]="Weekday",1,"")</f>
        <v/>
      </c>
      <c r="I1211" t="s">
        <v>12</v>
      </c>
      <c r="J1211">
        <v>26</v>
      </c>
      <c r="K1211">
        <v>17</v>
      </c>
      <c r="L1211">
        <f>1/COUNTIFS(Food_Hub[restaurant_name],Food_Hub[[#This Row],[restaurant_name]])</f>
        <v>0.16666666666666666</v>
      </c>
      <c r="M1211">
        <f>1/COUNTIF(Food_Hub[cuisine_type],Food_Hub[[#This Row],[cuisine_type]])</f>
        <v>2.1276595744680851E-3</v>
      </c>
    </row>
    <row r="1212" spans="1:13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 t="str">
        <f>IF(Food_Hub[[#This Row],[day_of_the_week]]="Weekend",1,"")</f>
        <v/>
      </c>
      <c r="H1212">
        <f>IF(Food_Hub[[#This Row],[day_of_the_week]]="Weekday",1,"")</f>
        <v>1</v>
      </c>
      <c r="I1212">
        <v>4</v>
      </c>
      <c r="J1212">
        <v>26</v>
      </c>
      <c r="K1212">
        <v>24</v>
      </c>
      <c r="L1212">
        <f>1/COUNTIFS(Food_Hub[restaurant_name],Food_Hub[[#This Row],[restaurant_name]])</f>
        <v>0.2</v>
      </c>
      <c r="M1212">
        <f>1/COUNTIF(Food_Hub[cuisine_type],Food_Hub[[#This Row],[cuisine_type]])</f>
        <v>2.1739130434782608E-2</v>
      </c>
    </row>
    <row r="1213" spans="1:13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>
        <f>IF(Food_Hub[[#This Row],[day_of_the_week]]="Weekend",1,"")</f>
        <v>1</v>
      </c>
      <c r="H1213" t="str">
        <f>IF(Food_Hub[[#This Row],[day_of_the_week]]="Weekday",1,"")</f>
        <v/>
      </c>
      <c r="I1213" t="s">
        <v>12</v>
      </c>
      <c r="J1213">
        <v>35</v>
      </c>
      <c r="K1213">
        <v>26</v>
      </c>
      <c r="L1213">
        <f>1/COUNTIFS(Food_Hub[restaurant_name],Food_Hub[[#This Row],[restaurant_name]])</f>
        <v>8.4033613445378148E-3</v>
      </c>
      <c r="M1213">
        <f>1/COUNTIF(Food_Hub[cuisine_type],Food_Hub[[#This Row],[cuisine_type]])</f>
        <v>2.1276595744680851E-3</v>
      </c>
    </row>
    <row r="1214" spans="1:13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>
        <f>IF(Food_Hub[[#This Row],[day_of_the_week]]="Weekend",1,"")</f>
        <v>1</v>
      </c>
      <c r="H1214" t="str">
        <f>IF(Food_Hub[[#This Row],[day_of_the_week]]="Weekday",1,"")</f>
        <v/>
      </c>
      <c r="I1214" t="s">
        <v>12</v>
      </c>
      <c r="J1214">
        <v>25</v>
      </c>
      <c r="K1214">
        <v>24</v>
      </c>
      <c r="L1214">
        <f>1/COUNTIFS(Food_Hub[restaurant_name],Food_Hub[[#This Row],[restaurant_name]])</f>
        <v>4.5662100456621002E-3</v>
      </c>
      <c r="M1214">
        <f>1/COUNTIF(Food_Hub[cuisine_type],Food_Hub[[#This Row],[cuisine_type]])</f>
        <v>1.7123287671232876E-3</v>
      </c>
    </row>
    <row r="1215" spans="1:13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>
        <f>IF(Food_Hub[[#This Row],[day_of_the_week]]="Weekend",1,"")</f>
        <v>1</v>
      </c>
      <c r="H1215" t="str">
        <f>IF(Food_Hub[[#This Row],[day_of_the_week]]="Weekday",1,"")</f>
        <v/>
      </c>
      <c r="I1215" t="s">
        <v>12</v>
      </c>
      <c r="J1215">
        <v>26</v>
      </c>
      <c r="K1215">
        <v>20</v>
      </c>
      <c r="L1215">
        <f>1/COUNTIFS(Food_Hub[restaurant_name],Food_Hub[[#This Row],[restaurant_name]])</f>
        <v>1.0416666666666666E-2</v>
      </c>
      <c r="M1215">
        <f>1/COUNTIF(Food_Hub[cuisine_type],Food_Hub[[#This Row],[cuisine_type]])</f>
        <v>1.7123287671232876E-3</v>
      </c>
    </row>
    <row r="1216" spans="1:13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 t="str">
        <f>IF(Food_Hub[[#This Row],[day_of_the_week]]="Weekend",1,"")</f>
        <v/>
      </c>
      <c r="H1216">
        <f>IF(Food_Hub[[#This Row],[day_of_the_week]]="Weekday",1,"")</f>
        <v>1</v>
      </c>
      <c r="I1216">
        <v>3</v>
      </c>
      <c r="J1216">
        <v>23</v>
      </c>
      <c r="K1216">
        <v>24</v>
      </c>
      <c r="L1216">
        <f>1/COUNTIFS(Food_Hub[restaurant_name],Food_Hub[[#This Row],[restaurant_name]])</f>
        <v>0.5</v>
      </c>
      <c r="M1216">
        <f>1/COUNTIF(Food_Hub[cuisine_type],Food_Hub[[#This Row],[cuisine_type]])</f>
        <v>1.3698630136986301E-2</v>
      </c>
    </row>
    <row r="1217" spans="1:13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>
        <f>IF(Food_Hub[[#This Row],[day_of_the_week]]="Weekend",1,"")</f>
        <v>1</v>
      </c>
      <c r="H1217" t="str">
        <f>IF(Food_Hub[[#This Row],[day_of_the_week]]="Weekday",1,"")</f>
        <v/>
      </c>
      <c r="I1217" t="s">
        <v>12</v>
      </c>
      <c r="J1217">
        <v>25</v>
      </c>
      <c r="K1217">
        <v>21</v>
      </c>
      <c r="L1217">
        <f>1/COUNTIFS(Food_Hub[restaurant_name],Food_Hub[[#This Row],[restaurant_name]])</f>
        <v>6.6666666666666666E-2</v>
      </c>
      <c r="M1217">
        <f>1/COUNTIF(Food_Hub[cuisine_type],Food_Hub[[#This Row],[cuisine_type]])</f>
        <v>1.7123287671232876E-3</v>
      </c>
    </row>
    <row r="1218" spans="1:13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f>IF(Food_Hub[[#This Row],[day_of_the_week]]="Weekend",1,"")</f>
        <v>1</v>
      </c>
      <c r="H1218" t="str">
        <f>IF(Food_Hub[[#This Row],[day_of_the_week]]="Weekday",1,"")</f>
        <v/>
      </c>
      <c r="I1218">
        <v>5</v>
      </c>
      <c r="J1218">
        <v>29</v>
      </c>
      <c r="K1218">
        <v>20</v>
      </c>
      <c r="L1218">
        <f>1/COUNTIFS(Food_Hub[restaurant_name],Food_Hub[[#This Row],[restaurant_name]])</f>
        <v>1.0416666666666666E-2</v>
      </c>
      <c r="M1218">
        <f>1/COUNTIF(Food_Hub[cuisine_type],Food_Hub[[#This Row],[cuisine_type]])</f>
        <v>1.7123287671232876E-3</v>
      </c>
    </row>
    <row r="1219" spans="1:13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>
        <f>IF(Food_Hub[[#This Row],[day_of_the_week]]="Weekend",1,"")</f>
        <v>1</v>
      </c>
      <c r="H1219" t="str">
        <f>IF(Food_Hub[[#This Row],[day_of_the_week]]="Weekday",1,"")</f>
        <v/>
      </c>
      <c r="I1219" t="s">
        <v>12</v>
      </c>
      <c r="J1219">
        <v>23</v>
      </c>
      <c r="K1219">
        <v>15</v>
      </c>
      <c r="L1219">
        <f>1/COUNTIFS(Food_Hub[restaurant_name],Food_Hub[[#This Row],[restaurant_name]])</f>
        <v>2.7027027027027029E-2</v>
      </c>
      <c r="M1219">
        <f>1/COUNTIF(Food_Hub[cuisine_type],Food_Hub[[#This Row],[cuisine_type]])</f>
        <v>3.3557046979865771E-3</v>
      </c>
    </row>
    <row r="1220" spans="1:13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tr">
        <f>IF(Food_Hub[[#This Row],[day_of_the_week]]="Weekend",1,"")</f>
        <v/>
      </c>
      <c r="H1220">
        <f>IF(Food_Hub[[#This Row],[day_of_the_week]]="Weekday",1,"")</f>
        <v>1</v>
      </c>
      <c r="I1220" t="s">
        <v>12</v>
      </c>
      <c r="J1220">
        <v>21</v>
      </c>
      <c r="K1220">
        <v>26</v>
      </c>
      <c r="L1220">
        <f>1/COUNTIFS(Food_Hub[restaurant_name],Food_Hub[[#This Row],[restaurant_name]])</f>
        <v>8.4033613445378148E-3</v>
      </c>
      <c r="M1220">
        <f>1/COUNTIF(Food_Hub[cuisine_type],Food_Hub[[#This Row],[cuisine_type]])</f>
        <v>2.1276595744680851E-3</v>
      </c>
    </row>
    <row r="1221" spans="1:13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f>IF(Food_Hub[[#This Row],[day_of_the_week]]="Weekend",1,"")</f>
        <v>1</v>
      </c>
      <c r="H1221" t="str">
        <f>IF(Food_Hub[[#This Row],[day_of_the_week]]="Weekday",1,"")</f>
        <v/>
      </c>
      <c r="I1221">
        <v>4</v>
      </c>
      <c r="J1221">
        <v>34</v>
      </c>
      <c r="K1221">
        <v>16</v>
      </c>
      <c r="L1221">
        <f>1/COUNTIFS(Food_Hub[restaurant_name],Food_Hub[[#This Row],[restaurant_name]])</f>
        <v>2.7027027027027029E-2</v>
      </c>
      <c r="M1221">
        <f>1/COUNTIF(Food_Hub[cuisine_type],Food_Hub[[#This Row],[cuisine_type]])</f>
        <v>3.3557046979865771E-3</v>
      </c>
    </row>
    <row r="1222" spans="1:13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f>IF(Food_Hub[[#This Row],[day_of_the_week]]="Weekend",1,"")</f>
        <v>1</v>
      </c>
      <c r="H1222" t="str">
        <f>IF(Food_Hub[[#This Row],[day_of_the_week]]="Weekday",1,"")</f>
        <v/>
      </c>
      <c r="I1222">
        <v>3</v>
      </c>
      <c r="J1222">
        <v>31</v>
      </c>
      <c r="K1222">
        <v>15</v>
      </c>
      <c r="L1222">
        <f>1/COUNTIFS(Food_Hub[restaurant_name],Food_Hub[[#This Row],[restaurant_name]])</f>
        <v>4.5662100456621002E-3</v>
      </c>
      <c r="M1222">
        <f>1/COUNTIF(Food_Hub[cuisine_type],Food_Hub[[#This Row],[cuisine_type]])</f>
        <v>1.7123287671232876E-3</v>
      </c>
    </row>
    <row r="1223" spans="1:13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f>IF(Food_Hub[[#This Row],[day_of_the_week]]="Weekend",1,"")</f>
        <v>1</v>
      </c>
      <c r="H1223" t="str">
        <f>IF(Food_Hub[[#This Row],[day_of_the_week]]="Weekday",1,"")</f>
        <v/>
      </c>
      <c r="I1223">
        <v>5</v>
      </c>
      <c r="J1223">
        <v>30</v>
      </c>
      <c r="K1223">
        <v>25</v>
      </c>
      <c r="L1223">
        <f>1/COUNTIFS(Food_Hub[restaurant_name],Food_Hub[[#This Row],[restaurant_name]])</f>
        <v>3.7037037037037035E-2</v>
      </c>
      <c r="M1223">
        <f>1/COUNTIF(Food_Hub[cuisine_type],Food_Hub[[#This Row],[cuisine_type]])</f>
        <v>1.3698630136986301E-2</v>
      </c>
    </row>
    <row r="1224" spans="1:13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f>IF(Food_Hub[[#This Row],[day_of_the_week]]="Weekend",1,"")</f>
        <v>1</v>
      </c>
      <c r="H1224" t="str">
        <f>IF(Food_Hub[[#This Row],[day_of_the_week]]="Weekday",1,"")</f>
        <v/>
      </c>
      <c r="I1224">
        <v>5</v>
      </c>
      <c r="J1224">
        <v>27</v>
      </c>
      <c r="K1224">
        <v>20</v>
      </c>
      <c r="L1224">
        <f>1/COUNTIFS(Food_Hub[restaurant_name],Food_Hub[[#This Row],[restaurant_name]])</f>
        <v>2.1739130434782608E-2</v>
      </c>
      <c r="M1224">
        <f>1/COUNTIF(Food_Hub[cuisine_type],Food_Hub[[#This Row],[cuisine_type]])</f>
        <v>4.6511627906976744E-3</v>
      </c>
    </row>
    <row r="1225" spans="1:13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>
        <f>IF(Food_Hub[[#This Row],[day_of_the_week]]="Weekend",1,"")</f>
        <v>1</v>
      </c>
      <c r="H1225" t="str">
        <f>IF(Food_Hub[[#This Row],[day_of_the_week]]="Weekday",1,"")</f>
        <v/>
      </c>
      <c r="I1225" t="s">
        <v>12</v>
      </c>
      <c r="J1225">
        <v>29</v>
      </c>
      <c r="K1225">
        <v>30</v>
      </c>
      <c r="L1225">
        <f>1/COUNTIFS(Food_Hub[restaurant_name],Food_Hub[[#This Row],[restaurant_name]])</f>
        <v>4.5662100456621002E-3</v>
      </c>
      <c r="M1225">
        <f>1/COUNTIF(Food_Hub[cuisine_type],Food_Hub[[#This Row],[cuisine_type]])</f>
        <v>1.7123287671232876E-3</v>
      </c>
    </row>
    <row r="1226" spans="1:13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 t="str">
        <f>IF(Food_Hub[[#This Row],[day_of_the_week]]="Weekend",1,"")</f>
        <v/>
      </c>
      <c r="H1226">
        <f>IF(Food_Hub[[#This Row],[day_of_the_week]]="Weekday",1,"")</f>
        <v>1</v>
      </c>
      <c r="I1226">
        <v>5</v>
      </c>
      <c r="J1226">
        <v>24</v>
      </c>
      <c r="K1226">
        <v>30</v>
      </c>
      <c r="L1226">
        <f>1/COUNTIFS(Food_Hub[restaurant_name],Food_Hub[[#This Row],[restaurant_name]])</f>
        <v>6.25E-2</v>
      </c>
      <c r="M1226">
        <f>1/COUNTIF(Food_Hub[cuisine_type],Food_Hub[[#This Row],[cuisine_type]])</f>
        <v>1.3698630136986301E-2</v>
      </c>
    </row>
    <row r="1227" spans="1:13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f>IF(Food_Hub[[#This Row],[day_of_the_week]]="Weekend",1,"")</f>
        <v>1</v>
      </c>
      <c r="H1227" t="str">
        <f>IF(Food_Hub[[#This Row],[day_of_the_week]]="Weekday",1,"")</f>
        <v/>
      </c>
      <c r="I1227">
        <v>4</v>
      </c>
      <c r="J1227">
        <v>33</v>
      </c>
      <c r="K1227">
        <v>21</v>
      </c>
      <c r="L1227">
        <f>1/COUNTIFS(Food_Hub[restaurant_name],Food_Hub[[#This Row],[restaurant_name]])</f>
        <v>1.0416666666666666E-2</v>
      </c>
      <c r="M1227">
        <f>1/COUNTIF(Food_Hub[cuisine_type],Food_Hub[[#This Row],[cuisine_type]])</f>
        <v>1.7123287671232876E-3</v>
      </c>
    </row>
    <row r="1228" spans="1:13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f>IF(Food_Hub[[#This Row],[day_of_the_week]]="Weekend",1,"")</f>
        <v>1</v>
      </c>
      <c r="H1228" t="str">
        <f>IF(Food_Hub[[#This Row],[day_of_the_week]]="Weekday",1,"")</f>
        <v/>
      </c>
      <c r="I1228">
        <v>5</v>
      </c>
      <c r="J1228">
        <v>27</v>
      </c>
      <c r="K1228">
        <v>20</v>
      </c>
      <c r="L1228">
        <f>1/COUNTIFS(Food_Hub[restaurant_name],Food_Hub[[#This Row],[restaurant_name]])</f>
        <v>9.0909090909090912E-2</v>
      </c>
      <c r="M1228">
        <f>1/COUNTIF(Food_Hub[cuisine_type],Food_Hub[[#This Row],[cuisine_type]])</f>
        <v>2.1276595744680851E-3</v>
      </c>
    </row>
    <row r="1229" spans="1:13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f>IF(Food_Hub[[#This Row],[day_of_the_week]]="Weekend",1,"")</f>
        <v>1</v>
      </c>
      <c r="H1229" t="str">
        <f>IF(Food_Hub[[#This Row],[day_of_the_week]]="Weekday",1,"")</f>
        <v/>
      </c>
      <c r="I1229">
        <v>5</v>
      </c>
      <c r="J1229">
        <v>35</v>
      </c>
      <c r="K1229">
        <v>24</v>
      </c>
      <c r="L1229">
        <f>1/COUNTIFS(Food_Hub[restaurant_name],Food_Hub[[#This Row],[restaurant_name]])</f>
        <v>0.14285714285714285</v>
      </c>
      <c r="M1229">
        <f>1/COUNTIF(Food_Hub[cuisine_type],Food_Hub[[#This Row],[cuisine_type]])</f>
        <v>3.3557046979865771E-3</v>
      </c>
    </row>
    <row r="1230" spans="1:13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f>IF(Food_Hub[[#This Row],[day_of_the_week]]="Weekend",1,"")</f>
        <v>1</v>
      </c>
      <c r="H1230" t="str">
        <f>IF(Food_Hub[[#This Row],[day_of_the_week]]="Weekday",1,"")</f>
        <v/>
      </c>
      <c r="I1230">
        <v>5</v>
      </c>
      <c r="J1230">
        <v>33</v>
      </c>
      <c r="K1230">
        <v>27</v>
      </c>
      <c r="L1230">
        <f>1/COUNTIFS(Food_Hub[restaurant_name],Food_Hub[[#This Row],[restaurant_name]])</f>
        <v>4.5662100456621002E-3</v>
      </c>
      <c r="M1230">
        <f>1/COUNTIF(Food_Hub[cuisine_type],Food_Hub[[#This Row],[cuisine_type]])</f>
        <v>1.7123287671232876E-3</v>
      </c>
    </row>
    <row r="1231" spans="1:13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f>IF(Food_Hub[[#This Row],[day_of_the_week]]="Weekend",1,"")</f>
        <v>1</v>
      </c>
      <c r="H1231" t="str">
        <f>IF(Food_Hub[[#This Row],[day_of_the_week]]="Weekday",1,"")</f>
        <v/>
      </c>
      <c r="I1231">
        <v>5</v>
      </c>
      <c r="J1231">
        <v>21</v>
      </c>
      <c r="K1231">
        <v>24</v>
      </c>
      <c r="L1231">
        <f>1/COUNTIFS(Food_Hub[restaurant_name],Food_Hub[[#This Row],[restaurant_name]])</f>
        <v>1.8181818181818181E-2</v>
      </c>
      <c r="M1231">
        <f>1/COUNTIF(Food_Hub[cuisine_type],Food_Hub[[#This Row],[cuisine_type]])</f>
        <v>4.6511627906976744E-3</v>
      </c>
    </row>
    <row r="1232" spans="1:13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 t="str">
        <f>IF(Food_Hub[[#This Row],[day_of_the_week]]="Weekend",1,"")</f>
        <v/>
      </c>
      <c r="H1232">
        <f>IF(Food_Hub[[#This Row],[day_of_the_week]]="Weekday",1,"")</f>
        <v>1</v>
      </c>
      <c r="I1232">
        <v>5</v>
      </c>
      <c r="J1232">
        <v>21</v>
      </c>
      <c r="K1232">
        <v>32</v>
      </c>
      <c r="L1232">
        <f>1/COUNTIFS(Food_Hub[restaurant_name],Food_Hub[[#This Row],[restaurant_name]])</f>
        <v>0.2</v>
      </c>
      <c r="M1232">
        <f>1/COUNTIF(Food_Hub[cuisine_type],Food_Hub[[#This Row],[cuisine_type]])</f>
        <v>1.3698630136986301E-2</v>
      </c>
    </row>
    <row r="1233" spans="1:13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>
        <f>IF(Food_Hub[[#This Row],[day_of_the_week]]="Weekend",1,"")</f>
        <v>1</v>
      </c>
      <c r="H1233" t="str">
        <f>IF(Food_Hub[[#This Row],[day_of_the_week]]="Weekday",1,"")</f>
        <v/>
      </c>
      <c r="I1233" t="s">
        <v>12</v>
      </c>
      <c r="J1233">
        <v>22</v>
      </c>
      <c r="K1233">
        <v>27</v>
      </c>
      <c r="L1233">
        <f>1/COUNTIFS(Food_Hub[restaurant_name],Food_Hub[[#This Row],[restaurant_name]])</f>
        <v>8.4033613445378148E-3</v>
      </c>
      <c r="M1233">
        <f>1/COUNTIF(Food_Hub[cuisine_type],Food_Hub[[#This Row],[cuisine_type]])</f>
        <v>2.1276595744680851E-3</v>
      </c>
    </row>
    <row r="1234" spans="1:13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f>IF(Food_Hub[[#This Row],[day_of_the_week]]="Weekend",1,"")</f>
        <v>1</v>
      </c>
      <c r="H1234" t="str">
        <f>IF(Food_Hub[[#This Row],[day_of_the_week]]="Weekday",1,"")</f>
        <v/>
      </c>
      <c r="I1234">
        <v>5</v>
      </c>
      <c r="J1234">
        <v>20</v>
      </c>
      <c r="K1234">
        <v>22</v>
      </c>
      <c r="L1234">
        <f>1/COUNTIFS(Food_Hub[restaurant_name],Food_Hub[[#This Row],[restaurant_name]])</f>
        <v>0.1111111111111111</v>
      </c>
      <c r="M1234">
        <f>1/COUNTIF(Food_Hub[cuisine_type],Food_Hub[[#This Row],[cuisine_type]])</f>
        <v>4.6511627906976744E-3</v>
      </c>
    </row>
    <row r="1235" spans="1:13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f>IF(Food_Hub[[#This Row],[day_of_the_week]]="Weekend",1,"")</f>
        <v>1</v>
      </c>
      <c r="H1235" t="str">
        <f>IF(Food_Hub[[#This Row],[day_of_the_week]]="Weekday",1,"")</f>
        <v/>
      </c>
      <c r="I1235">
        <v>3</v>
      </c>
      <c r="J1235">
        <v>27</v>
      </c>
      <c r="K1235">
        <v>25</v>
      </c>
      <c r="L1235">
        <f>1/COUNTIFS(Food_Hub[restaurant_name],Food_Hub[[#This Row],[restaurant_name]])</f>
        <v>1.0416666666666666E-2</v>
      </c>
      <c r="M1235">
        <f>1/COUNTIF(Food_Hub[cuisine_type],Food_Hub[[#This Row],[cuisine_type]])</f>
        <v>1.7123287671232876E-3</v>
      </c>
    </row>
    <row r="1236" spans="1:13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tr">
        <f>IF(Food_Hub[[#This Row],[day_of_the_week]]="Weekend",1,"")</f>
        <v/>
      </c>
      <c r="H1236">
        <f>IF(Food_Hub[[#This Row],[day_of_the_week]]="Weekday",1,"")</f>
        <v>1</v>
      </c>
      <c r="I1236" t="s">
        <v>12</v>
      </c>
      <c r="J1236">
        <v>20</v>
      </c>
      <c r="K1236">
        <v>33</v>
      </c>
      <c r="L1236">
        <f>1/COUNTIFS(Food_Hub[restaurant_name],Food_Hub[[#This Row],[restaurant_name]])</f>
        <v>2.7027027027027029E-2</v>
      </c>
      <c r="M1236">
        <f>1/COUNTIF(Food_Hub[cuisine_type],Food_Hub[[#This Row],[cuisine_type]])</f>
        <v>2.1276595744680851E-3</v>
      </c>
    </row>
    <row r="1237" spans="1:13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 t="str">
        <f>IF(Food_Hub[[#This Row],[day_of_the_week]]="Weekend",1,"")</f>
        <v/>
      </c>
      <c r="H1237">
        <f>IF(Food_Hub[[#This Row],[day_of_the_week]]="Weekday",1,"")</f>
        <v>1</v>
      </c>
      <c r="I1237">
        <v>5</v>
      </c>
      <c r="J1237">
        <v>30</v>
      </c>
      <c r="K1237">
        <v>33</v>
      </c>
      <c r="L1237">
        <f>1/COUNTIFS(Food_Hub[restaurant_name],Food_Hub[[#This Row],[restaurant_name]])</f>
        <v>4.5662100456621002E-3</v>
      </c>
      <c r="M1237">
        <f>1/COUNTIF(Food_Hub[cuisine_type],Food_Hub[[#This Row],[cuisine_type]])</f>
        <v>1.7123287671232876E-3</v>
      </c>
    </row>
    <row r="1238" spans="1:13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f>IF(Food_Hub[[#This Row],[day_of_the_week]]="Weekend",1,"")</f>
        <v>1</v>
      </c>
      <c r="H1238" t="str">
        <f>IF(Food_Hub[[#This Row],[day_of_the_week]]="Weekday",1,"")</f>
        <v/>
      </c>
      <c r="I1238">
        <v>4</v>
      </c>
      <c r="J1238">
        <v>21</v>
      </c>
      <c r="K1238">
        <v>30</v>
      </c>
      <c r="L1238">
        <f>1/COUNTIFS(Food_Hub[restaurant_name],Food_Hub[[#This Row],[restaurant_name]])</f>
        <v>1.4705882352941176E-2</v>
      </c>
      <c r="M1238">
        <f>1/COUNTIF(Food_Hub[cuisine_type],Food_Hub[[#This Row],[cuisine_type]])</f>
        <v>3.3557046979865771E-3</v>
      </c>
    </row>
    <row r="1239" spans="1:13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tr">
        <f>IF(Food_Hub[[#This Row],[day_of_the_week]]="Weekend",1,"")</f>
        <v/>
      </c>
      <c r="H1239">
        <f>IF(Food_Hub[[#This Row],[day_of_the_week]]="Weekday",1,"")</f>
        <v>1</v>
      </c>
      <c r="I1239" t="s">
        <v>12</v>
      </c>
      <c r="J1239">
        <v>32</v>
      </c>
      <c r="K1239">
        <v>26</v>
      </c>
      <c r="L1239">
        <f>1/COUNTIFS(Food_Hub[restaurant_name],Food_Hub[[#This Row],[restaurant_name]])</f>
        <v>0.2</v>
      </c>
      <c r="M1239">
        <f>1/COUNTIF(Food_Hub[cuisine_type],Food_Hub[[#This Row],[cuisine_type]])</f>
        <v>1.3698630136986301E-2</v>
      </c>
    </row>
    <row r="1240" spans="1:13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f>IF(Food_Hub[[#This Row],[day_of_the_week]]="Weekend",1,"")</f>
        <v>1</v>
      </c>
      <c r="H1240" t="str">
        <f>IF(Food_Hub[[#This Row],[day_of_the_week]]="Weekday",1,"")</f>
        <v/>
      </c>
      <c r="I1240">
        <v>5</v>
      </c>
      <c r="J1240">
        <v>26</v>
      </c>
      <c r="K1240">
        <v>26</v>
      </c>
      <c r="L1240">
        <f>1/COUNTIFS(Food_Hub[restaurant_name],Food_Hub[[#This Row],[restaurant_name]])</f>
        <v>4.5662100456621002E-3</v>
      </c>
      <c r="M1240">
        <f>1/COUNTIF(Food_Hub[cuisine_type],Food_Hub[[#This Row],[cuisine_type]])</f>
        <v>1.7123287671232876E-3</v>
      </c>
    </row>
    <row r="1241" spans="1:13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>
        <f>IF(Food_Hub[[#This Row],[day_of_the_week]]="Weekend",1,"")</f>
        <v>1</v>
      </c>
      <c r="H1241" t="str">
        <f>IF(Food_Hub[[#This Row],[day_of_the_week]]="Weekday",1,"")</f>
        <v/>
      </c>
      <c r="I1241" t="s">
        <v>12</v>
      </c>
      <c r="J1241">
        <v>21</v>
      </c>
      <c r="K1241">
        <v>27</v>
      </c>
      <c r="L1241">
        <f>1/COUNTIFS(Food_Hub[restaurant_name],Food_Hub[[#This Row],[restaurant_name]])</f>
        <v>6.25E-2</v>
      </c>
      <c r="M1241">
        <f>1/COUNTIF(Food_Hub[cuisine_type],Food_Hub[[#This Row],[cuisine_type]])</f>
        <v>2.1276595744680851E-3</v>
      </c>
    </row>
    <row r="1242" spans="1:13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f>IF(Food_Hub[[#This Row],[day_of_the_week]]="Weekend",1,"")</f>
        <v>1</v>
      </c>
      <c r="H1242" t="str">
        <f>IF(Food_Hub[[#This Row],[day_of_the_week]]="Weekday",1,"")</f>
        <v/>
      </c>
      <c r="I1242">
        <v>3</v>
      </c>
      <c r="J1242">
        <v>22</v>
      </c>
      <c r="K1242">
        <v>20</v>
      </c>
      <c r="L1242">
        <f>1/COUNTIFS(Food_Hub[restaurant_name],Food_Hub[[#This Row],[restaurant_name]])</f>
        <v>1.0416666666666666E-2</v>
      </c>
      <c r="M1242">
        <f>1/COUNTIF(Food_Hub[cuisine_type],Food_Hub[[#This Row],[cuisine_type]])</f>
        <v>1.7123287671232876E-3</v>
      </c>
    </row>
    <row r="1243" spans="1:13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f>IF(Food_Hub[[#This Row],[day_of_the_week]]="Weekend",1,"")</f>
        <v>1</v>
      </c>
      <c r="H1243" t="str">
        <f>IF(Food_Hub[[#This Row],[day_of_the_week]]="Weekday",1,"")</f>
        <v/>
      </c>
      <c r="I1243">
        <v>4</v>
      </c>
      <c r="J1243">
        <v>27</v>
      </c>
      <c r="K1243">
        <v>16</v>
      </c>
      <c r="L1243">
        <f>1/COUNTIFS(Food_Hub[restaurant_name],Food_Hub[[#This Row],[restaurant_name]])</f>
        <v>5.5555555555555552E-2</v>
      </c>
      <c r="M1243">
        <f>1/COUNTIF(Food_Hub[cuisine_type],Food_Hub[[#This Row],[cuisine_type]])</f>
        <v>2.0408163265306121E-2</v>
      </c>
    </row>
    <row r="1244" spans="1:13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f>IF(Food_Hub[[#This Row],[day_of_the_week]]="Weekend",1,"")</f>
        <v>1</v>
      </c>
      <c r="H1244" t="str">
        <f>IF(Food_Hub[[#This Row],[day_of_the_week]]="Weekday",1,"")</f>
        <v/>
      </c>
      <c r="I1244">
        <v>3</v>
      </c>
      <c r="J1244">
        <v>34</v>
      </c>
      <c r="K1244">
        <v>17</v>
      </c>
      <c r="L1244">
        <f>1/COUNTIFS(Food_Hub[restaurant_name],Food_Hub[[#This Row],[restaurant_name]])</f>
        <v>1.6949152542372881E-2</v>
      </c>
      <c r="M1244">
        <f>1/COUNTIF(Food_Hub[cuisine_type],Food_Hub[[#This Row],[cuisine_type]])</f>
        <v>4.6511627906976744E-3</v>
      </c>
    </row>
    <row r="1245" spans="1:13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f>IF(Food_Hub[[#This Row],[day_of_the_week]]="Weekend",1,"")</f>
        <v>1</v>
      </c>
      <c r="H1245" t="str">
        <f>IF(Food_Hub[[#This Row],[day_of_the_week]]="Weekday",1,"")</f>
        <v/>
      </c>
      <c r="I1245">
        <v>4</v>
      </c>
      <c r="J1245">
        <v>22</v>
      </c>
      <c r="K1245">
        <v>16</v>
      </c>
      <c r="L1245">
        <f>1/COUNTIFS(Food_Hub[restaurant_name],Food_Hub[[#This Row],[restaurant_name]])</f>
        <v>6.25E-2</v>
      </c>
      <c r="M1245">
        <f>1/COUNTIF(Food_Hub[cuisine_type],Food_Hub[[#This Row],[cuisine_type]])</f>
        <v>2.1276595744680851E-3</v>
      </c>
    </row>
    <row r="1246" spans="1:13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f>IF(Food_Hub[[#This Row],[day_of_the_week]]="Weekend",1,"")</f>
        <v>1</v>
      </c>
      <c r="H1246" t="str">
        <f>IF(Food_Hub[[#This Row],[day_of_the_week]]="Weekday",1,"")</f>
        <v/>
      </c>
      <c r="I1246">
        <v>5</v>
      </c>
      <c r="J1246">
        <v>23</v>
      </c>
      <c r="K1246">
        <v>15</v>
      </c>
      <c r="L1246">
        <f>1/COUNTIFS(Food_Hub[restaurant_name],Food_Hub[[#This Row],[restaurant_name]])</f>
        <v>2.1739130434782608E-2</v>
      </c>
      <c r="M1246">
        <f>1/COUNTIF(Food_Hub[cuisine_type],Food_Hub[[#This Row],[cuisine_type]])</f>
        <v>4.6511627906976744E-3</v>
      </c>
    </row>
    <row r="1247" spans="1:13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tr">
        <f>IF(Food_Hub[[#This Row],[day_of_the_week]]="Weekend",1,"")</f>
        <v/>
      </c>
      <c r="H1247">
        <f>IF(Food_Hub[[#This Row],[day_of_the_week]]="Weekday",1,"")</f>
        <v>1</v>
      </c>
      <c r="I1247" t="s">
        <v>12</v>
      </c>
      <c r="J1247">
        <v>20</v>
      </c>
      <c r="K1247">
        <v>29</v>
      </c>
      <c r="L1247">
        <f>1/COUNTIFS(Food_Hub[restaurant_name],Food_Hub[[#This Row],[restaurant_name]])</f>
        <v>4.5662100456621002E-3</v>
      </c>
      <c r="M1247">
        <f>1/COUNTIF(Food_Hub[cuisine_type],Food_Hub[[#This Row],[cuisine_type]])</f>
        <v>1.7123287671232876E-3</v>
      </c>
    </row>
    <row r="1248" spans="1:13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>
        <f>IF(Food_Hub[[#This Row],[day_of_the_week]]="Weekend",1,"")</f>
        <v>1</v>
      </c>
      <c r="H1248" t="str">
        <f>IF(Food_Hub[[#This Row],[day_of_the_week]]="Weekday",1,"")</f>
        <v/>
      </c>
      <c r="I1248" t="s">
        <v>12</v>
      </c>
      <c r="J1248">
        <v>27</v>
      </c>
      <c r="K1248">
        <v>27</v>
      </c>
      <c r="L1248">
        <f>1/COUNTIFS(Food_Hub[restaurant_name],Food_Hub[[#This Row],[restaurant_name]])</f>
        <v>5.5555555555555552E-2</v>
      </c>
      <c r="M1248">
        <f>1/COUNTIF(Food_Hub[cuisine_type],Food_Hub[[#This Row],[cuisine_type]])</f>
        <v>2.0408163265306121E-2</v>
      </c>
    </row>
    <row r="1249" spans="1:13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f>IF(Food_Hub[[#This Row],[day_of_the_week]]="Weekend",1,"")</f>
        <v>1</v>
      </c>
      <c r="H1249" t="str">
        <f>IF(Food_Hub[[#This Row],[day_of_the_week]]="Weekday",1,"")</f>
        <v/>
      </c>
      <c r="I1249">
        <v>4</v>
      </c>
      <c r="J1249">
        <v>31</v>
      </c>
      <c r="K1249">
        <v>15</v>
      </c>
      <c r="L1249">
        <f>1/COUNTIFS(Food_Hub[restaurant_name],Food_Hub[[#This Row],[restaurant_name]])</f>
        <v>2.1739130434782608E-2</v>
      </c>
      <c r="M1249">
        <f>1/COUNTIF(Food_Hub[cuisine_type],Food_Hub[[#This Row],[cuisine_type]])</f>
        <v>4.6511627906976744E-3</v>
      </c>
    </row>
    <row r="1250" spans="1:13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f>IF(Food_Hub[[#This Row],[day_of_the_week]]="Weekend",1,"")</f>
        <v>1</v>
      </c>
      <c r="H1250" t="str">
        <f>IF(Food_Hub[[#This Row],[day_of_the_week]]="Weekday",1,"")</f>
        <v/>
      </c>
      <c r="I1250">
        <v>4</v>
      </c>
      <c r="J1250">
        <v>34</v>
      </c>
      <c r="K1250">
        <v>16</v>
      </c>
      <c r="L1250">
        <f>1/COUNTIFS(Food_Hub[restaurant_name],Food_Hub[[#This Row],[restaurant_name]])</f>
        <v>2.7027027027027029E-2</v>
      </c>
      <c r="M1250">
        <f>1/COUNTIF(Food_Hub[cuisine_type],Food_Hub[[#This Row],[cuisine_type]])</f>
        <v>3.3557046979865771E-3</v>
      </c>
    </row>
    <row r="1251" spans="1:13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tr">
        <f>IF(Food_Hub[[#This Row],[day_of_the_week]]="Weekend",1,"")</f>
        <v/>
      </c>
      <c r="H1251">
        <f>IF(Food_Hub[[#This Row],[day_of_the_week]]="Weekday",1,"")</f>
        <v>1</v>
      </c>
      <c r="I1251" t="s">
        <v>12</v>
      </c>
      <c r="J1251">
        <v>23</v>
      </c>
      <c r="K1251">
        <v>26</v>
      </c>
      <c r="L1251">
        <f>1/COUNTIFS(Food_Hub[restaurant_name],Food_Hub[[#This Row],[restaurant_name]])</f>
        <v>0.125</v>
      </c>
      <c r="M1251">
        <f>1/COUNTIF(Food_Hub[cuisine_type],Food_Hub[[#This Row],[cuisine_type]])</f>
        <v>1.2987012987012988E-2</v>
      </c>
    </row>
    <row r="1252" spans="1:13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tr">
        <f>IF(Food_Hub[[#This Row],[day_of_the_week]]="Weekend",1,"")</f>
        <v/>
      </c>
      <c r="H1252">
        <f>IF(Food_Hub[[#This Row],[day_of_the_week]]="Weekday",1,"")</f>
        <v>1</v>
      </c>
      <c r="I1252" t="s">
        <v>12</v>
      </c>
      <c r="J1252">
        <v>35</v>
      </c>
      <c r="K1252">
        <v>24</v>
      </c>
      <c r="L1252">
        <f>1/COUNTIFS(Food_Hub[restaurant_name],Food_Hub[[#This Row],[restaurant_name]])</f>
        <v>1.0416666666666666E-2</v>
      </c>
      <c r="M1252">
        <f>1/COUNTIF(Food_Hub[cuisine_type],Food_Hub[[#This Row],[cuisine_type]])</f>
        <v>1.7123287671232876E-3</v>
      </c>
    </row>
    <row r="1253" spans="1:13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f>IF(Food_Hub[[#This Row],[day_of_the_week]]="Weekend",1,"")</f>
        <v>1</v>
      </c>
      <c r="H1253" t="str">
        <f>IF(Food_Hub[[#This Row],[day_of_the_week]]="Weekday",1,"")</f>
        <v/>
      </c>
      <c r="I1253">
        <v>4</v>
      </c>
      <c r="J1253">
        <v>29</v>
      </c>
      <c r="K1253">
        <v>18</v>
      </c>
      <c r="L1253">
        <f>1/COUNTIFS(Food_Hub[restaurant_name],Food_Hub[[#This Row],[restaurant_name]])</f>
        <v>5.5555555555555552E-2</v>
      </c>
      <c r="M1253">
        <f>1/COUNTIF(Food_Hub[cuisine_type],Food_Hub[[#This Row],[cuisine_type]])</f>
        <v>2.0408163265306121E-2</v>
      </c>
    </row>
    <row r="1254" spans="1:13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f>IF(Food_Hub[[#This Row],[day_of_the_week]]="Weekend",1,"")</f>
        <v>1</v>
      </c>
      <c r="H1254" t="str">
        <f>IF(Food_Hub[[#This Row],[day_of_the_week]]="Weekday",1,"")</f>
        <v/>
      </c>
      <c r="I1254">
        <v>5</v>
      </c>
      <c r="J1254">
        <v>28</v>
      </c>
      <c r="K1254">
        <v>25</v>
      </c>
      <c r="L1254">
        <f>1/COUNTIFS(Food_Hub[restaurant_name],Food_Hub[[#This Row],[restaurant_name]])</f>
        <v>2.0408163265306121E-2</v>
      </c>
      <c r="M1254">
        <f>1/COUNTIF(Food_Hub[cuisine_type],Food_Hub[[#This Row],[cuisine_type]])</f>
        <v>2.1276595744680851E-3</v>
      </c>
    </row>
    <row r="1255" spans="1:13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 t="str">
        <f>IF(Food_Hub[[#This Row],[day_of_the_week]]="Weekend",1,"")</f>
        <v/>
      </c>
      <c r="H1255">
        <f>IF(Food_Hub[[#This Row],[day_of_the_week]]="Weekday",1,"")</f>
        <v>1</v>
      </c>
      <c r="I1255">
        <v>5</v>
      </c>
      <c r="J1255">
        <v>27</v>
      </c>
      <c r="K1255">
        <v>27</v>
      </c>
      <c r="L1255">
        <f>1/COUNTIFS(Food_Hub[restaurant_name],Food_Hub[[#This Row],[restaurant_name]])</f>
        <v>8.4033613445378148E-3</v>
      </c>
      <c r="M1255">
        <f>1/COUNTIF(Food_Hub[cuisine_type],Food_Hub[[#This Row],[cuisine_type]])</f>
        <v>2.1276595744680851E-3</v>
      </c>
    </row>
    <row r="1256" spans="1:13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f>IF(Food_Hub[[#This Row],[day_of_the_week]]="Weekend",1,"")</f>
        <v>1</v>
      </c>
      <c r="H1256" t="str">
        <f>IF(Food_Hub[[#This Row],[day_of_the_week]]="Weekday",1,"")</f>
        <v/>
      </c>
      <c r="I1256">
        <v>4</v>
      </c>
      <c r="J1256">
        <v>20</v>
      </c>
      <c r="K1256">
        <v>17</v>
      </c>
      <c r="L1256">
        <f>1/COUNTIFS(Food_Hub[restaurant_name],Food_Hub[[#This Row],[restaurant_name]])</f>
        <v>3.7037037037037035E-2</v>
      </c>
      <c r="M1256">
        <f>1/COUNTIF(Food_Hub[cuisine_type],Food_Hub[[#This Row],[cuisine_type]])</f>
        <v>1.3698630136986301E-2</v>
      </c>
    </row>
    <row r="1257" spans="1:13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f>IF(Food_Hub[[#This Row],[day_of_the_week]]="Weekend",1,"")</f>
        <v>1</v>
      </c>
      <c r="H1257" t="str">
        <f>IF(Food_Hub[[#This Row],[day_of_the_week]]="Weekday",1,"")</f>
        <v/>
      </c>
      <c r="I1257">
        <v>5</v>
      </c>
      <c r="J1257">
        <v>25</v>
      </c>
      <c r="K1257">
        <v>16</v>
      </c>
      <c r="L1257">
        <f>1/COUNTIFS(Food_Hub[restaurant_name],Food_Hub[[#This Row],[restaurant_name]])</f>
        <v>0.16666666666666666</v>
      </c>
      <c r="M1257">
        <f>1/COUNTIF(Food_Hub[cuisine_type],Food_Hub[[#This Row],[cuisine_type]])</f>
        <v>7.6923076923076927E-2</v>
      </c>
    </row>
    <row r="1258" spans="1:13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f>IF(Food_Hub[[#This Row],[day_of_the_week]]="Weekend",1,"")</f>
        <v>1</v>
      </c>
      <c r="H1258" t="str">
        <f>IF(Food_Hub[[#This Row],[day_of_the_week]]="Weekday",1,"")</f>
        <v/>
      </c>
      <c r="I1258">
        <v>4</v>
      </c>
      <c r="J1258">
        <v>29</v>
      </c>
      <c r="K1258">
        <v>18</v>
      </c>
      <c r="L1258">
        <f>1/COUNTIFS(Food_Hub[restaurant_name],Food_Hub[[#This Row],[restaurant_name]])</f>
        <v>3.4482758620689655E-2</v>
      </c>
      <c r="M1258">
        <f>1/COUNTIF(Food_Hub[cuisine_type],Food_Hub[[#This Row],[cuisine_type]])</f>
        <v>1.7123287671232876E-3</v>
      </c>
    </row>
    <row r="1259" spans="1:13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>
        <f>IF(Food_Hub[[#This Row],[day_of_the_week]]="Weekend",1,"")</f>
        <v>1</v>
      </c>
      <c r="H1259" t="str">
        <f>IF(Food_Hub[[#This Row],[day_of_the_week]]="Weekday",1,"")</f>
        <v/>
      </c>
      <c r="I1259" t="s">
        <v>12</v>
      </c>
      <c r="J1259">
        <v>21</v>
      </c>
      <c r="K1259">
        <v>23</v>
      </c>
      <c r="L1259">
        <f>1/COUNTIFS(Food_Hub[restaurant_name],Food_Hub[[#This Row],[restaurant_name]])</f>
        <v>3.4482758620689655E-2</v>
      </c>
      <c r="M1259">
        <f>1/COUNTIF(Food_Hub[cuisine_type],Food_Hub[[#This Row],[cuisine_type]])</f>
        <v>2.1276595744680851E-3</v>
      </c>
    </row>
    <row r="1260" spans="1:13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 t="str">
        <f>IF(Food_Hub[[#This Row],[day_of_the_week]]="Weekend",1,"")</f>
        <v/>
      </c>
      <c r="H1260">
        <f>IF(Food_Hub[[#This Row],[day_of_the_week]]="Weekday",1,"")</f>
        <v>1</v>
      </c>
      <c r="I1260">
        <v>4</v>
      </c>
      <c r="J1260">
        <v>33</v>
      </c>
      <c r="K1260">
        <v>33</v>
      </c>
      <c r="L1260">
        <f>1/COUNTIFS(Food_Hub[restaurant_name],Food_Hub[[#This Row],[restaurant_name]])</f>
        <v>0.33333333333333331</v>
      </c>
      <c r="M1260">
        <f>1/COUNTIF(Food_Hub[cuisine_type],Food_Hub[[#This Row],[cuisine_type]])</f>
        <v>1.7123287671232876E-3</v>
      </c>
    </row>
    <row r="1261" spans="1:13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>
        <f>IF(Food_Hub[[#This Row],[day_of_the_week]]="Weekend",1,"")</f>
        <v>1</v>
      </c>
      <c r="H1261" t="str">
        <f>IF(Food_Hub[[#This Row],[day_of_the_week]]="Weekday",1,"")</f>
        <v/>
      </c>
      <c r="I1261" t="s">
        <v>12</v>
      </c>
      <c r="J1261">
        <v>27</v>
      </c>
      <c r="K1261">
        <v>25</v>
      </c>
      <c r="L1261">
        <f>1/COUNTIFS(Food_Hub[restaurant_name],Food_Hub[[#This Row],[restaurant_name]])</f>
        <v>7.6923076923076927E-2</v>
      </c>
      <c r="M1261">
        <f>1/COUNTIF(Food_Hub[cuisine_type],Food_Hub[[#This Row],[cuisine_type]])</f>
        <v>1.2987012987012988E-2</v>
      </c>
    </row>
    <row r="1262" spans="1:13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 t="str">
        <f>IF(Food_Hub[[#This Row],[day_of_the_week]]="Weekend",1,"")</f>
        <v/>
      </c>
      <c r="H1262">
        <f>IF(Food_Hub[[#This Row],[day_of_the_week]]="Weekday",1,"")</f>
        <v>1</v>
      </c>
      <c r="I1262">
        <v>4</v>
      </c>
      <c r="J1262">
        <v>21</v>
      </c>
      <c r="K1262">
        <v>29</v>
      </c>
      <c r="L1262">
        <f>1/COUNTIFS(Food_Hub[restaurant_name],Food_Hub[[#This Row],[restaurant_name]])</f>
        <v>3.3333333333333333E-2</v>
      </c>
      <c r="M1262">
        <f>1/COUNTIF(Food_Hub[cuisine_type],Food_Hub[[#This Row],[cuisine_type]])</f>
        <v>2.1276595744680851E-3</v>
      </c>
    </row>
    <row r="1263" spans="1:13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tr">
        <f>IF(Food_Hub[[#This Row],[day_of_the_week]]="Weekend",1,"")</f>
        <v/>
      </c>
      <c r="H1263">
        <f>IF(Food_Hub[[#This Row],[day_of_the_week]]="Weekday",1,"")</f>
        <v>1</v>
      </c>
      <c r="I1263" t="s">
        <v>12</v>
      </c>
      <c r="J1263">
        <v>28</v>
      </c>
      <c r="K1263">
        <v>30</v>
      </c>
      <c r="L1263">
        <f>1/COUNTIFS(Food_Hub[restaurant_name],Food_Hub[[#This Row],[restaurant_name]])</f>
        <v>4.5662100456621002E-3</v>
      </c>
      <c r="M1263">
        <f>1/COUNTIF(Food_Hub[cuisine_type],Food_Hub[[#This Row],[cuisine_type]])</f>
        <v>1.7123287671232876E-3</v>
      </c>
    </row>
    <row r="1264" spans="1:13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>
        <f>IF(Food_Hub[[#This Row],[day_of_the_week]]="Weekend",1,"")</f>
        <v>1</v>
      </c>
      <c r="H1264" t="str">
        <f>IF(Food_Hub[[#This Row],[day_of_the_week]]="Weekday",1,"")</f>
        <v/>
      </c>
      <c r="I1264" t="s">
        <v>12</v>
      </c>
      <c r="J1264">
        <v>25</v>
      </c>
      <c r="K1264">
        <v>29</v>
      </c>
      <c r="L1264">
        <f>1/COUNTIFS(Food_Hub[restaurant_name],Food_Hub[[#This Row],[restaurant_name]])</f>
        <v>2.7027027027027029E-2</v>
      </c>
      <c r="M1264">
        <f>1/COUNTIF(Food_Hub[cuisine_type],Food_Hub[[#This Row],[cuisine_type]])</f>
        <v>2.1276595744680851E-3</v>
      </c>
    </row>
    <row r="1265" spans="1:13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f>IF(Food_Hub[[#This Row],[day_of_the_week]]="Weekend",1,"")</f>
        <v>1</v>
      </c>
      <c r="H1265" t="str">
        <f>IF(Food_Hub[[#This Row],[day_of_the_week]]="Weekday",1,"")</f>
        <v/>
      </c>
      <c r="I1265">
        <v>4</v>
      </c>
      <c r="J1265">
        <v>31</v>
      </c>
      <c r="K1265">
        <v>17</v>
      </c>
      <c r="L1265">
        <f>1/COUNTIFS(Food_Hub[restaurant_name],Food_Hub[[#This Row],[restaurant_name]])</f>
        <v>1.0416666666666666E-2</v>
      </c>
      <c r="M1265">
        <f>1/COUNTIF(Food_Hub[cuisine_type],Food_Hub[[#This Row],[cuisine_type]])</f>
        <v>1.7123287671232876E-3</v>
      </c>
    </row>
    <row r="1266" spans="1:13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>
        <f>IF(Food_Hub[[#This Row],[day_of_the_week]]="Weekend",1,"")</f>
        <v>1</v>
      </c>
      <c r="H1266" t="str">
        <f>IF(Food_Hub[[#This Row],[day_of_the_week]]="Weekday",1,"")</f>
        <v/>
      </c>
      <c r="I1266" t="s">
        <v>12</v>
      </c>
      <c r="J1266">
        <v>20</v>
      </c>
      <c r="K1266">
        <v>17</v>
      </c>
      <c r="L1266">
        <f>1/COUNTIFS(Food_Hub[restaurant_name],Food_Hub[[#This Row],[restaurant_name]])</f>
        <v>8.3333333333333329E-2</v>
      </c>
      <c r="M1266">
        <f>1/COUNTIF(Food_Hub[cuisine_type],Food_Hub[[#This Row],[cuisine_type]])</f>
        <v>1.7123287671232876E-3</v>
      </c>
    </row>
    <row r="1267" spans="1:13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f>IF(Food_Hub[[#This Row],[day_of_the_week]]="Weekend",1,"")</f>
        <v>1</v>
      </c>
      <c r="H1267" t="str">
        <f>IF(Food_Hub[[#This Row],[day_of_the_week]]="Weekday",1,"")</f>
        <v/>
      </c>
      <c r="I1267">
        <v>5</v>
      </c>
      <c r="J1267">
        <v>23</v>
      </c>
      <c r="K1267">
        <v>17</v>
      </c>
      <c r="L1267">
        <f>1/COUNTIFS(Food_Hub[restaurant_name],Food_Hub[[#This Row],[restaurant_name]])</f>
        <v>0.33333333333333331</v>
      </c>
      <c r="M1267">
        <f>1/COUNTIF(Food_Hub[cuisine_type],Food_Hub[[#This Row],[cuisine_type]])</f>
        <v>1.7123287671232876E-3</v>
      </c>
    </row>
    <row r="1268" spans="1:13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 t="str">
        <f>IF(Food_Hub[[#This Row],[day_of_the_week]]="Weekend",1,"")</f>
        <v/>
      </c>
      <c r="H1268">
        <f>IF(Food_Hub[[#This Row],[day_of_the_week]]="Weekday",1,"")</f>
        <v>1</v>
      </c>
      <c r="I1268">
        <v>4</v>
      </c>
      <c r="J1268">
        <v>22</v>
      </c>
      <c r="K1268">
        <v>27</v>
      </c>
      <c r="L1268">
        <f>1/COUNTIFS(Food_Hub[restaurant_name],Food_Hub[[#This Row],[restaurant_name]])</f>
        <v>0.33333333333333331</v>
      </c>
      <c r="M1268">
        <f>1/COUNTIF(Food_Hub[cuisine_type],Food_Hub[[#This Row],[cuisine_type]])</f>
        <v>2.1276595744680851E-3</v>
      </c>
    </row>
    <row r="1269" spans="1:13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f>IF(Food_Hub[[#This Row],[day_of_the_week]]="Weekend",1,"")</f>
        <v>1</v>
      </c>
      <c r="H1269" t="str">
        <f>IF(Food_Hub[[#This Row],[day_of_the_week]]="Weekday",1,"")</f>
        <v/>
      </c>
      <c r="I1269">
        <v>3</v>
      </c>
      <c r="J1269">
        <v>35</v>
      </c>
      <c r="K1269">
        <v>16</v>
      </c>
      <c r="L1269">
        <f>1/COUNTIFS(Food_Hub[restaurant_name],Food_Hub[[#This Row],[restaurant_name]])</f>
        <v>7.575757575757576E-3</v>
      </c>
      <c r="M1269">
        <f>1/COUNTIF(Food_Hub[cuisine_type],Food_Hub[[#This Row],[cuisine_type]])</f>
        <v>1.7123287671232876E-3</v>
      </c>
    </row>
    <row r="1270" spans="1:13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tr">
        <f>IF(Food_Hub[[#This Row],[day_of_the_week]]="Weekend",1,"")</f>
        <v/>
      </c>
      <c r="H1270">
        <f>IF(Food_Hub[[#This Row],[day_of_the_week]]="Weekday",1,"")</f>
        <v>1</v>
      </c>
      <c r="I1270" t="s">
        <v>12</v>
      </c>
      <c r="J1270">
        <v>24</v>
      </c>
      <c r="K1270">
        <v>26</v>
      </c>
      <c r="L1270">
        <f>1/COUNTIFS(Food_Hub[restaurant_name],Food_Hub[[#This Row],[restaurant_name]])</f>
        <v>3.4482758620689655E-2</v>
      </c>
      <c r="M1270">
        <f>1/COUNTIF(Food_Hub[cuisine_type],Food_Hub[[#This Row],[cuisine_type]])</f>
        <v>1.7123287671232876E-3</v>
      </c>
    </row>
    <row r="1271" spans="1:13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>
        <f>IF(Food_Hub[[#This Row],[day_of_the_week]]="Weekend",1,"")</f>
        <v>1</v>
      </c>
      <c r="H1271" t="str">
        <f>IF(Food_Hub[[#This Row],[day_of_the_week]]="Weekday",1,"")</f>
        <v/>
      </c>
      <c r="I1271" t="s">
        <v>12</v>
      </c>
      <c r="J1271">
        <v>29</v>
      </c>
      <c r="K1271">
        <v>27</v>
      </c>
      <c r="L1271">
        <f>1/COUNTIFS(Food_Hub[restaurant_name],Food_Hub[[#This Row],[restaurant_name]])</f>
        <v>2.7027027027027029E-2</v>
      </c>
      <c r="M1271">
        <f>1/COUNTIF(Food_Hub[cuisine_type],Food_Hub[[#This Row],[cuisine_type]])</f>
        <v>2.1276595744680851E-3</v>
      </c>
    </row>
    <row r="1272" spans="1:13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f>IF(Food_Hub[[#This Row],[day_of_the_week]]="Weekend",1,"")</f>
        <v>1</v>
      </c>
      <c r="H1272" t="str">
        <f>IF(Food_Hub[[#This Row],[day_of_the_week]]="Weekday",1,"")</f>
        <v/>
      </c>
      <c r="I1272">
        <v>5</v>
      </c>
      <c r="J1272">
        <v>22</v>
      </c>
      <c r="K1272">
        <v>16</v>
      </c>
      <c r="L1272">
        <f>1/COUNTIFS(Food_Hub[restaurant_name],Food_Hub[[#This Row],[restaurant_name]])</f>
        <v>1</v>
      </c>
      <c r="M1272">
        <f>1/COUNTIF(Food_Hub[cuisine_type],Food_Hub[[#This Row],[cuisine_type]])</f>
        <v>3.3557046979865771E-3</v>
      </c>
    </row>
    <row r="1273" spans="1:13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f>IF(Food_Hub[[#This Row],[day_of_the_week]]="Weekend",1,"")</f>
        <v>1</v>
      </c>
      <c r="H1273" t="str">
        <f>IF(Food_Hub[[#This Row],[day_of_the_week]]="Weekday",1,"")</f>
        <v/>
      </c>
      <c r="I1273">
        <v>5</v>
      </c>
      <c r="J1273">
        <v>31</v>
      </c>
      <c r="K1273">
        <v>28</v>
      </c>
      <c r="L1273">
        <f>1/COUNTIFS(Food_Hub[restaurant_name],Food_Hub[[#This Row],[restaurant_name]])</f>
        <v>4.5662100456621002E-3</v>
      </c>
      <c r="M1273">
        <f>1/COUNTIF(Food_Hub[cuisine_type],Food_Hub[[#This Row],[cuisine_type]])</f>
        <v>1.7123287671232876E-3</v>
      </c>
    </row>
    <row r="1274" spans="1:13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f>IF(Food_Hub[[#This Row],[day_of_the_week]]="Weekend",1,"")</f>
        <v>1</v>
      </c>
      <c r="H1274" t="str">
        <f>IF(Food_Hub[[#This Row],[day_of_the_week]]="Weekday",1,"")</f>
        <v/>
      </c>
      <c r="I1274">
        <v>4</v>
      </c>
      <c r="J1274">
        <v>20</v>
      </c>
      <c r="K1274">
        <v>26</v>
      </c>
      <c r="L1274">
        <f>1/COUNTIFS(Food_Hub[restaurant_name],Food_Hub[[#This Row],[restaurant_name]])</f>
        <v>0.25</v>
      </c>
      <c r="M1274">
        <f>1/COUNTIF(Food_Hub[cuisine_type],Food_Hub[[#This Row],[cuisine_type]])</f>
        <v>0.14285714285714285</v>
      </c>
    </row>
    <row r="1275" spans="1:13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f>IF(Food_Hub[[#This Row],[day_of_the_week]]="Weekend",1,"")</f>
        <v>1</v>
      </c>
      <c r="H1275" t="str">
        <f>IF(Food_Hub[[#This Row],[day_of_the_week]]="Weekday",1,"")</f>
        <v/>
      </c>
      <c r="I1275">
        <v>3</v>
      </c>
      <c r="J1275">
        <v>34</v>
      </c>
      <c r="K1275">
        <v>23</v>
      </c>
      <c r="L1275">
        <f>1/COUNTIFS(Food_Hub[restaurant_name],Food_Hub[[#This Row],[restaurant_name]])</f>
        <v>0.33333333333333331</v>
      </c>
      <c r="M1275">
        <f>1/COUNTIF(Food_Hub[cuisine_type],Food_Hub[[#This Row],[cuisine_type]])</f>
        <v>2.1276595744680851E-3</v>
      </c>
    </row>
    <row r="1276" spans="1:13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>
        <f>IF(Food_Hub[[#This Row],[day_of_the_week]]="Weekend",1,"")</f>
        <v>1</v>
      </c>
      <c r="H1276" t="str">
        <f>IF(Food_Hub[[#This Row],[day_of_the_week]]="Weekday",1,"")</f>
        <v/>
      </c>
      <c r="I1276" t="s">
        <v>12</v>
      </c>
      <c r="J1276">
        <v>35</v>
      </c>
      <c r="K1276">
        <v>16</v>
      </c>
      <c r="L1276">
        <f>1/COUNTIFS(Food_Hub[restaurant_name],Food_Hub[[#This Row],[restaurant_name]])</f>
        <v>0.33333333333333331</v>
      </c>
      <c r="M1276">
        <f>1/COUNTIF(Food_Hub[cuisine_type],Food_Hub[[#This Row],[cuisine_type]])</f>
        <v>5.2631578947368418E-2</v>
      </c>
    </row>
    <row r="1277" spans="1:13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 t="str">
        <f>IF(Food_Hub[[#This Row],[day_of_the_week]]="Weekend",1,"")</f>
        <v/>
      </c>
      <c r="H1277">
        <f>IF(Food_Hub[[#This Row],[day_of_the_week]]="Weekday",1,"")</f>
        <v>1</v>
      </c>
      <c r="I1277">
        <v>5</v>
      </c>
      <c r="J1277">
        <v>30</v>
      </c>
      <c r="K1277">
        <v>24</v>
      </c>
      <c r="L1277">
        <f>1/COUNTIFS(Food_Hub[restaurant_name],Food_Hub[[#This Row],[restaurant_name]])</f>
        <v>6.6666666666666666E-2</v>
      </c>
      <c r="M1277">
        <f>1/COUNTIF(Food_Hub[cuisine_type],Food_Hub[[#This Row],[cuisine_type]])</f>
        <v>1.7123287671232876E-3</v>
      </c>
    </row>
    <row r="1278" spans="1:13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 t="str">
        <f>IF(Food_Hub[[#This Row],[day_of_the_week]]="Weekend",1,"")</f>
        <v/>
      </c>
      <c r="H1278">
        <f>IF(Food_Hub[[#This Row],[day_of_the_week]]="Weekday",1,"")</f>
        <v>1</v>
      </c>
      <c r="I1278">
        <v>5</v>
      </c>
      <c r="J1278">
        <v>22</v>
      </c>
      <c r="K1278">
        <v>33</v>
      </c>
      <c r="L1278">
        <f>1/COUNTIFS(Food_Hub[restaurant_name],Food_Hub[[#This Row],[restaurant_name]])</f>
        <v>7.575757575757576E-3</v>
      </c>
      <c r="M1278">
        <f>1/COUNTIF(Food_Hub[cuisine_type],Food_Hub[[#This Row],[cuisine_type]])</f>
        <v>3.3557046979865771E-3</v>
      </c>
    </row>
    <row r="1279" spans="1:13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f>IF(Food_Hub[[#This Row],[day_of_the_week]]="Weekend",1,"")</f>
        <v>1</v>
      </c>
      <c r="H1279" t="str">
        <f>IF(Food_Hub[[#This Row],[day_of_the_week]]="Weekday",1,"")</f>
        <v/>
      </c>
      <c r="I1279">
        <v>5</v>
      </c>
      <c r="J1279">
        <v>23</v>
      </c>
      <c r="K1279">
        <v>24</v>
      </c>
      <c r="L1279">
        <f>1/COUNTIFS(Food_Hub[restaurant_name],Food_Hub[[#This Row],[restaurant_name]])</f>
        <v>0.33333333333333331</v>
      </c>
      <c r="M1279">
        <f>1/COUNTIF(Food_Hub[cuisine_type],Food_Hub[[#This Row],[cuisine_type]])</f>
        <v>2.1276595744680851E-3</v>
      </c>
    </row>
    <row r="1280" spans="1:13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>
        <f>IF(Food_Hub[[#This Row],[day_of_the_week]]="Weekend",1,"")</f>
        <v>1</v>
      </c>
      <c r="H1280" t="str">
        <f>IF(Food_Hub[[#This Row],[day_of_the_week]]="Weekday",1,"")</f>
        <v/>
      </c>
      <c r="I1280" t="s">
        <v>12</v>
      </c>
      <c r="J1280">
        <v>32</v>
      </c>
      <c r="K1280">
        <v>15</v>
      </c>
      <c r="L1280">
        <f>1/COUNTIFS(Food_Hub[restaurant_name],Food_Hub[[#This Row],[restaurant_name]])</f>
        <v>6.6666666666666666E-2</v>
      </c>
      <c r="M1280">
        <f>1/COUNTIF(Food_Hub[cuisine_type],Food_Hub[[#This Row],[cuisine_type]])</f>
        <v>1.7123287671232876E-3</v>
      </c>
    </row>
    <row r="1281" spans="1:13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>
        <f>IF(Food_Hub[[#This Row],[day_of_the_week]]="Weekend",1,"")</f>
        <v>1</v>
      </c>
      <c r="H1281" t="str">
        <f>IF(Food_Hub[[#This Row],[day_of_the_week]]="Weekday",1,"")</f>
        <v/>
      </c>
      <c r="I1281" t="s">
        <v>12</v>
      </c>
      <c r="J1281">
        <v>33</v>
      </c>
      <c r="K1281">
        <v>29</v>
      </c>
      <c r="L1281">
        <f>1/COUNTIFS(Food_Hub[restaurant_name],Food_Hub[[#This Row],[restaurant_name]])</f>
        <v>1.4705882352941176E-2</v>
      </c>
      <c r="M1281">
        <f>1/COUNTIF(Food_Hub[cuisine_type],Food_Hub[[#This Row],[cuisine_type]])</f>
        <v>3.3557046979865771E-3</v>
      </c>
    </row>
    <row r="1282" spans="1:13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>
        <f>IF(Food_Hub[[#This Row],[day_of_the_week]]="Weekend",1,"")</f>
        <v>1</v>
      </c>
      <c r="H1282" t="str">
        <f>IF(Food_Hub[[#This Row],[day_of_the_week]]="Weekday",1,"")</f>
        <v/>
      </c>
      <c r="I1282" t="s">
        <v>12</v>
      </c>
      <c r="J1282">
        <v>27</v>
      </c>
      <c r="K1282">
        <v>20</v>
      </c>
      <c r="L1282">
        <f>1/COUNTIFS(Food_Hub[restaurant_name],Food_Hub[[#This Row],[restaurant_name]])</f>
        <v>0.14285714285714285</v>
      </c>
      <c r="M1282">
        <f>1/COUNTIF(Food_Hub[cuisine_type],Food_Hub[[#This Row],[cuisine_type]])</f>
        <v>1.7123287671232876E-3</v>
      </c>
    </row>
    <row r="1283" spans="1:13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 t="str">
        <f>IF(Food_Hub[[#This Row],[day_of_the_week]]="Weekend",1,"")</f>
        <v/>
      </c>
      <c r="H1283">
        <f>IF(Food_Hub[[#This Row],[day_of_the_week]]="Weekday",1,"")</f>
        <v>1</v>
      </c>
      <c r="I1283">
        <v>5</v>
      </c>
      <c r="J1283">
        <v>34</v>
      </c>
      <c r="K1283">
        <v>30</v>
      </c>
      <c r="L1283">
        <f>1/COUNTIFS(Food_Hub[restaurant_name],Food_Hub[[#This Row],[restaurant_name]])</f>
        <v>1.0416666666666666E-2</v>
      </c>
      <c r="M1283">
        <f>1/COUNTIF(Food_Hub[cuisine_type],Food_Hub[[#This Row],[cuisine_type]])</f>
        <v>1.7123287671232876E-3</v>
      </c>
    </row>
    <row r="1284" spans="1:13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f>IF(Food_Hub[[#This Row],[day_of_the_week]]="Weekend",1,"")</f>
        <v>1</v>
      </c>
      <c r="H1284" t="str">
        <f>IF(Food_Hub[[#This Row],[day_of_the_week]]="Weekday",1,"")</f>
        <v/>
      </c>
      <c r="I1284">
        <v>4</v>
      </c>
      <c r="J1284">
        <v>29</v>
      </c>
      <c r="K1284">
        <v>22</v>
      </c>
      <c r="L1284">
        <f>1/COUNTIFS(Food_Hub[restaurant_name],Food_Hub[[#This Row],[restaurant_name]])</f>
        <v>8.4033613445378148E-3</v>
      </c>
      <c r="M1284">
        <f>1/COUNTIF(Food_Hub[cuisine_type],Food_Hub[[#This Row],[cuisine_type]])</f>
        <v>2.1276595744680851E-3</v>
      </c>
    </row>
    <row r="1285" spans="1:13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f>IF(Food_Hub[[#This Row],[day_of_the_week]]="Weekend",1,"")</f>
        <v>1</v>
      </c>
      <c r="H1285" t="str">
        <f>IF(Food_Hub[[#This Row],[day_of_the_week]]="Weekday",1,"")</f>
        <v/>
      </c>
      <c r="I1285">
        <v>5</v>
      </c>
      <c r="J1285">
        <v>21</v>
      </c>
      <c r="K1285">
        <v>27</v>
      </c>
      <c r="L1285">
        <f>1/COUNTIFS(Food_Hub[restaurant_name],Food_Hub[[#This Row],[restaurant_name]])</f>
        <v>1.6949152542372881E-2</v>
      </c>
      <c r="M1285">
        <f>1/COUNTIF(Food_Hub[cuisine_type],Food_Hub[[#This Row],[cuisine_type]])</f>
        <v>4.6511627906976744E-3</v>
      </c>
    </row>
    <row r="1286" spans="1:13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tr">
        <f>IF(Food_Hub[[#This Row],[day_of_the_week]]="Weekend",1,"")</f>
        <v/>
      </c>
      <c r="H1286">
        <f>IF(Food_Hub[[#This Row],[day_of_the_week]]="Weekday",1,"")</f>
        <v>1</v>
      </c>
      <c r="I1286" t="s">
        <v>12</v>
      </c>
      <c r="J1286">
        <v>28</v>
      </c>
      <c r="K1286">
        <v>27</v>
      </c>
      <c r="L1286">
        <f>1/COUNTIFS(Food_Hub[restaurant_name],Food_Hub[[#This Row],[restaurant_name]])</f>
        <v>3.4482758620689655E-2</v>
      </c>
      <c r="M1286">
        <f>1/COUNTIF(Food_Hub[cuisine_type],Food_Hub[[#This Row],[cuisine_type]])</f>
        <v>1.7123287671232876E-3</v>
      </c>
    </row>
    <row r="1287" spans="1:13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>
        <f>IF(Food_Hub[[#This Row],[day_of_the_week]]="Weekend",1,"")</f>
        <v>1</v>
      </c>
      <c r="H1287" t="str">
        <f>IF(Food_Hub[[#This Row],[day_of_the_week]]="Weekday",1,"")</f>
        <v/>
      </c>
      <c r="I1287" t="s">
        <v>12</v>
      </c>
      <c r="J1287">
        <v>26</v>
      </c>
      <c r="K1287">
        <v>22</v>
      </c>
      <c r="L1287">
        <f>1/COUNTIFS(Food_Hub[restaurant_name],Food_Hub[[#This Row],[restaurant_name]])</f>
        <v>5.5555555555555552E-2</v>
      </c>
      <c r="M1287">
        <f>1/COUNTIF(Food_Hub[cuisine_type],Food_Hub[[#This Row],[cuisine_type]])</f>
        <v>2.0408163265306121E-2</v>
      </c>
    </row>
    <row r="1288" spans="1:13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tr">
        <f>IF(Food_Hub[[#This Row],[day_of_the_week]]="Weekend",1,"")</f>
        <v/>
      </c>
      <c r="H1288">
        <f>IF(Food_Hub[[#This Row],[day_of_the_week]]="Weekday",1,"")</f>
        <v>1</v>
      </c>
      <c r="I1288" t="s">
        <v>12</v>
      </c>
      <c r="J1288">
        <v>30</v>
      </c>
      <c r="K1288">
        <v>25</v>
      </c>
      <c r="L1288">
        <f>1/COUNTIFS(Food_Hub[restaurant_name],Food_Hub[[#This Row],[restaurant_name]])</f>
        <v>5.5555555555555552E-2</v>
      </c>
      <c r="M1288">
        <f>1/COUNTIF(Food_Hub[cuisine_type],Food_Hub[[#This Row],[cuisine_type]])</f>
        <v>2.1276595744680851E-3</v>
      </c>
    </row>
    <row r="1289" spans="1:13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>
        <f>IF(Food_Hub[[#This Row],[day_of_the_week]]="Weekend",1,"")</f>
        <v>1</v>
      </c>
      <c r="H1289" t="str">
        <f>IF(Food_Hub[[#This Row],[day_of_the_week]]="Weekday",1,"")</f>
        <v/>
      </c>
      <c r="I1289" t="s">
        <v>12</v>
      </c>
      <c r="J1289">
        <v>26</v>
      </c>
      <c r="K1289">
        <v>24</v>
      </c>
      <c r="L1289">
        <f>1/COUNTIFS(Food_Hub[restaurant_name],Food_Hub[[#This Row],[restaurant_name]])</f>
        <v>0.5</v>
      </c>
      <c r="M1289">
        <f>1/COUNTIF(Food_Hub[cuisine_type],Food_Hub[[#This Row],[cuisine_type]])</f>
        <v>1.7123287671232876E-3</v>
      </c>
    </row>
    <row r="1290" spans="1:13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f>IF(Food_Hub[[#This Row],[day_of_the_week]]="Weekend",1,"")</f>
        <v>1</v>
      </c>
      <c r="H1290" t="str">
        <f>IF(Food_Hub[[#This Row],[day_of_the_week]]="Weekday",1,"")</f>
        <v/>
      </c>
      <c r="I1290">
        <v>5</v>
      </c>
      <c r="J1290">
        <v>22</v>
      </c>
      <c r="K1290">
        <v>17</v>
      </c>
      <c r="L1290">
        <f>1/COUNTIFS(Food_Hub[restaurant_name],Food_Hub[[#This Row],[restaurant_name]])</f>
        <v>4.5662100456621002E-3</v>
      </c>
      <c r="M1290">
        <f>1/COUNTIF(Food_Hub[cuisine_type],Food_Hub[[#This Row],[cuisine_type]])</f>
        <v>1.7123287671232876E-3</v>
      </c>
    </row>
    <row r="1291" spans="1:13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>
        <f>IF(Food_Hub[[#This Row],[day_of_the_week]]="Weekend",1,"")</f>
        <v>1</v>
      </c>
      <c r="H1291" t="str">
        <f>IF(Food_Hub[[#This Row],[day_of_the_week]]="Weekday",1,"")</f>
        <v/>
      </c>
      <c r="I1291" t="s">
        <v>12</v>
      </c>
      <c r="J1291">
        <v>23</v>
      </c>
      <c r="K1291">
        <v>23</v>
      </c>
      <c r="L1291">
        <f>1/COUNTIFS(Food_Hub[restaurant_name],Food_Hub[[#This Row],[restaurant_name]])</f>
        <v>7.575757575757576E-3</v>
      </c>
      <c r="M1291">
        <f>1/COUNTIF(Food_Hub[cuisine_type],Food_Hub[[#This Row],[cuisine_type]])</f>
        <v>1.7123287671232876E-3</v>
      </c>
    </row>
    <row r="1292" spans="1:13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f>IF(Food_Hub[[#This Row],[day_of_the_week]]="Weekend",1,"")</f>
        <v>1</v>
      </c>
      <c r="H1292" t="str">
        <f>IF(Food_Hub[[#This Row],[day_of_the_week]]="Weekday",1,"")</f>
        <v/>
      </c>
      <c r="I1292">
        <v>4</v>
      </c>
      <c r="J1292">
        <v>33</v>
      </c>
      <c r="K1292">
        <v>24</v>
      </c>
      <c r="L1292">
        <f>1/COUNTIFS(Food_Hub[restaurant_name],Food_Hub[[#This Row],[restaurant_name]])</f>
        <v>1.4705882352941176E-2</v>
      </c>
      <c r="M1292">
        <f>1/COUNTIF(Food_Hub[cuisine_type],Food_Hub[[#This Row],[cuisine_type]])</f>
        <v>3.3557046979865771E-3</v>
      </c>
    </row>
    <row r="1293" spans="1:13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f>IF(Food_Hub[[#This Row],[day_of_the_week]]="Weekend",1,"")</f>
        <v>1</v>
      </c>
      <c r="H1293" t="str">
        <f>IF(Food_Hub[[#This Row],[day_of_the_week]]="Weekday",1,"")</f>
        <v/>
      </c>
      <c r="I1293">
        <v>5</v>
      </c>
      <c r="J1293">
        <v>33</v>
      </c>
      <c r="K1293">
        <v>17</v>
      </c>
      <c r="L1293">
        <f>1/COUNTIFS(Food_Hub[restaurant_name],Food_Hub[[#This Row],[restaurant_name]])</f>
        <v>4.1666666666666664E-2</v>
      </c>
      <c r="M1293">
        <f>1/COUNTIF(Food_Hub[cuisine_type],Food_Hub[[#This Row],[cuisine_type]])</f>
        <v>2.1276595744680851E-3</v>
      </c>
    </row>
    <row r="1294" spans="1:13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 t="str">
        <f>IF(Food_Hub[[#This Row],[day_of_the_week]]="Weekend",1,"")</f>
        <v/>
      </c>
      <c r="H1294">
        <f>IF(Food_Hub[[#This Row],[day_of_the_week]]="Weekday",1,"")</f>
        <v>1</v>
      </c>
      <c r="I1294">
        <v>5</v>
      </c>
      <c r="J1294">
        <v>33</v>
      </c>
      <c r="K1294">
        <v>25</v>
      </c>
      <c r="L1294">
        <f>1/COUNTIFS(Food_Hub[restaurant_name],Food_Hub[[#This Row],[restaurant_name]])</f>
        <v>2.3809523809523808E-2</v>
      </c>
      <c r="M1294">
        <f>1/COUNTIF(Food_Hub[cuisine_type],Food_Hub[[#This Row],[cuisine_type]])</f>
        <v>2.1276595744680851E-3</v>
      </c>
    </row>
    <row r="1295" spans="1:13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 t="str">
        <f>IF(Food_Hub[[#This Row],[day_of_the_week]]="Weekend",1,"")</f>
        <v/>
      </c>
      <c r="H1295">
        <f>IF(Food_Hub[[#This Row],[day_of_the_week]]="Weekday",1,"")</f>
        <v>1</v>
      </c>
      <c r="I1295">
        <v>4</v>
      </c>
      <c r="J1295">
        <v>24</v>
      </c>
      <c r="K1295">
        <v>27</v>
      </c>
      <c r="L1295">
        <f>1/COUNTIFS(Food_Hub[restaurant_name],Food_Hub[[#This Row],[restaurant_name]])</f>
        <v>2.7027027027027029E-2</v>
      </c>
      <c r="M1295">
        <f>1/COUNTIF(Food_Hub[cuisine_type],Food_Hub[[#This Row],[cuisine_type]])</f>
        <v>2.1276595744680851E-3</v>
      </c>
    </row>
    <row r="1296" spans="1:13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f>IF(Food_Hub[[#This Row],[day_of_the_week]]="Weekend",1,"")</f>
        <v>1</v>
      </c>
      <c r="H1296" t="str">
        <f>IF(Food_Hub[[#This Row],[day_of_the_week]]="Weekday",1,"")</f>
        <v/>
      </c>
      <c r="I1296">
        <v>4</v>
      </c>
      <c r="J1296">
        <v>21</v>
      </c>
      <c r="K1296">
        <v>20</v>
      </c>
      <c r="L1296">
        <f>1/COUNTIFS(Food_Hub[restaurant_name],Food_Hub[[#This Row],[restaurant_name]])</f>
        <v>1</v>
      </c>
      <c r="M1296">
        <f>1/COUNTIF(Food_Hub[cuisine_type],Food_Hub[[#This Row],[cuisine_type]])</f>
        <v>5.2631578947368418E-2</v>
      </c>
    </row>
    <row r="1297" spans="1:13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f>IF(Food_Hub[[#This Row],[day_of_the_week]]="Weekend",1,"")</f>
        <v>1</v>
      </c>
      <c r="H1297" t="str">
        <f>IF(Food_Hub[[#This Row],[day_of_the_week]]="Weekday",1,"")</f>
        <v/>
      </c>
      <c r="I1297">
        <v>4</v>
      </c>
      <c r="J1297">
        <v>31</v>
      </c>
      <c r="K1297">
        <v>25</v>
      </c>
      <c r="L1297">
        <f>1/COUNTIFS(Food_Hub[restaurant_name],Food_Hub[[#This Row],[restaurant_name]])</f>
        <v>7.575757575757576E-3</v>
      </c>
      <c r="M1297">
        <f>1/COUNTIF(Food_Hub[cuisine_type],Food_Hub[[#This Row],[cuisine_type]])</f>
        <v>1.7123287671232876E-3</v>
      </c>
    </row>
    <row r="1298" spans="1:13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 t="str">
        <f>IF(Food_Hub[[#This Row],[day_of_the_week]]="Weekend",1,"")</f>
        <v/>
      </c>
      <c r="H1298">
        <f>IF(Food_Hub[[#This Row],[day_of_the_week]]="Weekday",1,"")</f>
        <v>1</v>
      </c>
      <c r="I1298">
        <v>5</v>
      </c>
      <c r="J1298">
        <v>26</v>
      </c>
      <c r="K1298">
        <v>27</v>
      </c>
      <c r="L1298">
        <f>1/COUNTIFS(Food_Hub[restaurant_name],Food_Hub[[#This Row],[restaurant_name]])</f>
        <v>7.575757575757576E-3</v>
      </c>
      <c r="M1298">
        <f>1/COUNTIF(Food_Hub[cuisine_type],Food_Hub[[#This Row],[cuisine_type]])</f>
        <v>3.3557046979865771E-3</v>
      </c>
    </row>
    <row r="1299" spans="1:13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>
        <f>IF(Food_Hub[[#This Row],[day_of_the_week]]="Weekend",1,"")</f>
        <v>1</v>
      </c>
      <c r="H1299" t="str">
        <f>IF(Food_Hub[[#This Row],[day_of_the_week]]="Weekday",1,"")</f>
        <v/>
      </c>
      <c r="I1299" t="s">
        <v>12</v>
      </c>
      <c r="J1299">
        <v>32</v>
      </c>
      <c r="K1299">
        <v>27</v>
      </c>
      <c r="L1299">
        <f>1/COUNTIFS(Food_Hub[restaurant_name],Food_Hub[[#This Row],[restaurant_name]])</f>
        <v>3.3333333333333333E-2</v>
      </c>
      <c r="M1299">
        <f>1/COUNTIF(Food_Hub[cuisine_type],Food_Hub[[#This Row],[cuisine_type]])</f>
        <v>2.1276595744680851E-3</v>
      </c>
    </row>
    <row r="1300" spans="1:13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>
        <f>IF(Food_Hub[[#This Row],[day_of_the_week]]="Weekend",1,"")</f>
        <v>1</v>
      </c>
      <c r="H1300" t="str">
        <f>IF(Food_Hub[[#This Row],[day_of_the_week]]="Weekday",1,"")</f>
        <v/>
      </c>
      <c r="I1300" t="s">
        <v>12</v>
      </c>
      <c r="J1300">
        <v>25</v>
      </c>
      <c r="K1300">
        <v>30</v>
      </c>
      <c r="L1300">
        <f>1/COUNTIFS(Food_Hub[restaurant_name],Food_Hub[[#This Row],[restaurant_name]])</f>
        <v>2.3809523809523808E-2</v>
      </c>
      <c r="M1300">
        <f>1/COUNTIF(Food_Hub[cuisine_type],Food_Hub[[#This Row],[cuisine_type]])</f>
        <v>2.1276595744680851E-3</v>
      </c>
    </row>
    <row r="1301" spans="1:13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>
        <f>IF(Food_Hub[[#This Row],[day_of_the_week]]="Weekend",1,"")</f>
        <v>1</v>
      </c>
      <c r="H1301" t="str">
        <f>IF(Food_Hub[[#This Row],[day_of_the_week]]="Weekday",1,"")</f>
        <v/>
      </c>
      <c r="I1301" t="s">
        <v>12</v>
      </c>
      <c r="J1301">
        <v>28</v>
      </c>
      <c r="K1301">
        <v>22</v>
      </c>
      <c r="L1301">
        <f>1/COUNTIFS(Food_Hub[restaurant_name],Food_Hub[[#This Row],[restaurant_name]])</f>
        <v>7.575757575757576E-3</v>
      </c>
      <c r="M1301">
        <f>1/COUNTIF(Food_Hub[cuisine_type],Food_Hub[[#This Row],[cuisine_type]])</f>
        <v>1.7123287671232876E-3</v>
      </c>
    </row>
    <row r="1302" spans="1:13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tr">
        <f>IF(Food_Hub[[#This Row],[day_of_the_week]]="Weekend",1,"")</f>
        <v/>
      </c>
      <c r="H1302">
        <f>IF(Food_Hub[[#This Row],[day_of_the_week]]="Weekday",1,"")</f>
        <v>1</v>
      </c>
      <c r="I1302" t="s">
        <v>12</v>
      </c>
      <c r="J1302">
        <v>27</v>
      </c>
      <c r="K1302">
        <v>27</v>
      </c>
      <c r="L1302">
        <f>1/COUNTIFS(Food_Hub[restaurant_name],Food_Hub[[#This Row],[restaurant_name]])</f>
        <v>1.4705882352941176E-2</v>
      </c>
      <c r="M1302">
        <f>1/COUNTIF(Food_Hub[cuisine_type],Food_Hub[[#This Row],[cuisine_type]])</f>
        <v>3.3557046979865771E-3</v>
      </c>
    </row>
    <row r="1303" spans="1:13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f>IF(Food_Hub[[#This Row],[day_of_the_week]]="Weekend",1,"")</f>
        <v>1</v>
      </c>
      <c r="H1303" t="str">
        <f>IF(Food_Hub[[#This Row],[day_of_the_week]]="Weekday",1,"")</f>
        <v/>
      </c>
      <c r="I1303">
        <v>4</v>
      </c>
      <c r="J1303">
        <v>21</v>
      </c>
      <c r="K1303">
        <v>25</v>
      </c>
      <c r="L1303">
        <f>1/COUNTIFS(Food_Hub[restaurant_name],Food_Hub[[#This Row],[restaurant_name]])</f>
        <v>7.575757575757576E-3</v>
      </c>
      <c r="M1303">
        <f>1/COUNTIF(Food_Hub[cuisine_type],Food_Hub[[#This Row],[cuisine_type]])</f>
        <v>3.3557046979865771E-3</v>
      </c>
    </row>
    <row r="1304" spans="1:13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f>IF(Food_Hub[[#This Row],[day_of_the_week]]="Weekend",1,"")</f>
        <v>1</v>
      </c>
      <c r="H1304" t="str">
        <f>IF(Food_Hub[[#This Row],[day_of_the_week]]="Weekday",1,"")</f>
        <v/>
      </c>
      <c r="I1304">
        <v>5</v>
      </c>
      <c r="J1304">
        <v>28</v>
      </c>
      <c r="K1304">
        <v>15</v>
      </c>
      <c r="L1304">
        <f>1/COUNTIFS(Food_Hub[restaurant_name],Food_Hub[[#This Row],[restaurant_name]])</f>
        <v>0.04</v>
      </c>
      <c r="M1304">
        <f>1/COUNTIF(Food_Hub[cuisine_type],Food_Hub[[#This Row],[cuisine_type]])</f>
        <v>2.1739130434782608E-2</v>
      </c>
    </row>
    <row r="1305" spans="1:13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tr">
        <f>IF(Food_Hub[[#This Row],[day_of_the_week]]="Weekend",1,"")</f>
        <v/>
      </c>
      <c r="H1305">
        <f>IF(Food_Hub[[#This Row],[day_of_the_week]]="Weekday",1,"")</f>
        <v>1</v>
      </c>
      <c r="I1305" t="s">
        <v>12</v>
      </c>
      <c r="J1305">
        <v>30</v>
      </c>
      <c r="K1305">
        <v>29</v>
      </c>
      <c r="L1305">
        <f>1/COUNTIFS(Food_Hub[restaurant_name],Food_Hub[[#This Row],[restaurant_name]])</f>
        <v>1.0416666666666666E-2</v>
      </c>
      <c r="M1305">
        <f>1/COUNTIF(Food_Hub[cuisine_type],Food_Hub[[#This Row],[cuisine_type]])</f>
        <v>1.7123287671232876E-3</v>
      </c>
    </row>
    <row r="1306" spans="1:13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f>IF(Food_Hub[[#This Row],[day_of_the_week]]="Weekend",1,"")</f>
        <v>1</v>
      </c>
      <c r="H1306" t="str">
        <f>IF(Food_Hub[[#This Row],[day_of_the_week]]="Weekday",1,"")</f>
        <v/>
      </c>
      <c r="I1306">
        <v>3</v>
      </c>
      <c r="J1306">
        <v>33</v>
      </c>
      <c r="K1306">
        <v>16</v>
      </c>
      <c r="L1306">
        <f>1/COUNTIFS(Food_Hub[restaurant_name],Food_Hub[[#This Row],[restaurant_name]])</f>
        <v>0.5</v>
      </c>
      <c r="M1306">
        <f>1/COUNTIF(Food_Hub[cuisine_type],Food_Hub[[#This Row],[cuisine_type]])</f>
        <v>2.0408163265306121E-2</v>
      </c>
    </row>
    <row r="1307" spans="1:13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>
        <f>IF(Food_Hub[[#This Row],[day_of_the_week]]="Weekend",1,"")</f>
        <v>1</v>
      </c>
      <c r="H1307" t="str">
        <f>IF(Food_Hub[[#This Row],[day_of_the_week]]="Weekday",1,"")</f>
        <v/>
      </c>
      <c r="I1307" t="s">
        <v>12</v>
      </c>
      <c r="J1307">
        <v>32</v>
      </c>
      <c r="K1307">
        <v>20</v>
      </c>
      <c r="L1307">
        <f>1/COUNTIFS(Food_Hub[restaurant_name],Food_Hub[[#This Row],[restaurant_name]])</f>
        <v>8.4033613445378148E-3</v>
      </c>
      <c r="M1307">
        <f>1/COUNTIF(Food_Hub[cuisine_type],Food_Hub[[#This Row],[cuisine_type]])</f>
        <v>2.1276595744680851E-3</v>
      </c>
    </row>
    <row r="1308" spans="1:13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 t="str">
        <f>IF(Food_Hub[[#This Row],[day_of_the_week]]="Weekend",1,"")</f>
        <v/>
      </c>
      <c r="H1308">
        <f>IF(Food_Hub[[#This Row],[day_of_the_week]]="Weekday",1,"")</f>
        <v>1</v>
      </c>
      <c r="I1308">
        <v>4</v>
      </c>
      <c r="J1308">
        <v>24</v>
      </c>
      <c r="K1308">
        <v>28</v>
      </c>
      <c r="L1308">
        <f>1/COUNTIFS(Food_Hub[restaurant_name],Food_Hub[[#This Row],[restaurant_name]])</f>
        <v>3.7037037037037035E-2</v>
      </c>
      <c r="M1308">
        <f>1/COUNTIF(Food_Hub[cuisine_type],Food_Hub[[#This Row],[cuisine_type]])</f>
        <v>1.7123287671232876E-3</v>
      </c>
    </row>
    <row r="1309" spans="1:13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>
        <f>IF(Food_Hub[[#This Row],[day_of_the_week]]="Weekend",1,"")</f>
        <v>1</v>
      </c>
      <c r="H1309" t="str">
        <f>IF(Food_Hub[[#This Row],[day_of_the_week]]="Weekday",1,"")</f>
        <v/>
      </c>
      <c r="I1309" t="s">
        <v>12</v>
      </c>
      <c r="J1309">
        <v>34</v>
      </c>
      <c r="K1309">
        <v>22</v>
      </c>
      <c r="L1309">
        <f>1/COUNTIFS(Food_Hub[restaurant_name],Food_Hub[[#This Row],[restaurant_name]])</f>
        <v>2.0408163265306121E-2</v>
      </c>
      <c r="M1309">
        <f>1/COUNTIF(Food_Hub[cuisine_type],Food_Hub[[#This Row],[cuisine_type]])</f>
        <v>2.1276595744680851E-3</v>
      </c>
    </row>
    <row r="1310" spans="1:13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>
        <f>IF(Food_Hub[[#This Row],[day_of_the_week]]="Weekend",1,"")</f>
        <v>1</v>
      </c>
      <c r="H1310" t="str">
        <f>IF(Food_Hub[[#This Row],[day_of_the_week]]="Weekday",1,"")</f>
        <v/>
      </c>
      <c r="I1310" t="s">
        <v>12</v>
      </c>
      <c r="J1310">
        <v>22</v>
      </c>
      <c r="K1310">
        <v>16</v>
      </c>
      <c r="L1310">
        <f>1/COUNTIFS(Food_Hub[restaurant_name],Food_Hub[[#This Row],[restaurant_name]])</f>
        <v>5.5555555555555552E-2</v>
      </c>
      <c r="M1310">
        <f>1/COUNTIF(Food_Hub[cuisine_type],Food_Hub[[#This Row],[cuisine_type]])</f>
        <v>1.7123287671232876E-3</v>
      </c>
    </row>
    <row r="1311" spans="1:13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tr">
        <f>IF(Food_Hub[[#This Row],[day_of_the_week]]="Weekend",1,"")</f>
        <v/>
      </c>
      <c r="H1311">
        <f>IF(Food_Hub[[#This Row],[day_of_the_week]]="Weekday",1,"")</f>
        <v>1</v>
      </c>
      <c r="I1311" t="s">
        <v>12</v>
      </c>
      <c r="J1311">
        <v>21</v>
      </c>
      <c r="K1311">
        <v>27</v>
      </c>
      <c r="L1311">
        <f>1/COUNTIFS(Food_Hub[restaurant_name],Food_Hub[[#This Row],[restaurant_name]])</f>
        <v>8.3333333333333329E-2</v>
      </c>
      <c r="M1311">
        <f>1/COUNTIF(Food_Hub[cuisine_type],Food_Hub[[#This Row],[cuisine_type]])</f>
        <v>1.7123287671232876E-3</v>
      </c>
    </row>
    <row r="1312" spans="1:13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>
        <f>IF(Food_Hub[[#This Row],[day_of_the_week]]="Weekend",1,"")</f>
        <v>1</v>
      </c>
      <c r="H1312" t="str">
        <f>IF(Food_Hub[[#This Row],[day_of_the_week]]="Weekday",1,"")</f>
        <v/>
      </c>
      <c r="I1312" t="s">
        <v>12</v>
      </c>
      <c r="J1312">
        <v>35</v>
      </c>
      <c r="K1312">
        <v>29</v>
      </c>
      <c r="L1312">
        <f>1/COUNTIFS(Food_Hub[restaurant_name],Food_Hub[[#This Row],[restaurant_name]])</f>
        <v>0.1111111111111111</v>
      </c>
      <c r="M1312">
        <f>1/COUNTIF(Food_Hub[cuisine_type],Food_Hub[[#This Row],[cuisine_type]])</f>
        <v>8.3333333333333329E-2</v>
      </c>
    </row>
    <row r="1313" spans="1:13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f>IF(Food_Hub[[#This Row],[day_of_the_week]]="Weekend",1,"")</f>
        <v>1</v>
      </c>
      <c r="H1313" t="str">
        <f>IF(Food_Hub[[#This Row],[day_of_the_week]]="Weekday",1,"")</f>
        <v/>
      </c>
      <c r="I1313">
        <v>3</v>
      </c>
      <c r="J1313">
        <v>27</v>
      </c>
      <c r="K1313">
        <v>25</v>
      </c>
      <c r="L1313">
        <f>1/COUNTIFS(Food_Hub[restaurant_name],Food_Hub[[#This Row],[restaurant_name]])</f>
        <v>4.5662100456621002E-3</v>
      </c>
      <c r="M1313">
        <f>1/COUNTIF(Food_Hub[cuisine_type],Food_Hub[[#This Row],[cuisine_type]])</f>
        <v>1.7123287671232876E-3</v>
      </c>
    </row>
    <row r="1314" spans="1:13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f>IF(Food_Hub[[#This Row],[day_of_the_week]]="Weekend",1,"")</f>
        <v>1</v>
      </c>
      <c r="H1314" t="str">
        <f>IF(Food_Hub[[#This Row],[day_of_the_week]]="Weekday",1,"")</f>
        <v/>
      </c>
      <c r="I1314">
        <v>5</v>
      </c>
      <c r="J1314">
        <v>33</v>
      </c>
      <c r="K1314">
        <v>22</v>
      </c>
      <c r="L1314">
        <f>1/COUNTIFS(Food_Hub[restaurant_name],Food_Hub[[#This Row],[restaurant_name]])</f>
        <v>8.4033613445378148E-3</v>
      </c>
      <c r="M1314">
        <f>1/COUNTIF(Food_Hub[cuisine_type],Food_Hub[[#This Row],[cuisine_type]])</f>
        <v>2.1276595744680851E-3</v>
      </c>
    </row>
    <row r="1315" spans="1:13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f>IF(Food_Hub[[#This Row],[day_of_the_week]]="Weekend",1,"")</f>
        <v>1</v>
      </c>
      <c r="H1315" t="str">
        <f>IF(Food_Hub[[#This Row],[day_of_the_week]]="Weekday",1,"")</f>
        <v/>
      </c>
      <c r="I1315">
        <v>5</v>
      </c>
      <c r="J1315">
        <v>28</v>
      </c>
      <c r="K1315">
        <v>29</v>
      </c>
      <c r="L1315">
        <f>1/COUNTIFS(Food_Hub[restaurant_name],Food_Hub[[#This Row],[restaurant_name]])</f>
        <v>1.0416666666666666E-2</v>
      </c>
      <c r="M1315">
        <f>1/COUNTIF(Food_Hub[cuisine_type],Food_Hub[[#This Row],[cuisine_type]])</f>
        <v>1.7123287671232876E-3</v>
      </c>
    </row>
    <row r="1316" spans="1:13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f>IF(Food_Hub[[#This Row],[day_of_the_week]]="Weekend",1,"")</f>
        <v>1</v>
      </c>
      <c r="H1316" t="str">
        <f>IF(Food_Hub[[#This Row],[day_of_the_week]]="Weekday",1,"")</f>
        <v/>
      </c>
      <c r="I1316">
        <v>5</v>
      </c>
      <c r="J1316">
        <v>29</v>
      </c>
      <c r="K1316">
        <v>19</v>
      </c>
      <c r="L1316">
        <f>1/COUNTIFS(Food_Hub[restaurant_name],Food_Hub[[#This Row],[restaurant_name]])</f>
        <v>0.25</v>
      </c>
      <c r="M1316">
        <f>1/COUNTIF(Food_Hub[cuisine_type],Food_Hub[[#This Row],[cuisine_type]])</f>
        <v>5.2631578947368418E-2</v>
      </c>
    </row>
    <row r="1317" spans="1:13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 t="str">
        <f>IF(Food_Hub[[#This Row],[day_of_the_week]]="Weekend",1,"")</f>
        <v/>
      </c>
      <c r="H1317">
        <f>IF(Food_Hub[[#This Row],[day_of_the_week]]="Weekday",1,"")</f>
        <v>1</v>
      </c>
      <c r="I1317">
        <v>5</v>
      </c>
      <c r="J1317">
        <v>32</v>
      </c>
      <c r="K1317">
        <v>32</v>
      </c>
      <c r="L1317">
        <f>1/COUNTIFS(Food_Hub[restaurant_name],Food_Hub[[#This Row],[restaurant_name]])</f>
        <v>7.575757575757576E-3</v>
      </c>
      <c r="M1317">
        <f>1/COUNTIF(Food_Hub[cuisine_type],Food_Hub[[#This Row],[cuisine_type]])</f>
        <v>3.3557046979865771E-3</v>
      </c>
    </row>
    <row r="1318" spans="1:13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>
        <f>IF(Food_Hub[[#This Row],[day_of_the_week]]="Weekend",1,"")</f>
        <v>1</v>
      </c>
      <c r="H1318" t="str">
        <f>IF(Food_Hub[[#This Row],[day_of_the_week]]="Weekday",1,"")</f>
        <v/>
      </c>
      <c r="I1318" t="s">
        <v>12</v>
      </c>
      <c r="J1318">
        <v>27</v>
      </c>
      <c r="K1318">
        <v>18</v>
      </c>
      <c r="L1318">
        <f>1/COUNTIFS(Food_Hub[restaurant_name],Food_Hub[[#This Row],[restaurant_name]])</f>
        <v>6.6666666666666666E-2</v>
      </c>
      <c r="M1318">
        <f>1/COUNTIF(Food_Hub[cuisine_type],Food_Hub[[#This Row],[cuisine_type]])</f>
        <v>1.7123287671232876E-3</v>
      </c>
    </row>
    <row r="1319" spans="1:13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tr">
        <f>IF(Food_Hub[[#This Row],[day_of_the_week]]="Weekend",1,"")</f>
        <v/>
      </c>
      <c r="H1319">
        <f>IF(Food_Hub[[#This Row],[day_of_the_week]]="Weekday",1,"")</f>
        <v>1</v>
      </c>
      <c r="I1319" t="s">
        <v>12</v>
      </c>
      <c r="J1319">
        <v>24</v>
      </c>
      <c r="K1319">
        <v>24</v>
      </c>
      <c r="L1319">
        <f>1/COUNTIFS(Food_Hub[restaurant_name],Food_Hub[[#This Row],[restaurant_name]])</f>
        <v>8.4033613445378148E-3</v>
      </c>
      <c r="M1319">
        <f>1/COUNTIF(Food_Hub[cuisine_type],Food_Hub[[#This Row],[cuisine_type]])</f>
        <v>2.1276595744680851E-3</v>
      </c>
    </row>
    <row r="1320" spans="1:13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f>IF(Food_Hub[[#This Row],[day_of_the_week]]="Weekend",1,"")</f>
        <v>1</v>
      </c>
      <c r="H1320" t="str">
        <f>IF(Food_Hub[[#This Row],[day_of_the_week]]="Weekday",1,"")</f>
        <v/>
      </c>
      <c r="I1320">
        <v>5</v>
      </c>
      <c r="J1320">
        <v>24</v>
      </c>
      <c r="K1320">
        <v>17</v>
      </c>
      <c r="L1320">
        <f>1/COUNTIFS(Food_Hub[restaurant_name],Food_Hub[[#This Row],[restaurant_name]])</f>
        <v>0.14285714285714285</v>
      </c>
      <c r="M1320">
        <f>1/COUNTIF(Food_Hub[cuisine_type],Food_Hub[[#This Row],[cuisine_type]])</f>
        <v>2.1276595744680851E-3</v>
      </c>
    </row>
    <row r="1321" spans="1:13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 t="str">
        <f>IF(Food_Hub[[#This Row],[day_of_the_week]]="Weekend",1,"")</f>
        <v/>
      </c>
      <c r="H1321">
        <f>IF(Food_Hub[[#This Row],[day_of_the_week]]="Weekday",1,"")</f>
        <v>1</v>
      </c>
      <c r="I1321">
        <v>4</v>
      </c>
      <c r="J1321">
        <v>23</v>
      </c>
      <c r="K1321">
        <v>31</v>
      </c>
      <c r="L1321">
        <f>1/COUNTIFS(Food_Hub[restaurant_name],Food_Hub[[#This Row],[restaurant_name]])</f>
        <v>1.4705882352941176E-2</v>
      </c>
      <c r="M1321">
        <f>1/COUNTIF(Food_Hub[cuisine_type],Food_Hub[[#This Row],[cuisine_type]])</f>
        <v>3.3557046979865771E-3</v>
      </c>
    </row>
    <row r="1322" spans="1:13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>
        <f>IF(Food_Hub[[#This Row],[day_of_the_week]]="Weekend",1,"")</f>
        <v>1</v>
      </c>
      <c r="H1322" t="str">
        <f>IF(Food_Hub[[#This Row],[day_of_the_week]]="Weekday",1,"")</f>
        <v/>
      </c>
      <c r="I1322" t="s">
        <v>12</v>
      </c>
      <c r="J1322">
        <v>31</v>
      </c>
      <c r="K1322">
        <v>20</v>
      </c>
      <c r="L1322">
        <f>1/COUNTIFS(Food_Hub[restaurant_name],Food_Hub[[#This Row],[restaurant_name]])</f>
        <v>0.1</v>
      </c>
      <c r="M1322">
        <f>1/COUNTIF(Food_Hub[cuisine_type],Food_Hub[[#This Row],[cuisine_type]])</f>
        <v>5.5555555555555552E-2</v>
      </c>
    </row>
    <row r="1323" spans="1:13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>
        <f>IF(Food_Hub[[#This Row],[day_of_the_week]]="Weekend",1,"")</f>
        <v>1</v>
      </c>
      <c r="H1323" t="str">
        <f>IF(Food_Hub[[#This Row],[day_of_the_week]]="Weekday",1,"")</f>
        <v/>
      </c>
      <c r="I1323" t="s">
        <v>12</v>
      </c>
      <c r="J1323">
        <v>24</v>
      </c>
      <c r="K1323">
        <v>19</v>
      </c>
      <c r="L1323">
        <f>1/COUNTIFS(Food_Hub[restaurant_name],Food_Hub[[#This Row],[restaurant_name]])</f>
        <v>0.33333333333333331</v>
      </c>
      <c r="M1323">
        <f>1/COUNTIF(Food_Hub[cuisine_type],Food_Hub[[#This Row],[cuisine_type]])</f>
        <v>2.1276595744680851E-3</v>
      </c>
    </row>
    <row r="1324" spans="1:13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f>IF(Food_Hub[[#This Row],[day_of_the_week]]="Weekend",1,"")</f>
        <v>1</v>
      </c>
      <c r="H1324" t="str">
        <f>IF(Food_Hub[[#This Row],[day_of_the_week]]="Weekday",1,"")</f>
        <v/>
      </c>
      <c r="I1324">
        <v>5</v>
      </c>
      <c r="J1324">
        <v>29</v>
      </c>
      <c r="K1324">
        <v>22</v>
      </c>
      <c r="L1324">
        <f>1/COUNTIFS(Food_Hub[restaurant_name],Food_Hub[[#This Row],[restaurant_name]])</f>
        <v>7.6923076923076927E-2</v>
      </c>
      <c r="M1324">
        <f>1/COUNTIF(Food_Hub[cuisine_type],Food_Hub[[#This Row],[cuisine_type]])</f>
        <v>1.2987012987012988E-2</v>
      </c>
    </row>
    <row r="1325" spans="1:13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tr">
        <f>IF(Food_Hub[[#This Row],[day_of_the_week]]="Weekend",1,"")</f>
        <v/>
      </c>
      <c r="H1325">
        <f>IF(Food_Hub[[#This Row],[day_of_the_week]]="Weekday",1,"")</f>
        <v>1</v>
      </c>
      <c r="I1325" t="s">
        <v>12</v>
      </c>
      <c r="J1325">
        <v>21</v>
      </c>
      <c r="K1325">
        <v>27</v>
      </c>
      <c r="L1325">
        <f>1/COUNTIFS(Food_Hub[restaurant_name],Food_Hub[[#This Row],[restaurant_name]])</f>
        <v>0.16666666666666666</v>
      </c>
      <c r="M1325">
        <f>1/COUNTIF(Food_Hub[cuisine_type],Food_Hub[[#This Row],[cuisine_type]])</f>
        <v>5.5555555555555552E-2</v>
      </c>
    </row>
    <row r="1326" spans="1:13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 t="str">
        <f>IF(Food_Hub[[#This Row],[day_of_the_week]]="Weekend",1,"")</f>
        <v/>
      </c>
      <c r="H1326">
        <f>IF(Food_Hub[[#This Row],[day_of_the_week]]="Weekday",1,"")</f>
        <v>1</v>
      </c>
      <c r="I1326">
        <v>4</v>
      </c>
      <c r="J1326">
        <v>28</v>
      </c>
      <c r="K1326">
        <v>24</v>
      </c>
      <c r="L1326">
        <f>1/COUNTIFS(Food_Hub[restaurant_name],Food_Hub[[#This Row],[restaurant_name]])</f>
        <v>2.0408163265306121E-2</v>
      </c>
      <c r="M1326">
        <f>1/COUNTIF(Food_Hub[cuisine_type],Food_Hub[[#This Row],[cuisine_type]])</f>
        <v>2.1276595744680851E-3</v>
      </c>
    </row>
    <row r="1327" spans="1:13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 t="str">
        <f>IF(Food_Hub[[#This Row],[day_of_the_week]]="Weekend",1,"")</f>
        <v/>
      </c>
      <c r="H1327">
        <f>IF(Food_Hub[[#This Row],[day_of_the_week]]="Weekday",1,"")</f>
        <v>1</v>
      </c>
      <c r="I1327">
        <v>3</v>
      </c>
      <c r="J1327">
        <v>35</v>
      </c>
      <c r="K1327">
        <v>27</v>
      </c>
      <c r="L1327">
        <f>1/COUNTIFS(Food_Hub[restaurant_name],Food_Hub[[#This Row],[restaurant_name]])</f>
        <v>2.3809523809523808E-2</v>
      </c>
      <c r="M1327">
        <f>1/COUNTIF(Food_Hub[cuisine_type],Food_Hub[[#This Row],[cuisine_type]])</f>
        <v>2.1276595744680851E-3</v>
      </c>
    </row>
    <row r="1328" spans="1:13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>
        <f>IF(Food_Hub[[#This Row],[day_of_the_week]]="Weekend",1,"")</f>
        <v>1</v>
      </c>
      <c r="H1328" t="str">
        <f>IF(Food_Hub[[#This Row],[day_of_the_week]]="Weekday",1,"")</f>
        <v/>
      </c>
      <c r="I1328" t="s">
        <v>12</v>
      </c>
      <c r="J1328">
        <v>21</v>
      </c>
      <c r="K1328">
        <v>21</v>
      </c>
      <c r="L1328">
        <f>1/COUNTIFS(Food_Hub[restaurant_name],Food_Hub[[#This Row],[restaurant_name]])</f>
        <v>9.0909090909090912E-2</v>
      </c>
      <c r="M1328">
        <f>1/COUNTIF(Food_Hub[cuisine_type],Food_Hub[[#This Row],[cuisine_type]])</f>
        <v>2.1276595744680851E-3</v>
      </c>
    </row>
    <row r="1329" spans="1:13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>
        <f>IF(Food_Hub[[#This Row],[day_of_the_week]]="Weekend",1,"")</f>
        <v>1</v>
      </c>
      <c r="H1329" t="str">
        <f>IF(Food_Hub[[#This Row],[day_of_the_week]]="Weekday",1,"")</f>
        <v/>
      </c>
      <c r="I1329" t="s">
        <v>12</v>
      </c>
      <c r="J1329">
        <v>27</v>
      </c>
      <c r="K1329">
        <v>27</v>
      </c>
      <c r="L1329">
        <f>1/COUNTIFS(Food_Hub[restaurant_name],Food_Hub[[#This Row],[restaurant_name]])</f>
        <v>2.2727272727272728E-2</v>
      </c>
      <c r="M1329">
        <f>1/COUNTIF(Food_Hub[cuisine_type],Food_Hub[[#This Row],[cuisine_type]])</f>
        <v>2.1276595744680851E-3</v>
      </c>
    </row>
    <row r="1330" spans="1:13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>
        <f>IF(Food_Hub[[#This Row],[day_of_the_week]]="Weekend",1,"")</f>
        <v>1</v>
      </c>
      <c r="H1330" t="str">
        <f>IF(Food_Hub[[#This Row],[day_of_the_week]]="Weekday",1,"")</f>
        <v/>
      </c>
      <c r="I1330" t="s">
        <v>12</v>
      </c>
      <c r="J1330">
        <v>34</v>
      </c>
      <c r="K1330">
        <v>16</v>
      </c>
      <c r="L1330">
        <f>1/COUNTIFS(Food_Hub[restaurant_name],Food_Hub[[#This Row],[restaurant_name]])</f>
        <v>1.0416666666666666E-2</v>
      </c>
      <c r="M1330">
        <f>1/COUNTIF(Food_Hub[cuisine_type],Food_Hub[[#This Row],[cuisine_type]])</f>
        <v>1.7123287671232876E-3</v>
      </c>
    </row>
    <row r="1331" spans="1:13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f>IF(Food_Hub[[#This Row],[day_of_the_week]]="Weekend",1,"")</f>
        <v>1</v>
      </c>
      <c r="H1331" t="str">
        <f>IF(Food_Hub[[#This Row],[day_of_the_week]]="Weekday",1,"")</f>
        <v/>
      </c>
      <c r="I1331">
        <v>5</v>
      </c>
      <c r="J1331">
        <v>23</v>
      </c>
      <c r="K1331">
        <v>26</v>
      </c>
      <c r="L1331">
        <f>1/COUNTIFS(Food_Hub[restaurant_name],Food_Hub[[#This Row],[restaurant_name]])</f>
        <v>2.1739130434782608E-2</v>
      </c>
      <c r="M1331">
        <f>1/COUNTIF(Food_Hub[cuisine_type],Food_Hub[[#This Row],[cuisine_type]])</f>
        <v>4.6511627906976744E-3</v>
      </c>
    </row>
    <row r="1332" spans="1:13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f>IF(Food_Hub[[#This Row],[day_of_the_week]]="Weekend",1,"")</f>
        <v>1</v>
      </c>
      <c r="H1332" t="str">
        <f>IF(Food_Hub[[#This Row],[day_of_the_week]]="Weekday",1,"")</f>
        <v/>
      </c>
      <c r="I1332">
        <v>5</v>
      </c>
      <c r="J1332">
        <v>22</v>
      </c>
      <c r="K1332">
        <v>17</v>
      </c>
      <c r="L1332">
        <f>1/COUNTIFS(Food_Hub[restaurant_name],Food_Hub[[#This Row],[restaurant_name]])</f>
        <v>3.7037037037037035E-2</v>
      </c>
      <c r="M1332">
        <f>1/COUNTIF(Food_Hub[cuisine_type],Food_Hub[[#This Row],[cuisine_type]])</f>
        <v>1.3698630136986301E-2</v>
      </c>
    </row>
    <row r="1333" spans="1:13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>
        <f>IF(Food_Hub[[#This Row],[day_of_the_week]]="Weekend",1,"")</f>
        <v>1</v>
      </c>
      <c r="H1333" t="str">
        <f>IF(Food_Hub[[#This Row],[day_of_the_week]]="Weekday",1,"")</f>
        <v/>
      </c>
      <c r="I1333" t="s">
        <v>12</v>
      </c>
      <c r="J1333">
        <v>23</v>
      </c>
      <c r="K1333">
        <v>28</v>
      </c>
      <c r="L1333">
        <f>1/COUNTIFS(Food_Hub[restaurant_name],Food_Hub[[#This Row],[restaurant_name]])</f>
        <v>4.5662100456621002E-3</v>
      </c>
      <c r="M1333">
        <f>1/COUNTIF(Food_Hub[cuisine_type],Food_Hub[[#This Row],[cuisine_type]])</f>
        <v>1.7123287671232876E-3</v>
      </c>
    </row>
    <row r="1334" spans="1:13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tr">
        <f>IF(Food_Hub[[#This Row],[day_of_the_week]]="Weekend",1,"")</f>
        <v/>
      </c>
      <c r="H1334">
        <f>IF(Food_Hub[[#This Row],[day_of_the_week]]="Weekday",1,"")</f>
        <v>1</v>
      </c>
      <c r="I1334" t="s">
        <v>12</v>
      </c>
      <c r="J1334">
        <v>29</v>
      </c>
      <c r="K1334">
        <v>25</v>
      </c>
      <c r="L1334">
        <f>1/COUNTIFS(Food_Hub[restaurant_name],Food_Hub[[#This Row],[restaurant_name]])</f>
        <v>8.4033613445378148E-3</v>
      </c>
      <c r="M1334">
        <f>1/COUNTIF(Food_Hub[cuisine_type],Food_Hub[[#This Row],[cuisine_type]])</f>
        <v>2.1276595744680851E-3</v>
      </c>
    </row>
    <row r="1335" spans="1:13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f>IF(Food_Hub[[#This Row],[day_of_the_week]]="Weekend",1,"")</f>
        <v>1</v>
      </c>
      <c r="H1335" t="str">
        <f>IF(Food_Hub[[#This Row],[day_of_the_week]]="Weekday",1,"")</f>
        <v/>
      </c>
      <c r="I1335">
        <v>5</v>
      </c>
      <c r="J1335">
        <v>21</v>
      </c>
      <c r="K1335">
        <v>28</v>
      </c>
      <c r="L1335">
        <f>1/COUNTIFS(Food_Hub[restaurant_name],Food_Hub[[#This Row],[restaurant_name]])</f>
        <v>0.5</v>
      </c>
      <c r="M1335">
        <f>1/COUNTIF(Food_Hub[cuisine_type],Food_Hub[[#This Row],[cuisine_type]])</f>
        <v>5.2631578947368418E-2</v>
      </c>
    </row>
    <row r="1336" spans="1:13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>
        <f>IF(Food_Hub[[#This Row],[day_of_the_week]]="Weekend",1,"")</f>
        <v>1</v>
      </c>
      <c r="H1336" t="str">
        <f>IF(Food_Hub[[#This Row],[day_of_the_week]]="Weekday",1,"")</f>
        <v/>
      </c>
      <c r="I1336" t="s">
        <v>12</v>
      </c>
      <c r="J1336">
        <v>29</v>
      </c>
      <c r="K1336">
        <v>29</v>
      </c>
      <c r="L1336">
        <f>1/COUNTIFS(Food_Hub[restaurant_name],Food_Hub[[#This Row],[restaurant_name]])</f>
        <v>8.3333333333333329E-2</v>
      </c>
      <c r="M1336">
        <f>1/COUNTIF(Food_Hub[cuisine_type],Food_Hub[[#This Row],[cuisine_type]])</f>
        <v>1.7123287671232876E-3</v>
      </c>
    </row>
    <row r="1337" spans="1:13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 t="str">
        <f>IF(Food_Hub[[#This Row],[day_of_the_week]]="Weekend",1,"")</f>
        <v/>
      </c>
      <c r="H1337">
        <f>IF(Food_Hub[[#This Row],[day_of_the_week]]="Weekday",1,"")</f>
        <v>1</v>
      </c>
      <c r="I1337">
        <v>4</v>
      </c>
      <c r="J1337">
        <v>28</v>
      </c>
      <c r="K1337">
        <v>30</v>
      </c>
      <c r="L1337">
        <f>1/COUNTIFS(Food_Hub[restaurant_name],Food_Hub[[#This Row],[restaurant_name]])</f>
        <v>7.575757575757576E-3</v>
      </c>
      <c r="M1337">
        <f>1/COUNTIF(Food_Hub[cuisine_type],Food_Hub[[#This Row],[cuisine_type]])</f>
        <v>3.3557046979865771E-3</v>
      </c>
    </row>
    <row r="1338" spans="1:13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tr">
        <f>IF(Food_Hub[[#This Row],[day_of_the_week]]="Weekend",1,"")</f>
        <v/>
      </c>
      <c r="H1338">
        <f>IF(Food_Hub[[#This Row],[day_of_the_week]]="Weekday",1,"")</f>
        <v>1</v>
      </c>
      <c r="I1338" t="s">
        <v>12</v>
      </c>
      <c r="J1338">
        <v>32</v>
      </c>
      <c r="K1338">
        <v>29</v>
      </c>
      <c r="L1338">
        <f>1/COUNTIFS(Food_Hub[restaurant_name],Food_Hub[[#This Row],[restaurant_name]])</f>
        <v>8.4033613445378148E-3</v>
      </c>
      <c r="M1338">
        <f>1/COUNTIF(Food_Hub[cuisine_type],Food_Hub[[#This Row],[cuisine_type]])</f>
        <v>2.1276595744680851E-3</v>
      </c>
    </row>
    <row r="1339" spans="1:13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f>IF(Food_Hub[[#This Row],[day_of_the_week]]="Weekend",1,"")</f>
        <v>1</v>
      </c>
      <c r="H1339" t="str">
        <f>IF(Food_Hub[[#This Row],[day_of_the_week]]="Weekday",1,"")</f>
        <v/>
      </c>
      <c r="I1339">
        <v>5</v>
      </c>
      <c r="J1339">
        <v>24</v>
      </c>
      <c r="K1339">
        <v>15</v>
      </c>
      <c r="L1339">
        <f>1/COUNTIFS(Food_Hub[restaurant_name],Food_Hub[[#This Row],[restaurant_name]])</f>
        <v>6.6666666666666666E-2</v>
      </c>
      <c r="M1339">
        <f>1/COUNTIF(Food_Hub[cuisine_type],Food_Hub[[#This Row],[cuisine_type]])</f>
        <v>1.7123287671232876E-3</v>
      </c>
    </row>
    <row r="1340" spans="1:13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f>IF(Food_Hub[[#This Row],[day_of_the_week]]="Weekend",1,"")</f>
        <v>1</v>
      </c>
      <c r="H1340" t="str">
        <f>IF(Food_Hub[[#This Row],[day_of_the_week]]="Weekday",1,"")</f>
        <v/>
      </c>
      <c r="I1340">
        <v>5</v>
      </c>
      <c r="J1340">
        <v>28</v>
      </c>
      <c r="K1340">
        <v>28</v>
      </c>
      <c r="L1340">
        <f>1/COUNTIFS(Food_Hub[restaurant_name],Food_Hub[[#This Row],[restaurant_name]])</f>
        <v>0.33333333333333331</v>
      </c>
      <c r="M1340">
        <f>1/COUNTIF(Food_Hub[cuisine_type],Food_Hub[[#This Row],[cuisine_type]])</f>
        <v>2.0408163265306121E-2</v>
      </c>
    </row>
    <row r="1341" spans="1:13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 t="str">
        <f>IF(Food_Hub[[#This Row],[day_of_the_week]]="Weekend",1,"")</f>
        <v/>
      </c>
      <c r="H1341">
        <f>IF(Food_Hub[[#This Row],[day_of_the_week]]="Weekday",1,"")</f>
        <v>1</v>
      </c>
      <c r="I1341">
        <v>4</v>
      </c>
      <c r="J1341">
        <v>23</v>
      </c>
      <c r="K1341">
        <v>32</v>
      </c>
      <c r="L1341">
        <f>1/COUNTIFS(Food_Hub[restaurant_name],Food_Hub[[#This Row],[restaurant_name]])</f>
        <v>7.6923076923076927E-2</v>
      </c>
      <c r="M1341">
        <f>1/COUNTIF(Food_Hub[cuisine_type],Food_Hub[[#This Row],[cuisine_type]])</f>
        <v>1.2987012987012988E-2</v>
      </c>
    </row>
    <row r="1342" spans="1:13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f>IF(Food_Hub[[#This Row],[day_of_the_week]]="Weekend",1,"")</f>
        <v>1</v>
      </c>
      <c r="H1342" t="str">
        <f>IF(Food_Hub[[#This Row],[day_of_the_week]]="Weekday",1,"")</f>
        <v/>
      </c>
      <c r="I1342">
        <v>5</v>
      </c>
      <c r="J1342">
        <v>25</v>
      </c>
      <c r="K1342">
        <v>17</v>
      </c>
      <c r="L1342">
        <f>1/COUNTIFS(Food_Hub[restaurant_name],Food_Hub[[#This Row],[restaurant_name]])</f>
        <v>2.2727272727272728E-2</v>
      </c>
      <c r="M1342">
        <f>1/COUNTIF(Food_Hub[cuisine_type],Food_Hub[[#This Row],[cuisine_type]])</f>
        <v>2.1276595744680851E-3</v>
      </c>
    </row>
    <row r="1343" spans="1:13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>
        <f>IF(Food_Hub[[#This Row],[day_of_the_week]]="Weekend",1,"")</f>
        <v>1</v>
      </c>
      <c r="H1343" t="str">
        <f>IF(Food_Hub[[#This Row],[day_of_the_week]]="Weekday",1,"")</f>
        <v/>
      </c>
      <c r="I1343" t="s">
        <v>12</v>
      </c>
      <c r="J1343">
        <v>27</v>
      </c>
      <c r="K1343">
        <v>24</v>
      </c>
      <c r="L1343">
        <f>1/COUNTIFS(Food_Hub[restaurant_name],Food_Hub[[#This Row],[restaurant_name]])</f>
        <v>1.6949152542372881E-2</v>
      </c>
      <c r="M1343">
        <f>1/COUNTIF(Food_Hub[cuisine_type],Food_Hub[[#This Row],[cuisine_type]])</f>
        <v>4.6511627906976744E-3</v>
      </c>
    </row>
    <row r="1344" spans="1:13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f>IF(Food_Hub[[#This Row],[day_of_the_week]]="Weekend",1,"")</f>
        <v>1</v>
      </c>
      <c r="H1344" t="str">
        <f>IF(Food_Hub[[#This Row],[day_of_the_week]]="Weekday",1,"")</f>
        <v/>
      </c>
      <c r="I1344">
        <v>4</v>
      </c>
      <c r="J1344">
        <v>32</v>
      </c>
      <c r="K1344">
        <v>25</v>
      </c>
      <c r="L1344">
        <f>1/COUNTIFS(Food_Hub[restaurant_name],Food_Hub[[#This Row],[restaurant_name]])</f>
        <v>1.8181818181818181E-2</v>
      </c>
      <c r="M1344">
        <f>1/COUNTIF(Food_Hub[cuisine_type],Food_Hub[[#This Row],[cuisine_type]])</f>
        <v>4.6511627906976744E-3</v>
      </c>
    </row>
    <row r="1345" spans="1:13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f>IF(Food_Hub[[#This Row],[day_of_the_week]]="Weekend",1,"")</f>
        <v>1</v>
      </c>
      <c r="H1345" t="str">
        <f>IF(Food_Hub[[#This Row],[day_of_the_week]]="Weekday",1,"")</f>
        <v/>
      </c>
      <c r="I1345">
        <v>4</v>
      </c>
      <c r="J1345">
        <v>35</v>
      </c>
      <c r="K1345">
        <v>21</v>
      </c>
      <c r="L1345">
        <f>1/COUNTIFS(Food_Hub[restaurant_name],Food_Hub[[#This Row],[restaurant_name]])</f>
        <v>7.1428571428571425E-2</v>
      </c>
      <c r="M1345">
        <f>1/COUNTIF(Food_Hub[cuisine_type],Food_Hub[[#This Row],[cuisine_type]])</f>
        <v>5.8823529411764705E-2</v>
      </c>
    </row>
    <row r="1346" spans="1:13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>
        <f>IF(Food_Hub[[#This Row],[day_of_the_week]]="Weekend",1,"")</f>
        <v>1</v>
      </c>
      <c r="H1346" t="str">
        <f>IF(Food_Hub[[#This Row],[day_of_the_week]]="Weekday",1,"")</f>
        <v/>
      </c>
      <c r="I1346" t="s">
        <v>12</v>
      </c>
      <c r="J1346">
        <v>29</v>
      </c>
      <c r="K1346">
        <v>24</v>
      </c>
      <c r="L1346">
        <f>1/COUNTIFS(Food_Hub[restaurant_name],Food_Hub[[#This Row],[restaurant_name]])</f>
        <v>3.7037037037037035E-2</v>
      </c>
      <c r="M1346">
        <f>1/COUNTIF(Food_Hub[cuisine_type],Food_Hub[[#This Row],[cuisine_type]])</f>
        <v>1.7123287671232876E-3</v>
      </c>
    </row>
    <row r="1347" spans="1:13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 t="str">
        <f>IF(Food_Hub[[#This Row],[day_of_the_week]]="Weekend",1,"")</f>
        <v/>
      </c>
      <c r="H1347">
        <f>IF(Food_Hub[[#This Row],[day_of_the_week]]="Weekday",1,"")</f>
        <v>1</v>
      </c>
      <c r="I1347">
        <v>5</v>
      </c>
      <c r="J1347">
        <v>27</v>
      </c>
      <c r="K1347">
        <v>27</v>
      </c>
      <c r="L1347">
        <f>1/COUNTIFS(Food_Hub[restaurant_name],Food_Hub[[#This Row],[restaurant_name]])</f>
        <v>1.0416666666666666E-2</v>
      </c>
      <c r="M1347">
        <f>1/COUNTIF(Food_Hub[cuisine_type],Food_Hub[[#This Row],[cuisine_type]])</f>
        <v>1.7123287671232876E-3</v>
      </c>
    </row>
    <row r="1348" spans="1:13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tr">
        <f>IF(Food_Hub[[#This Row],[day_of_the_week]]="Weekend",1,"")</f>
        <v/>
      </c>
      <c r="H1348">
        <f>IF(Food_Hub[[#This Row],[day_of_the_week]]="Weekday",1,"")</f>
        <v>1</v>
      </c>
      <c r="I1348" t="s">
        <v>12</v>
      </c>
      <c r="J1348">
        <v>35</v>
      </c>
      <c r="K1348">
        <v>33</v>
      </c>
      <c r="L1348">
        <f>1/COUNTIFS(Food_Hub[restaurant_name],Food_Hub[[#This Row],[restaurant_name]])</f>
        <v>1.6949152542372881E-2</v>
      </c>
      <c r="M1348">
        <f>1/COUNTIF(Food_Hub[cuisine_type],Food_Hub[[#This Row],[cuisine_type]])</f>
        <v>4.6511627906976744E-3</v>
      </c>
    </row>
    <row r="1349" spans="1:13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f>IF(Food_Hub[[#This Row],[day_of_the_week]]="Weekend",1,"")</f>
        <v>1</v>
      </c>
      <c r="H1349" t="str">
        <f>IF(Food_Hub[[#This Row],[day_of_the_week]]="Weekday",1,"")</f>
        <v/>
      </c>
      <c r="I1349">
        <v>5</v>
      </c>
      <c r="J1349">
        <v>22</v>
      </c>
      <c r="K1349">
        <v>28</v>
      </c>
      <c r="L1349">
        <f>1/COUNTIFS(Food_Hub[restaurant_name],Food_Hub[[#This Row],[restaurant_name]])</f>
        <v>2.7027027027027029E-2</v>
      </c>
      <c r="M1349">
        <f>1/COUNTIF(Food_Hub[cuisine_type],Food_Hub[[#This Row],[cuisine_type]])</f>
        <v>3.3557046979865771E-3</v>
      </c>
    </row>
    <row r="1350" spans="1:13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f>IF(Food_Hub[[#This Row],[day_of_the_week]]="Weekend",1,"")</f>
        <v>1</v>
      </c>
      <c r="H1350" t="str">
        <f>IF(Food_Hub[[#This Row],[day_of_the_week]]="Weekday",1,"")</f>
        <v/>
      </c>
      <c r="I1350">
        <v>3</v>
      </c>
      <c r="J1350">
        <v>21</v>
      </c>
      <c r="K1350">
        <v>20</v>
      </c>
      <c r="L1350">
        <f>1/COUNTIFS(Food_Hub[restaurant_name],Food_Hub[[#This Row],[restaurant_name]])</f>
        <v>5.5555555555555552E-2</v>
      </c>
      <c r="M1350">
        <f>1/COUNTIF(Food_Hub[cuisine_type],Food_Hub[[#This Row],[cuisine_type]])</f>
        <v>2.0408163265306121E-2</v>
      </c>
    </row>
    <row r="1351" spans="1:13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f>IF(Food_Hub[[#This Row],[day_of_the_week]]="Weekend",1,"")</f>
        <v>1</v>
      </c>
      <c r="H1351" t="str">
        <f>IF(Food_Hub[[#This Row],[day_of_the_week]]="Weekday",1,"")</f>
        <v/>
      </c>
      <c r="I1351">
        <v>5</v>
      </c>
      <c r="J1351">
        <v>24</v>
      </c>
      <c r="K1351">
        <v>28</v>
      </c>
      <c r="L1351">
        <f>1/COUNTIFS(Food_Hub[restaurant_name],Food_Hub[[#This Row],[restaurant_name]])</f>
        <v>4.5662100456621002E-3</v>
      </c>
      <c r="M1351">
        <f>1/COUNTIF(Food_Hub[cuisine_type],Food_Hub[[#This Row],[cuisine_type]])</f>
        <v>1.7123287671232876E-3</v>
      </c>
    </row>
    <row r="1352" spans="1:13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f>IF(Food_Hub[[#This Row],[day_of_the_week]]="Weekend",1,"")</f>
        <v>1</v>
      </c>
      <c r="H1352" t="str">
        <f>IF(Food_Hub[[#This Row],[day_of_the_week]]="Weekday",1,"")</f>
        <v/>
      </c>
      <c r="I1352">
        <v>5</v>
      </c>
      <c r="J1352">
        <v>25</v>
      </c>
      <c r="K1352">
        <v>20</v>
      </c>
      <c r="L1352">
        <f>1/COUNTIFS(Food_Hub[restaurant_name],Food_Hub[[#This Row],[restaurant_name]])</f>
        <v>3.7037037037037035E-2</v>
      </c>
      <c r="M1352">
        <f>1/COUNTIF(Food_Hub[cuisine_type],Food_Hub[[#This Row],[cuisine_type]])</f>
        <v>1.3698630136986301E-2</v>
      </c>
    </row>
    <row r="1353" spans="1:13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f>IF(Food_Hub[[#This Row],[day_of_the_week]]="Weekend",1,"")</f>
        <v>1</v>
      </c>
      <c r="H1353" t="str">
        <f>IF(Food_Hub[[#This Row],[day_of_the_week]]="Weekday",1,"")</f>
        <v/>
      </c>
      <c r="I1353">
        <v>3</v>
      </c>
      <c r="J1353">
        <v>32</v>
      </c>
      <c r="K1353">
        <v>19</v>
      </c>
      <c r="L1353">
        <f>1/COUNTIFS(Food_Hub[restaurant_name],Food_Hub[[#This Row],[restaurant_name]])</f>
        <v>7.575757575757576E-3</v>
      </c>
      <c r="M1353">
        <f>1/COUNTIF(Food_Hub[cuisine_type],Food_Hub[[#This Row],[cuisine_type]])</f>
        <v>3.3557046979865771E-3</v>
      </c>
    </row>
    <row r="1354" spans="1:13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f>IF(Food_Hub[[#This Row],[day_of_the_week]]="Weekend",1,"")</f>
        <v>1</v>
      </c>
      <c r="H1354" t="str">
        <f>IF(Food_Hub[[#This Row],[day_of_the_week]]="Weekday",1,"")</f>
        <v/>
      </c>
      <c r="I1354">
        <v>5</v>
      </c>
      <c r="J1354">
        <v>21</v>
      </c>
      <c r="K1354">
        <v>20</v>
      </c>
      <c r="L1354">
        <f>1/COUNTIFS(Food_Hub[restaurant_name],Food_Hub[[#This Row],[restaurant_name]])</f>
        <v>0.33333333333333331</v>
      </c>
      <c r="M1354">
        <f>1/COUNTIF(Food_Hub[cuisine_type],Food_Hub[[#This Row],[cuisine_type]])</f>
        <v>1.7123287671232876E-3</v>
      </c>
    </row>
    <row r="1355" spans="1:13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>
        <f>IF(Food_Hub[[#This Row],[day_of_the_week]]="Weekend",1,"")</f>
        <v>1</v>
      </c>
      <c r="H1355" t="str">
        <f>IF(Food_Hub[[#This Row],[day_of_the_week]]="Weekday",1,"")</f>
        <v/>
      </c>
      <c r="I1355" t="s">
        <v>12</v>
      </c>
      <c r="J1355">
        <v>34</v>
      </c>
      <c r="K1355">
        <v>28</v>
      </c>
      <c r="L1355">
        <f>1/COUNTIFS(Food_Hub[restaurant_name],Food_Hub[[#This Row],[restaurant_name]])</f>
        <v>8.4033613445378148E-3</v>
      </c>
      <c r="M1355">
        <f>1/COUNTIF(Food_Hub[cuisine_type],Food_Hub[[#This Row],[cuisine_type]])</f>
        <v>2.1276595744680851E-3</v>
      </c>
    </row>
    <row r="1356" spans="1:13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f>IF(Food_Hub[[#This Row],[day_of_the_week]]="Weekend",1,"")</f>
        <v>1</v>
      </c>
      <c r="H1356" t="str">
        <f>IF(Food_Hub[[#This Row],[day_of_the_week]]="Weekday",1,"")</f>
        <v/>
      </c>
      <c r="I1356">
        <v>4</v>
      </c>
      <c r="J1356">
        <v>30</v>
      </c>
      <c r="K1356">
        <v>26</v>
      </c>
      <c r="L1356">
        <f>1/COUNTIFS(Food_Hub[restaurant_name],Food_Hub[[#This Row],[restaurant_name]])</f>
        <v>4.5662100456621002E-3</v>
      </c>
      <c r="M1356">
        <f>1/COUNTIF(Food_Hub[cuisine_type],Food_Hub[[#This Row],[cuisine_type]])</f>
        <v>1.7123287671232876E-3</v>
      </c>
    </row>
    <row r="1357" spans="1:13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 t="str">
        <f>IF(Food_Hub[[#This Row],[day_of_the_week]]="Weekend",1,"")</f>
        <v/>
      </c>
      <c r="H1357">
        <f>IF(Food_Hub[[#This Row],[day_of_the_week]]="Weekday",1,"")</f>
        <v>1</v>
      </c>
      <c r="I1357">
        <v>5</v>
      </c>
      <c r="J1357">
        <v>32</v>
      </c>
      <c r="K1357">
        <v>30</v>
      </c>
      <c r="L1357">
        <f>1/COUNTIFS(Food_Hub[restaurant_name],Food_Hub[[#This Row],[restaurant_name]])</f>
        <v>2.7027027027027029E-2</v>
      </c>
      <c r="M1357">
        <f>1/COUNTIF(Food_Hub[cuisine_type],Food_Hub[[#This Row],[cuisine_type]])</f>
        <v>2.1276595744680851E-3</v>
      </c>
    </row>
    <row r="1358" spans="1:13" ht="30" x14ac:dyDescent="0.25">
      <c r="A1358">
        <v>1477580</v>
      </c>
      <c r="B1358">
        <v>79849</v>
      </c>
      <c r="C1358" s="1" t="s">
        <v>206</v>
      </c>
      <c r="D1358" t="s">
        <v>16</v>
      </c>
      <c r="E1358">
        <v>15.23</v>
      </c>
      <c r="F1358" t="s">
        <v>11</v>
      </c>
      <c r="G1358">
        <f>IF(Food_Hub[[#This Row],[day_of_the_week]]="Weekend",1,"")</f>
        <v>1</v>
      </c>
      <c r="H1358" t="str">
        <f>IF(Food_Hub[[#This Row],[day_of_the_week]]="Weekday",1,"")</f>
        <v/>
      </c>
      <c r="I1358" t="s">
        <v>12</v>
      </c>
      <c r="J1358">
        <v>31</v>
      </c>
      <c r="K1358">
        <v>21</v>
      </c>
      <c r="L1358">
        <f>1/COUNTIFS(Food_Hub[restaurant_name],Food_Hub[[#This Row],[restaurant_name]])</f>
        <v>4.3478260869565216E-2</v>
      </c>
      <c r="M1358">
        <f>1/COUNTIF(Food_Hub[cuisine_type],Food_Hub[[#This Row],[cuisine_type]])</f>
        <v>1.2987012987012988E-2</v>
      </c>
    </row>
    <row r="1359" spans="1:13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tr">
        <f>IF(Food_Hub[[#This Row],[day_of_the_week]]="Weekend",1,"")</f>
        <v/>
      </c>
      <c r="H1359">
        <f>IF(Food_Hub[[#This Row],[day_of_the_week]]="Weekday",1,"")</f>
        <v>1</v>
      </c>
      <c r="I1359" t="s">
        <v>12</v>
      </c>
      <c r="J1359">
        <v>21</v>
      </c>
      <c r="K1359">
        <v>29</v>
      </c>
      <c r="L1359">
        <f>1/COUNTIFS(Food_Hub[restaurant_name],Food_Hub[[#This Row],[restaurant_name]])</f>
        <v>2.2727272727272728E-2</v>
      </c>
      <c r="M1359">
        <f>1/COUNTIF(Food_Hub[cuisine_type],Food_Hub[[#This Row],[cuisine_type]])</f>
        <v>2.1276595744680851E-3</v>
      </c>
    </row>
    <row r="1360" spans="1:13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 t="str">
        <f>IF(Food_Hub[[#This Row],[day_of_the_week]]="Weekend",1,"")</f>
        <v/>
      </c>
      <c r="H1360">
        <f>IF(Food_Hub[[#This Row],[day_of_the_week]]="Weekday",1,"")</f>
        <v>1</v>
      </c>
      <c r="I1360">
        <v>4</v>
      </c>
      <c r="J1360">
        <v>35</v>
      </c>
      <c r="K1360">
        <v>33</v>
      </c>
      <c r="L1360">
        <f>1/COUNTIFS(Food_Hub[restaurant_name],Food_Hub[[#This Row],[restaurant_name]])</f>
        <v>1.6949152542372881E-2</v>
      </c>
      <c r="M1360">
        <f>1/COUNTIF(Food_Hub[cuisine_type],Food_Hub[[#This Row],[cuisine_type]])</f>
        <v>4.6511627906976744E-3</v>
      </c>
    </row>
    <row r="1361" spans="1:13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>
        <f>IF(Food_Hub[[#This Row],[day_of_the_week]]="Weekend",1,"")</f>
        <v>1</v>
      </c>
      <c r="H1361" t="str">
        <f>IF(Food_Hub[[#This Row],[day_of_the_week]]="Weekday",1,"")</f>
        <v/>
      </c>
      <c r="I1361" t="s">
        <v>12</v>
      </c>
      <c r="J1361">
        <v>32</v>
      </c>
      <c r="K1361">
        <v>28</v>
      </c>
      <c r="L1361">
        <f>1/COUNTIFS(Food_Hub[restaurant_name],Food_Hub[[#This Row],[restaurant_name]])</f>
        <v>3.7037037037037035E-2</v>
      </c>
      <c r="M1361">
        <f>1/COUNTIF(Food_Hub[cuisine_type],Food_Hub[[#This Row],[cuisine_type]])</f>
        <v>1.7123287671232876E-3</v>
      </c>
    </row>
    <row r="1362" spans="1:13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f>IF(Food_Hub[[#This Row],[day_of_the_week]]="Weekend",1,"")</f>
        <v>1</v>
      </c>
      <c r="H1362" t="str">
        <f>IF(Food_Hub[[#This Row],[day_of_the_week]]="Weekday",1,"")</f>
        <v/>
      </c>
      <c r="I1362">
        <v>4</v>
      </c>
      <c r="J1362">
        <v>26</v>
      </c>
      <c r="K1362">
        <v>23</v>
      </c>
      <c r="L1362">
        <f>1/COUNTIFS(Food_Hub[restaurant_name],Food_Hub[[#This Row],[restaurant_name]])</f>
        <v>2.0408163265306121E-2</v>
      </c>
      <c r="M1362">
        <f>1/COUNTIF(Food_Hub[cuisine_type],Food_Hub[[#This Row],[cuisine_type]])</f>
        <v>2.1276595744680851E-3</v>
      </c>
    </row>
    <row r="1363" spans="1:13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>
        <f>IF(Food_Hub[[#This Row],[day_of_the_week]]="Weekend",1,"")</f>
        <v>1</v>
      </c>
      <c r="H1363" t="str">
        <f>IF(Food_Hub[[#This Row],[day_of_the_week]]="Weekday",1,"")</f>
        <v/>
      </c>
      <c r="I1363" t="s">
        <v>12</v>
      </c>
      <c r="J1363">
        <v>28</v>
      </c>
      <c r="K1363">
        <v>23</v>
      </c>
      <c r="L1363">
        <f>1/COUNTIFS(Food_Hub[restaurant_name],Food_Hub[[#This Row],[restaurant_name]])</f>
        <v>2.0408163265306121E-2</v>
      </c>
      <c r="M1363">
        <f>1/COUNTIF(Food_Hub[cuisine_type],Food_Hub[[#This Row],[cuisine_type]])</f>
        <v>2.1276595744680851E-3</v>
      </c>
    </row>
    <row r="1364" spans="1:13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>
        <f>IF(Food_Hub[[#This Row],[day_of_the_week]]="Weekend",1,"")</f>
        <v>1</v>
      </c>
      <c r="H1364" t="str">
        <f>IF(Food_Hub[[#This Row],[day_of_the_week]]="Weekday",1,"")</f>
        <v/>
      </c>
      <c r="I1364" t="s">
        <v>12</v>
      </c>
      <c r="J1364">
        <v>31</v>
      </c>
      <c r="K1364">
        <v>27</v>
      </c>
      <c r="L1364">
        <f>1/COUNTIFS(Food_Hub[restaurant_name],Food_Hub[[#This Row],[restaurant_name]])</f>
        <v>8.4033613445378148E-3</v>
      </c>
      <c r="M1364">
        <f>1/COUNTIF(Food_Hub[cuisine_type],Food_Hub[[#This Row],[cuisine_type]])</f>
        <v>2.1276595744680851E-3</v>
      </c>
    </row>
    <row r="1365" spans="1:13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>
        <f>IF(Food_Hub[[#This Row],[day_of_the_week]]="Weekend",1,"")</f>
        <v>1</v>
      </c>
      <c r="H1365" t="str">
        <f>IF(Food_Hub[[#This Row],[day_of_the_week]]="Weekday",1,"")</f>
        <v/>
      </c>
      <c r="I1365" t="s">
        <v>12</v>
      </c>
      <c r="J1365">
        <v>26</v>
      </c>
      <c r="K1365">
        <v>27</v>
      </c>
      <c r="L1365">
        <f>1/COUNTIFS(Food_Hub[restaurant_name],Food_Hub[[#This Row],[restaurant_name]])</f>
        <v>8.4033613445378148E-3</v>
      </c>
      <c r="M1365">
        <f>1/COUNTIF(Food_Hub[cuisine_type],Food_Hub[[#This Row],[cuisine_type]])</f>
        <v>2.1276595744680851E-3</v>
      </c>
    </row>
    <row r="1366" spans="1:13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tr">
        <f>IF(Food_Hub[[#This Row],[day_of_the_week]]="Weekend",1,"")</f>
        <v/>
      </c>
      <c r="H1366">
        <f>IF(Food_Hub[[#This Row],[day_of_the_week]]="Weekday",1,"")</f>
        <v>1</v>
      </c>
      <c r="I1366" t="s">
        <v>12</v>
      </c>
      <c r="J1366">
        <v>30</v>
      </c>
      <c r="K1366">
        <v>27</v>
      </c>
      <c r="L1366">
        <f>1/COUNTIFS(Food_Hub[restaurant_name],Food_Hub[[#This Row],[restaurant_name]])</f>
        <v>1.4705882352941176E-2</v>
      </c>
      <c r="M1366">
        <f>1/COUNTIF(Food_Hub[cuisine_type],Food_Hub[[#This Row],[cuisine_type]])</f>
        <v>3.3557046979865771E-3</v>
      </c>
    </row>
    <row r="1367" spans="1:13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f>IF(Food_Hub[[#This Row],[day_of_the_week]]="Weekend",1,"")</f>
        <v>1</v>
      </c>
      <c r="H1367" t="str">
        <f>IF(Food_Hub[[#This Row],[day_of_the_week]]="Weekday",1,"")</f>
        <v/>
      </c>
      <c r="I1367">
        <v>5</v>
      </c>
      <c r="J1367">
        <v>30</v>
      </c>
      <c r="K1367">
        <v>18</v>
      </c>
      <c r="L1367">
        <f>1/COUNTIFS(Food_Hub[restaurant_name],Food_Hub[[#This Row],[restaurant_name]])</f>
        <v>0.16666666666666666</v>
      </c>
      <c r="M1367">
        <f>1/COUNTIF(Food_Hub[cuisine_type],Food_Hub[[#This Row],[cuisine_type]])</f>
        <v>2.1739130434782608E-2</v>
      </c>
    </row>
    <row r="1368" spans="1:13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>
        <f>IF(Food_Hub[[#This Row],[day_of_the_week]]="Weekend",1,"")</f>
        <v>1</v>
      </c>
      <c r="H1368" t="str">
        <f>IF(Food_Hub[[#This Row],[day_of_the_week]]="Weekday",1,"")</f>
        <v/>
      </c>
      <c r="I1368" t="s">
        <v>12</v>
      </c>
      <c r="J1368">
        <v>33</v>
      </c>
      <c r="K1368">
        <v>30</v>
      </c>
      <c r="L1368">
        <f>1/COUNTIFS(Food_Hub[restaurant_name],Food_Hub[[#This Row],[restaurant_name]])</f>
        <v>2.7027027027027029E-2</v>
      </c>
      <c r="M1368">
        <f>1/COUNTIF(Food_Hub[cuisine_type],Food_Hub[[#This Row],[cuisine_type]])</f>
        <v>3.3557046979865771E-3</v>
      </c>
    </row>
    <row r="1369" spans="1:13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tr">
        <f>IF(Food_Hub[[#This Row],[day_of_the_week]]="Weekend",1,"")</f>
        <v/>
      </c>
      <c r="H1369">
        <f>IF(Food_Hub[[#This Row],[day_of_the_week]]="Weekday",1,"")</f>
        <v>1</v>
      </c>
      <c r="I1369" t="s">
        <v>12</v>
      </c>
      <c r="J1369">
        <v>29</v>
      </c>
      <c r="K1369">
        <v>29</v>
      </c>
      <c r="L1369">
        <f>1/COUNTIFS(Food_Hub[restaurant_name],Food_Hub[[#This Row],[restaurant_name]])</f>
        <v>4.5662100456621002E-3</v>
      </c>
      <c r="M1369">
        <f>1/COUNTIF(Food_Hub[cuisine_type],Food_Hub[[#This Row],[cuisine_type]])</f>
        <v>1.7123287671232876E-3</v>
      </c>
    </row>
    <row r="1370" spans="1:13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tr">
        <f>IF(Food_Hub[[#This Row],[day_of_the_week]]="Weekend",1,"")</f>
        <v/>
      </c>
      <c r="H1370">
        <f>IF(Food_Hub[[#This Row],[day_of_the_week]]="Weekday",1,"")</f>
        <v>1</v>
      </c>
      <c r="I1370" t="s">
        <v>12</v>
      </c>
      <c r="J1370">
        <v>20</v>
      </c>
      <c r="K1370">
        <v>26</v>
      </c>
      <c r="L1370">
        <f>1/COUNTIFS(Food_Hub[restaurant_name],Food_Hub[[#This Row],[restaurant_name]])</f>
        <v>2.2727272727272728E-2</v>
      </c>
      <c r="M1370">
        <f>1/COUNTIF(Food_Hub[cuisine_type],Food_Hub[[#This Row],[cuisine_type]])</f>
        <v>2.1276595744680851E-3</v>
      </c>
    </row>
    <row r="1371" spans="1:13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f>IF(Food_Hub[[#This Row],[day_of_the_week]]="Weekend",1,"")</f>
        <v>1</v>
      </c>
      <c r="H1371" t="str">
        <f>IF(Food_Hub[[#This Row],[day_of_the_week]]="Weekday",1,"")</f>
        <v/>
      </c>
      <c r="I1371">
        <v>5</v>
      </c>
      <c r="J1371">
        <v>21</v>
      </c>
      <c r="K1371">
        <v>28</v>
      </c>
      <c r="L1371">
        <f>1/COUNTIFS(Food_Hub[restaurant_name],Food_Hub[[#This Row],[restaurant_name]])</f>
        <v>0.2</v>
      </c>
      <c r="M1371">
        <f>1/COUNTIF(Food_Hub[cuisine_type],Food_Hub[[#This Row],[cuisine_type]])</f>
        <v>1.2987012987012988E-2</v>
      </c>
    </row>
    <row r="1372" spans="1:13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 t="str">
        <f>IF(Food_Hub[[#This Row],[day_of_the_week]]="Weekend",1,"")</f>
        <v/>
      </c>
      <c r="H1372">
        <f>IF(Food_Hub[[#This Row],[day_of_the_week]]="Weekday",1,"")</f>
        <v>1</v>
      </c>
      <c r="I1372">
        <v>4</v>
      </c>
      <c r="J1372">
        <v>21</v>
      </c>
      <c r="K1372">
        <v>33</v>
      </c>
      <c r="L1372">
        <f>1/COUNTIFS(Food_Hub[restaurant_name],Food_Hub[[#This Row],[restaurant_name]])</f>
        <v>0.33333333333333331</v>
      </c>
      <c r="M1372">
        <f>1/COUNTIF(Food_Hub[cuisine_type],Food_Hub[[#This Row],[cuisine_type]])</f>
        <v>1.2987012987012988E-2</v>
      </c>
    </row>
    <row r="1373" spans="1:13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f>IF(Food_Hub[[#This Row],[day_of_the_week]]="Weekend",1,"")</f>
        <v>1</v>
      </c>
      <c r="H1373" t="str">
        <f>IF(Food_Hub[[#This Row],[day_of_the_week]]="Weekday",1,"")</f>
        <v/>
      </c>
      <c r="I1373">
        <v>5</v>
      </c>
      <c r="J1373">
        <v>28</v>
      </c>
      <c r="K1373">
        <v>21</v>
      </c>
      <c r="L1373">
        <f>1/COUNTIFS(Food_Hub[restaurant_name],Food_Hub[[#This Row],[restaurant_name]])</f>
        <v>1.0416666666666666E-2</v>
      </c>
      <c r="M1373">
        <f>1/COUNTIF(Food_Hub[cuisine_type],Food_Hub[[#This Row],[cuisine_type]])</f>
        <v>1.7123287671232876E-3</v>
      </c>
    </row>
    <row r="1374" spans="1:13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f>IF(Food_Hub[[#This Row],[day_of_the_week]]="Weekend",1,"")</f>
        <v>1</v>
      </c>
      <c r="H1374" t="str">
        <f>IF(Food_Hub[[#This Row],[day_of_the_week]]="Weekday",1,"")</f>
        <v/>
      </c>
      <c r="I1374">
        <v>4</v>
      </c>
      <c r="J1374">
        <v>20</v>
      </c>
      <c r="K1374">
        <v>21</v>
      </c>
      <c r="L1374">
        <f>1/COUNTIFS(Food_Hub[restaurant_name],Food_Hub[[#This Row],[restaurant_name]])</f>
        <v>7.575757575757576E-3</v>
      </c>
      <c r="M1374">
        <f>1/COUNTIF(Food_Hub[cuisine_type],Food_Hub[[#This Row],[cuisine_type]])</f>
        <v>1.7123287671232876E-3</v>
      </c>
    </row>
    <row r="1375" spans="1:13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f>IF(Food_Hub[[#This Row],[day_of_the_week]]="Weekend",1,"")</f>
        <v>1</v>
      </c>
      <c r="H1375" t="str">
        <f>IF(Food_Hub[[#This Row],[day_of_the_week]]="Weekday",1,"")</f>
        <v/>
      </c>
      <c r="I1375">
        <v>4</v>
      </c>
      <c r="J1375">
        <v>32</v>
      </c>
      <c r="K1375">
        <v>28</v>
      </c>
      <c r="L1375">
        <f>1/COUNTIFS(Food_Hub[restaurant_name],Food_Hub[[#This Row],[restaurant_name]])</f>
        <v>2.7027027027027029E-2</v>
      </c>
      <c r="M1375">
        <f>1/COUNTIF(Food_Hub[cuisine_type],Food_Hub[[#This Row],[cuisine_type]])</f>
        <v>2.1276595744680851E-3</v>
      </c>
    </row>
    <row r="1376" spans="1:13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f>IF(Food_Hub[[#This Row],[day_of_the_week]]="Weekend",1,"")</f>
        <v>1</v>
      </c>
      <c r="H1376" t="str">
        <f>IF(Food_Hub[[#This Row],[day_of_the_week]]="Weekday",1,"")</f>
        <v/>
      </c>
      <c r="I1376">
        <v>5</v>
      </c>
      <c r="J1376">
        <v>30</v>
      </c>
      <c r="K1376">
        <v>26</v>
      </c>
      <c r="L1376">
        <f>1/COUNTIFS(Food_Hub[restaurant_name],Food_Hub[[#This Row],[restaurant_name]])</f>
        <v>3.3333333333333333E-2</v>
      </c>
      <c r="M1376">
        <f>1/COUNTIF(Food_Hub[cuisine_type],Food_Hub[[#This Row],[cuisine_type]])</f>
        <v>2.1276595744680851E-3</v>
      </c>
    </row>
    <row r="1377" spans="1:13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f>IF(Food_Hub[[#This Row],[day_of_the_week]]="Weekend",1,"")</f>
        <v>1</v>
      </c>
      <c r="H1377" t="str">
        <f>IF(Food_Hub[[#This Row],[day_of_the_week]]="Weekday",1,"")</f>
        <v/>
      </c>
      <c r="I1377">
        <v>4</v>
      </c>
      <c r="J1377">
        <v>32</v>
      </c>
      <c r="K1377">
        <v>29</v>
      </c>
      <c r="L1377">
        <f>1/COUNTIFS(Food_Hub[restaurant_name],Food_Hub[[#This Row],[restaurant_name]])</f>
        <v>5.5555555555555552E-2</v>
      </c>
      <c r="M1377">
        <f>1/COUNTIF(Food_Hub[cuisine_type],Food_Hub[[#This Row],[cuisine_type]])</f>
        <v>1.7123287671232876E-3</v>
      </c>
    </row>
    <row r="1378" spans="1:13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f>IF(Food_Hub[[#This Row],[day_of_the_week]]="Weekend",1,"")</f>
        <v>1</v>
      </c>
      <c r="H1378" t="str">
        <f>IF(Food_Hub[[#This Row],[day_of_the_week]]="Weekday",1,"")</f>
        <v/>
      </c>
      <c r="I1378">
        <v>5</v>
      </c>
      <c r="J1378">
        <v>20</v>
      </c>
      <c r="K1378">
        <v>16</v>
      </c>
      <c r="L1378">
        <f>1/COUNTIFS(Food_Hub[restaurant_name],Food_Hub[[#This Row],[restaurant_name]])</f>
        <v>0.33333333333333331</v>
      </c>
      <c r="M1378">
        <f>1/COUNTIF(Food_Hub[cuisine_type],Food_Hub[[#This Row],[cuisine_type]])</f>
        <v>1.7123287671232876E-3</v>
      </c>
    </row>
    <row r="1379" spans="1:13" ht="30" x14ac:dyDescent="0.25">
      <c r="A1379">
        <v>1477940</v>
      </c>
      <c r="B1379">
        <v>42274</v>
      </c>
      <c r="C1379" s="1" t="s">
        <v>205</v>
      </c>
      <c r="D1379" t="s">
        <v>30</v>
      </c>
      <c r="E1379">
        <v>16.149999999999999</v>
      </c>
      <c r="F1379" t="s">
        <v>11</v>
      </c>
      <c r="G1379">
        <f>IF(Food_Hub[[#This Row],[day_of_the_week]]="Weekend",1,"")</f>
        <v>1</v>
      </c>
      <c r="H1379" t="str">
        <f>IF(Food_Hub[[#This Row],[day_of_the_week]]="Weekday",1,"")</f>
        <v/>
      </c>
      <c r="I1379">
        <v>3</v>
      </c>
      <c r="J1379">
        <v>33</v>
      </c>
      <c r="K1379">
        <v>20</v>
      </c>
      <c r="L1379">
        <f>1/COUNTIFS(Food_Hub[restaurant_name],Food_Hub[[#This Row],[restaurant_name]])</f>
        <v>0.25</v>
      </c>
      <c r="M1379">
        <f>1/COUNTIF(Food_Hub[cuisine_type],Food_Hub[[#This Row],[cuisine_type]])</f>
        <v>4.6511627906976744E-3</v>
      </c>
    </row>
    <row r="1380" spans="1:13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>
        <f>IF(Food_Hub[[#This Row],[day_of_the_week]]="Weekend",1,"")</f>
        <v>1</v>
      </c>
      <c r="H1380" t="str">
        <f>IF(Food_Hub[[#This Row],[day_of_the_week]]="Weekday",1,"")</f>
        <v/>
      </c>
      <c r="I1380" t="s">
        <v>12</v>
      </c>
      <c r="J1380">
        <v>21</v>
      </c>
      <c r="K1380">
        <v>16</v>
      </c>
      <c r="L1380">
        <f>1/COUNTIFS(Food_Hub[restaurant_name],Food_Hub[[#This Row],[restaurant_name]])</f>
        <v>1.6949152542372881E-2</v>
      </c>
      <c r="M1380">
        <f>1/COUNTIF(Food_Hub[cuisine_type],Food_Hub[[#This Row],[cuisine_type]])</f>
        <v>4.6511627906976744E-3</v>
      </c>
    </row>
    <row r="1381" spans="1:13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f>IF(Food_Hub[[#This Row],[day_of_the_week]]="Weekend",1,"")</f>
        <v>1</v>
      </c>
      <c r="H1381" t="str">
        <f>IF(Food_Hub[[#This Row],[day_of_the_week]]="Weekday",1,"")</f>
        <v/>
      </c>
      <c r="I1381">
        <v>5</v>
      </c>
      <c r="J1381">
        <v>26</v>
      </c>
      <c r="K1381">
        <v>25</v>
      </c>
      <c r="L1381">
        <f>1/COUNTIFS(Food_Hub[restaurant_name],Food_Hub[[#This Row],[restaurant_name]])</f>
        <v>2.0408163265306121E-2</v>
      </c>
      <c r="M1381">
        <f>1/COUNTIF(Food_Hub[cuisine_type],Food_Hub[[#This Row],[cuisine_type]])</f>
        <v>2.1276595744680851E-3</v>
      </c>
    </row>
    <row r="1382" spans="1:13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tr">
        <f>IF(Food_Hub[[#This Row],[day_of_the_week]]="Weekend",1,"")</f>
        <v/>
      </c>
      <c r="H1382">
        <f>IF(Food_Hub[[#This Row],[day_of_the_week]]="Weekday",1,"")</f>
        <v>1</v>
      </c>
      <c r="I1382" t="s">
        <v>12</v>
      </c>
      <c r="J1382">
        <v>22</v>
      </c>
      <c r="K1382">
        <v>31</v>
      </c>
      <c r="L1382">
        <f>1/COUNTIFS(Food_Hub[restaurant_name],Food_Hub[[#This Row],[restaurant_name]])</f>
        <v>2.3809523809523808E-2</v>
      </c>
      <c r="M1382">
        <f>1/COUNTIF(Food_Hub[cuisine_type],Food_Hub[[#This Row],[cuisine_type]])</f>
        <v>2.1276595744680851E-3</v>
      </c>
    </row>
    <row r="1383" spans="1:13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f>IF(Food_Hub[[#This Row],[day_of_the_week]]="Weekend",1,"")</f>
        <v>1</v>
      </c>
      <c r="H1383" t="str">
        <f>IF(Food_Hub[[#This Row],[day_of_the_week]]="Weekday",1,"")</f>
        <v/>
      </c>
      <c r="I1383">
        <v>3</v>
      </c>
      <c r="J1383">
        <v>30</v>
      </c>
      <c r="K1383">
        <v>19</v>
      </c>
      <c r="L1383">
        <f>1/COUNTIFS(Food_Hub[restaurant_name],Food_Hub[[#This Row],[restaurant_name]])</f>
        <v>2.3809523809523808E-2</v>
      </c>
      <c r="M1383">
        <f>1/COUNTIF(Food_Hub[cuisine_type],Food_Hub[[#This Row],[cuisine_type]])</f>
        <v>2.1276595744680851E-3</v>
      </c>
    </row>
    <row r="1384" spans="1:13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f>IF(Food_Hub[[#This Row],[day_of_the_week]]="Weekend",1,"")</f>
        <v>1</v>
      </c>
      <c r="H1384" t="str">
        <f>IF(Food_Hub[[#This Row],[day_of_the_week]]="Weekday",1,"")</f>
        <v/>
      </c>
      <c r="I1384">
        <v>4</v>
      </c>
      <c r="J1384">
        <v>21</v>
      </c>
      <c r="K1384">
        <v>29</v>
      </c>
      <c r="L1384">
        <f>1/COUNTIFS(Food_Hub[restaurant_name],Food_Hub[[#This Row],[restaurant_name]])</f>
        <v>4.5662100456621002E-3</v>
      </c>
      <c r="M1384">
        <f>1/COUNTIF(Food_Hub[cuisine_type],Food_Hub[[#This Row],[cuisine_type]])</f>
        <v>1.7123287671232876E-3</v>
      </c>
    </row>
    <row r="1385" spans="1:13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>
        <f>IF(Food_Hub[[#This Row],[day_of_the_week]]="Weekend",1,"")</f>
        <v>1</v>
      </c>
      <c r="H1385" t="str">
        <f>IF(Food_Hub[[#This Row],[day_of_the_week]]="Weekday",1,"")</f>
        <v/>
      </c>
      <c r="I1385" t="s">
        <v>12</v>
      </c>
      <c r="J1385">
        <v>31</v>
      </c>
      <c r="K1385">
        <v>26</v>
      </c>
      <c r="L1385">
        <f>1/COUNTIFS(Food_Hub[restaurant_name],Food_Hub[[#This Row],[restaurant_name]])</f>
        <v>4.5662100456621002E-3</v>
      </c>
      <c r="M1385">
        <f>1/COUNTIF(Food_Hub[cuisine_type],Food_Hub[[#This Row],[cuisine_type]])</f>
        <v>1.7123287671232876E-3</v>
      </c>
    </row>
    <row r="1386" spans="1:13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f>IF(Food_Hub[[#This Row],[day_of_the_week]]="Weekend",1,"")</f>
        <v>1</v>
      </c>
      <c r="H1386" t="str">
        <f>IF(Food_Hub[[#This Row],[day_of_the_week]]="Weekday",1,"")</f>
        <v/>
      </c>
      <c r="I1386">
        <v>5</v>
      </c>
      <c r="J1386">
        <v>34</v>
      </c>
      <c r="K1386">
        <v>28</v>
      </c>
      <c r="L1386">
        <f>1/COUNTIFS(Food_Hub[restaurant_name],Food_Hub[[#This Row],[restaurant_name]])</f>
        <v>0.1111111111111111</v>
      </c>
      <c r="M1386">
        <f>1/COUNTIF(Food_Hub[cuisine_type],Food_Hub[[#This Row],[cuisine_type]])</f>
        <v>4.6511627906976744E-3</v>
      </c>
    </row>
    <row r="1387" spans="1:13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>
        <f>IF(Food_Hub[[#This Row],[day_of_the_week]]="Weekend",1,"")</f>
        <v>1</v>
      </c>
      <c r="H1387" t="str">
        <f>IF(Food_Hub[[#This Row],[day_of_the_week]]="Weekday",1,"")</f>
        <v/>
      </c>
      <c r="I1387" t="s">
        <v>12</v>
      </c>
      <c r="J1387">
        <v>23</v>
      </c>
      <c r="K1387">
        <v>29</v>
      </c>
      <c r="L1387">
        <f>1/COUNTIFS(Food_Hub[restaurant_name],Food_Hub[[#This Row],[restaurant_name]])</f>
        <v>5.5555555555555552E-2</v>
      </c>
      <c r="M1387">
        <f>1/COUNTIF(Food_Hub[cuisine_type],Food_Hub[[#This Row],[cuisine_type]])</f>
        <v>2.1276595744680851E-3</v>
      </c>
    </row>
    <row r="1388" spans="1:13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>
        <f>IF(Food_Hub[[#This Row],[day_of_the_week]]="Weekend",1,"")</f>
        <v>1</v>
      </c>
      <c r="H1388" t="str">
        <f>IF(Food_Hub[[#This Row],[day_of_the_week]]="Weekday",1,"")</f>
        <v/>
      </c>
      <c r="I1388" t="s">
        <v>12</v>
      </c>
      <c r="J1388">
        <v>22</v>
      </c>
      <c r="K1388">
        <v>24</v>
      </c>
      <c r="L1388">
        <f>1/COUNTIFS(Food_Hub[restaurant_name],Food_Hub[[#This Row],[restaurant_name]])</f>
        <v>1.4705882352941176E-2</v>
      </c>
      <c r="M1388">
        <f>1/COUNTIF(Food_Hub[cuisine_type],Food_Hub[[#This Row],[cuisine_type]])</f>
        <v>3.3557046979865771E-3</v>
      </c>
    </row>
    <row r="1389" spans="1:13" ht="30" x14ac:dyDescent="0.25">
      <c r="A1389">
        <v>1477180</v>
      </c>
      <c r="B1389">
        <v>154339</v>
      </c>
      <c r="C1389" s="1" t="s">
        <v>206</v>
      </c>
      <c r="D1389" t="s">
        <v>16</v>
      </c>
      <c r="E1389">
        <v>29.15</v>
      </c>
      <c r="F1389" t="s">
        <v>17</v>
      </c>
      <c r="G1389" t="str">
        <f>IF(Food_Hub[[#This Row],[day_of_the_week]]="Weekend",1,"")</f>
        <v/>
      </c>
      <c r="H1389">
        <f>IF(Food_Hub[[#This Row],[day_of_the_week]]="Weekday",1,"")</f>
        <v>1</v>
      </c>
      <c r="I1389" t="s">
        <v>12</v>
      </c>
      <c r="J1389">
        <v>21</v>
      </c>
      <c r="K1389">
        <v>24</v>
      </c>
      <c r="L1389">
        <f>1/COUNTIFS(Food_Hub[restaurant_name],Food_Hub[[#This Row],[restaurant_name]])</f>
        <v>4.3478260869565216E-2</v>
      </c>
      <c r="M1389">
        <f>1/COUNTIF(Food_Hub[cuisine_type],Food_Hub[[#This Row],[cuisine_type]])</f>
        <v>1.2987012987012988E-2</v>
      </c>
    </row>
    <row r="1390" spans="1:13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>
        <f>IF(Food_Hub[[#This Row],[day_of_the_week]]="Weekend",1,"")</f>
        <v>1</v>
      </c>
      <c r="H1390" t="str">
        <f>IF(Food_Hub[[#This Row],[day_of_the_week]]="Weekday",1,"")</f>
        <v/>
      </c>
      <c r="I1390" t="s">
        <v>12</v>
      </c>
      <c r="J1390">
        <v>23</v>
      </c>
      <c r="K1390">
        <v>16</v>
      </c>
      <c r="L1390">
        <f>1/COUNTIFS(Food_Hub[restaurant_name],Food_Hub[[#This Row],[restaurant_name]])</f>
        <v>4.5662100456621002E-3</v>
      </c>
      <c r="M1390">
        <f>1/COUNTIF(Food_Hub[cuisine_type],Food_Hub[[#This Row],[cuisine_type]])</f>
        <v>1.7123287671232876E-3</v>
      </c>
    </row>
    <row r="1391" spans="1:13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>
        <f>IF(Food_Hub[[#This Row],[day_of_the_week]]="Weekend",1,"")</f>
        <v>1</v>
      </c>
      <c r="H1391" t="str">
        <f>IF(Food_Hub[[#This Row],[day_of_the_week]]="Weekday",1,"")</f>
        <v/>
      </c>
      <c r="I1391" t="s">
        <v>12</v>
      </c>
      <c r="J1391">
        <v>27</v>
      </c>
      <c r="K1391">
        <v>28</v>
      </c>
      <c r="L1391">
        <f>1/COUNTIFS(Food_Hub[restaurant_name],Food_Hub[[#This Row],[restaurant_name]])</f>
        <v>6.6666666666666666E-2</v>
      </c>
      <c r="M1391">
        <f>1/COUNTIF(Food_Hub[cuisine_type],Food_Hub[[#This Row],[cuisine_type]])</f>
        <v>1.7123287671232876E-3</v>
      </c>
    </row>
    <row r="1392" spans="1:13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f>IF(Food_Hub[[#This Row],[day_of_the_week]]="Weekend",1,"")</f>
        <v>1</v>
      </c>
      <c r="H1392" t="str">
        <f>IF(Food_Hub[[#This Row],[day_of_the_week]]="Weekday",1,"")</f>
        <v/>
      </c>
      <c r="I1392">
        <v>5</v>
      </c>
      <c r="J1392">
        <v>21</v>
      </c>
      <c r="K1392">
        <v>20</v>
      </c>
      <c r="L1392">
        <f>1/COUNTIFS(Food_Hub[restaurant_name],Food_Hub[[#This Row],[restaurant_name]])</f>
        <v>8.3333333333333329E-2</v>
      </c>
      <c r="M1392">
        <f>1/COUNTIF(Food_Hub[cuisine_type],Food_Hub[[#This Row],[cuisine_type]])</f>
        <v>3.3557046979865771E-3</v>
      </c>
    </row>
    <row r="1393" spans="1:13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f>IF(Food_Hub[[#This Row],[day_of_the_week]]="Weekend",1,"")</f>
        <v>1</v>
      </c>
      <c r="H1393" t="str">
        <f>IF(Food_Hub[[#This Row],[day_of_the_week]]="Weekday",1,"")</f>
        <v/>
      </c>
      <c r="I1393">
        <v>4</v>
      </c>
      <c r="J1393">
        <v>33</v>
      </c>
      <c r="K1393">
        <v>23</v>
      </c>
      <c r="L1393">
        <f>1/COUNTIFS(Food_Hub[restaurant_name],Food_Hub[[#This Row],[restaurant_name]])</f>
        <v>0.04</v>
      </c>
      <c r="M1393">
        <f>1/COUNTIF(Food_Hub[cuisine_type],Food_Hub[[#This Row],[cuisine_type]])</f>
        <v>2.1739130434782608E-2</v>
      </c>
    </row>
    <row r="1394" spans="1:13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f>IF(Food_Hub[[#This Row],[day_of_the_week]]="Weekend",1,"")</f>
        <v>1</v>
      </c>
      <c r="H1394" t="str">
        <f>IF(Food_Hub[[#This Row],[day_of_the_week]]="Weekday",1,"")</f>
        <v/>
      </c>
      <c r="I1394">
        <v>4</v>
      </c>
      <c r="J1394">
        <v>35</v>
      </c>
      <c r="K1394">
        <v>30</v>
      </c>
      <c r="L1394">
        <f>1/COUNTIFS(Food_Hub[restaurant_name],Food_Hub[[#This Row],[restaurant_name]])</f>
        <v>4.5662100456621002E-3</v>
      </c>
      <c r="M1394">
        <f>1/COUNTIF(Food_Hub[cuisine_type],Food_Hub[[#This Row],[cuisine_type]])</f>
        <v>1.7123287671232876E-3</v>
      </c>
    </row>
    <row r="1395" spans="1:13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f>IF(Food_Hub[[#This Row],[day_of_the_week]]="Weekend",1,"")</f>
        <v>1</v>
      </c>
      <c r="H1395" t="str">
        <f>IF(Food_Hub[[#This Row],[day_of_the_week]]="Weekday",1,"")</f>
        <v/>
      </c>
      <c r="I1395">
        <v>4</v>
      </c>
      <c r="J1395">
        <v>21</v>
      </c>
      <c r="K1395">
        <v>21</v>
      </c>
      <c r="L1395">
        <f>1/COUNTIFS(Food_Hub[restaurant_name],Food_Hub[[#This Row],[restaurant_name]])</f>
        <v>1.0416666666666666E-2</v>
      </c>
      <c r="M1395">
        <f>1/COUNTIF(Food_Hub[cuisine_type],Food_Hub[[#This Row],[cuisine_type]])</f>
        <v>1.7123287671232876E-3</v>
      </c>
    </row>
    <row r="1396" spans="1:13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f>IF(Food_Hub[[#This Row],[day_of_the_week]]="Weekend",1,"")</f>
        <v>1</v>
      </c>
      <c r="H1396" t="str">
        <f>IF(Food_Hub[[#This Row],[day_of_the_week]]="Weekday",1,"")</f>
        <v/>
      </c>
      <c r="I1396">
        <v>5</v>
      </c>
      <c r="J1396">
        <v>28</v>
      </c>
      <c r="K1396">
        <v>24</v>
      </c>
      <c r="L1396">
        <f>1/COUNTIFS(Food_Hub[restaurant_name],Food_Hub[[#This Row],[restaurant_name]])</f>
        <v>1.8181818181818181E-2</v>
      </c>
      <c r="M1396">
        <f>1/COUNTIF(Food_Hub[cuisine_type],Food_Hub[[#This Row],[cuisine_type]])</f>
        <v>4.6511627906976744E-3</v>
      </c>
    </row>
    <row r="1397" spans="1:13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>
        <f>IF(Food_Hub[[#This Row],[day_of_the_week]]="Weekend",1,"")</f>
        <v>1</v>
      </c>
      <c r="H1397" t="str">
        <f>IF(Food_Hub[[#This Row],[day_of_the_week]]="Weekday",1,"")</f>
        <v/>
      </c>
      <c r="I1397" t="s">
        <v>12</v>
      </c>
      <c r="J1397">
        <v>25</v>
      </c>
      <c r="K1397">
        <v>18</v>
      </c>
      <c r="L1397">
        <f>1/COUNTIFS(Food_Hub[restaurant_name],Food_Hub[[#This Row],[restaurant_name]])</f>
        <v>7.575757575757576E-3</v>
      </c>
      <c r="M1397">
        <f>1/COUNTIF(Food_Hub[cuisine_type],Food_Hub[[#This Row],[cuisine_type]])</f>
        <v>3.3557046979865771E-3</v>
      </c>
    </row>
    <row r="1398" spans="1:13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 t="str">
        <f>IF(Food_Hub[[#This Row],[day_of_the_week]]="Weekend",1,"")</f>
        <v/>
      </c>
      <c r="H1398">
        <f>IF(Food_Hub[[#This Row],[day_of_the_week]]="Weekday",1,"")</f>
        <v>1</v>
      </c>
      <c r="I1398">
        <v>5</v>
      </c>
      <c r="J1398">
        <v>35</v>
      </c>
      <c r="K1398">
        <v>30</v>
      </c>
      <c r="L1398">
        <f>1/COUNTIFS(Food_Hub[restaurant_name],Food_Hub[[#This Row],[restaurant_name]])</f>
        <v>0.25</v>
      </c>
      <c r="M1398">
        <f>1/COUNTIF(Food_Hub[cuisine_type],Food_Hub[[#This Row],[cuisine_type]])</f>
        <v>4.6511627906976744E-3</v>
      </c>
    </row>
    <row r="1399" spans="1:13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>
        <f>IF(Food_Hub[[#This Row],[day_of_the_week]]="Weekend",1,"")</f>
        <v>1</v>
      </c>
      <c r="H1399" t="str">
        <f>IF(Food_Hub[[#This Row],[day_of_the_week]]="Weekday",1,"")</f>
        <v/>
      </c>
      <c r="I1399" t="s">
        <v>12</v>
      </c>
      <c r="J1399">
        <v>24</v>
      </c>
      <c r="K1399">
        <v>15</v>
      </c>
      <c r="L1399">
        <f>1/COUNTIFS(Food_Hub[restaurant_name],Food_Hub[[#This Row],[restaurant_name]])</f>
        <v>2.3809523809523808E-2</v>
      </c>
      <c r="M1399">
        <f>1/COUNTIF(Food_Hub[cuisine_type],Food_Hub[[#This Row],[cuisine_type]])</f>
        <v>2.1276595744680851E-3</v>
      </c>
    </row>
    <row r="1400" spans="1:13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 t="str">
        <f>IF(Food_Hub[[#This Row],[day_of_the_week]]="Weekend",1,"")</f>
        <v/>
      </c>
      <c r="H1400">
        <f>IF(Food_Hub[[#This Row],[day_of_the_week]]="Weekday",1,"")</f>
        <v>1</v>
      </c>
      <c r="I1400">
        <v>4</v>
      </c>
      <c r="J1400">
        <v>33</v>
      </c>
      <c r="K1400">
        <v>30</v>
      </c>
      <c r="L1400">
        <f>1/COUNTIFS(Food_Hub[restaurant_name],Food_Hub[[#This Row],[restaurant_name]])</f>
        <v>4.5662100456621002E-3</v>
      </c>
      <c r="M1400">
        <f>1/COUNTIF(Food_Hub[cuisine_type],Food_Hub[[#This Row],[cuisine_type]])</f>
        <v>1.7123287671232876E-3</v>
      </c>
    </row>
    <row r="1401" spans="1:13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tr">
        <f>IF(Food_Hub[[#This Row],[day_of_the_week]]="Weekend",1,"")</f>
        <v/>
      </c>
      <c r="H1401">
        <f>IF(Food_Hub[[#This Row],[day_of_the_week]]="Weekday",1,"")</f>
        <v>1</v>
      </c>
      <c r="I1401" t="s">
        <v>12</v>
      </c>
      <c r="J1401">
        <v>27</v>
      </c>
      <c r="K1401">
        <v>30</v>
      </c>
      <c r="L1401">
        <f>1/COUNTIFS(Food_Hub[restaurant_name],Food_Hub[[#This Row],[restaurant_name]])</f>
        <v>4.5662100456621002E-3</v>
      </c>
      <c r="M1401">
        <f>1/COUNTIF(Food_Hub[cuisine_type],Food_Hub[[#This Row],[cuisine_type]])</f>
        <v>1.7123287671232876E-3</v>
      </c>
    </row>
    <row r="1402" spans="1:13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>
        <f>IF(Food_Hub[[#This Row],[day_of_the_week]]="Weekend",1,"")</f>
        <v>1</v>
      </c>
      <c r="H1402" t="str">
        <f>IF(Food_Hub[[#This Row],[day_of_the_week]]="Weekday",1,"")</f>
        <v/>
      </c>
      <c r="I1402" t="s">
        <v>12</v>
      </c>
      <c r="J1402">
        <v>35</v>
      </c>
      <c r="K1402">
        <v>18</v>
      </c>
      <c r="L1402">
        <f>1/COUNTIFS(Food_Hub[restaurant_name],Food_Hub[[#This Row],[restaurant_name]])</f>
        <v>0.33333333333333331</v>
      </c>
      <c r="M1402">
        <f>1/COUNTIF(Food_Hub[cuisine_type],Food_Hub[[#This Row],[cuisine_type]])</f>
        <v>1.2987012987012988E-2</v>
      </c>
    </row>
    <row r="1403" spans="1:13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 t="str">
        <f>IF(Food_Hub[[#This Row],[day_of_the_week]]="Weekend",1,"")</f>
        <v/>
      </c>
      <c r="H1403">
        <f>IF(Food_Hub[[#This Row],[day_of_the_week]]="Weekday",1,"")</f>
        <v>1</v>
      </c>
      <c r="I1403">
        <v>4</v>
      </c>
      <c r="J1403">
        <v>33</v>
      </c>
      <c r="K1403">
        <v>27</v>
      </c>
      <c r="L1403">
        <f>1/COUNTIFS(Food_Hub[restaurant_name],Food_Hub[[#This Row],[restaurant_name]])</f>
        <v>3.7037037037037035E-2</v>
      </c>
      <c r="M1403">
        <f>1/COUNTIF(Food_Hub[cuisine_type],Food_Hub[[#This Row],[cuisine_type]])</f>
        <v>1.7123287671232876E-3</v>
      </c>
    </row>
    <row r="1404" spans="1:13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f>IF(Food_Hub[[#This Row],[day_of_the_week]]="Weekend",1,"")</f>
        <v>1</v>
      </c>
      <c r="H1404" t="str">
        <f>IF(Food_Hub[[#This Row],[day_of_the_week]]="Weekday",1,"")</f>
        <v/>
      </c>
      <c r="I1404">
        <v>4</v>
      </c>
      <c r="J1404">
        <v>22</v>
      </c>
      <c r="K1404">
        <v>24</v>
      </c>
      <c r="L1404">
        <f>1/COUNTIFS(Food_Hub[restaurant_name],Food_Hub[[#This Row],[restaurant_name]])</f>
        <v>7.6923076923076927E-2</v>
      </c>
      <c r="M1404">
        <f>1/COUNTIF(Food_Hub[cuisine_type],Food_Hub[[#This Row],[cuisine_type]])</f>
        <v>4.6511627906976744E-3</v>
      </c>
    </row>
    <row r="1405" spans="1:13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tr">
        <f>IF(Food_Hub[[#This Row],[day_of_the_week]]="Weekend",1,"")</f>
        <v/>
      </c>
      <c r="H1405">
        <f>IF(Food_Hub[[#This Row],[day_of_the_week]]="Weekday",1,"")</f>
        <v>1</v>
      </c>
      <c r="I1405" t="s">
        <v>12</v>
      </c>
      <c r="J1405">
        <v>33</v>
      </c>
      <c r="K1405">
        <v>25</v>
      </c>
      <c r="L1405">
        <f>1/COUNTIFS(Food_Hub[restaurant_name],Food_Hub[[#This Row],[restaurant_name]])</f>
        <v>4.5662100456621002E-3</v>
      </c>
      <c r="M1405">
        <f>1/COUNTIF(Food_Hub[cuisine_type],Food_Hub[[#This Row],[cuisine_type]])</f>
        <v>1.7123287671232876E-3</v>
      </c>
    </row>
    <row r="1406" spans="1:13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f>IF(Food_Hub[[#This Row],[day_of_the_week]]="Weekend",1,"")</f>
        <v>1</v>
      </c>
      <c r="H1406" t="str">
        <f>IF(Food_Hub[[#This Row],[day_of_the_week]]="Weekday",1,"")</f>
        <v/>
      </c>
      <c r="I1406">
        <v>5</v>
      </c>
      <c r="J1406">
        <v>22</v>
      </c>
      <c r="K1406">
        <v>16</v>
      </c>
      <c r="L1406">
        <f>1/COUNTIFS(Food_Hub[restaurant_name],Food_Hub[[#This Row],[restaurant_name]])</f>
        <v>0.5</v>
      </c>
      <c r="M1406">
        <f>1/COUNTIF(Food_Hub[cuisine_type],Food_Hub[[#This Row],[cuisine_type]])</f>
        <v>1.7123287671232876E-3</v>
      </c>
    </row>
    <row r="1407" spans="1:13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tr">
        <f>IF(Food_Hub[[#This Row],[day_of_the_week]]="Weekend",1,"")</f>
        <v/>
      </c>
      <c r="H1407">
        <f>IF(Food_Hub[[#This Row],[day_of_the_week]]="Weekday",1,"")</f>
        <v>1</v>
      </c>
      <c r="I1407" t="s">
        <v>12</v>
      </c>
      <c r="J1407">
        <v>26</v>
      </c>
      <c r="K1407">
        <v>27</v>
      </c>
      <c r="L1407">
        <f>1/COUNTIFS(Food_Hub[restaurant_name],Food_Hub[[#This Row],[restaurant_name]])</f>
        <v>4.5662100456621002E-3</v>
      </c>
      <c r="M1407">
        <f>1/COUNTIF(Food_Hub[cuisine_type],Food_Hub[[#This Row],[cuisine_type]])</f>
        <v>1.7123287671232876E-3</v>
      </c>
    </row>
    <row r="1408" spans="1:13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f>IF(Food_Hub[[#This Row],[day_of_the_week]]="Weekend",1,"")</f>
        <v>1</v>
      </c>
      <c r="H1408" t="str">
        <f>IF(Food_Hub[[#This Row],[day_of_the_week]]="Weekday",1,"")</f>
        <v/>
      </c>
      <c r="I1408">
        <v>5</v>
      </c>
      <c r="J1408">
        <v>24</v>
      </c>
      <c r="K1408">
        <v>24</v>
      </c>
      <c r="L1408">
        <f>1/COUNTIFS(Food_Hub[restaurant_name],Food_Hub[[#This Row],[restaurant_name]])</f>
        <v>0.14285714285714285</v>
      </c>
      <c r="M1408">
        <f>1/COUNTIF(Food_Hub[cuisine_type],Food_Hub[[#This Row],[cuisine_type]])</f>
        <v>1.7123287671232876E-3</v>
      </c>
    </row>
    <row r="1409" spans="1:13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>
        <f>IF(Food_Hub[[#This Row],[day_of_the_week]]="Weekend",1,"")</f>
        <v>1</v>
      </c>
      <c r="H1409" t="str">
        <f>IF(Food_Hub[[#This Row],[day_of_the_week]]="Weekday",1,"")</f>
        <v/>
      </c>
      <c r="I1409" t="s">
        <v>12</v>
      </c>
      <c r="J1409">
        <v>25</v>
      </c>
      <c r="K1409">
        <v>29</v>
      </c>
      <c r="L1409">
        <f>1/COUNTIFS(Food_Hub[restaurant_name],Food_Hub[[#This Row],[restaurant_name]])</f>
        <v>2.1739130434782608E-2</v>
      </c>
      <c r="M1409">
        <f>1/COUNTIF(Food_Hub[cuisine_type],Food_Hub[[#This Row],[cuisine_type]])</f>
        <v>4.6511627906976744E-3</v>
      </c>
    </row>
    <row r="1410" spans="1:13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tr">
        <f>IF(Food_Hub[[#This Row],[day_of_the_week]]="Weekend",1,"")</f>
        <v/>
      </c>
      <c r="H1410">
        <f>IF(Food_Hub[[#This Row],[day_of_the_week]]="Weekday",1,"")</f>
        <v>1</v>
      </c>
      <c r="I1410" t="s">
        <v>12</v>
      </c>
      <c r="J1410">
        <v>34</v>
      </c>
      <c r="K1410">
        <v>26</v>
      </c>
      <c r="L1410">
        <f>1/COUNTIFS(Food_Hub[restaurant_name],Food_Hub[[#This Row],[restaurant_name]])</f>
        <v>4.1666666666666664E-2</v>
      </c>
      <c r="M1410">
        <f>1/COUNTIF(Food_Hub[cuisine_type],Food_Hub[[#This Row],[cuisine_type]])</f>
        <v>2.1276595744680851E-3</v>
      </c>
    </row>
    <row r="1411" spans="1:13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 t="str">
        <f>IF(Food_Hub[[#This Row],[day_of_the_week]]="Weekend",1,"")</f>
        <v/>
      </c>
      <c r="H1411">
        <f>IF(Food_Hub[[#This Row],[day_of_the_week]]="Weekday",1,"")</f>
        <v>1</v>
      </c>
      <c r="I1411">
        <v>4</v>
      </c>
      <c r="J1411">
        <v>24</v>
      </c>
      <c r="K1411">
        <v>27</v>
      </c>
      <c r="L1411">
        <f>1/COUNTIFS(Food_Hub[restaurant_name],Food_Hub[[#This Row],[restaurant_name]])</f>
        <v>6.6666666666666666E-2</v>
      </c>
      <c r="M1411">
        <f>1/COUNTIF(Food_Hub[cuisine_type],Food_Hub[[#This Row],[cuisine_type]])</f>
        <v>1.7123287671232876E-3</v>
      </c>
    </row>
    <row r="1412" spans="1:13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tr">
        <f>IF(Food_Hub[[#This Row],[day_of_the_week]]="Weekend",1,"")</f>
        <v/>
      </c>
      <c r="H1412">
        <f>IF(Food_Hub[[#This Row],[day_of_the_week]]="Weekday",1,"")</f>
        <v>1</v>
      </c>
      <c r="I1412" t="s">
        <v>12</v>
      </c>
      <c r="J1412">
        <v>22</v>
      </c>
      <c r="K1412">
        <v>31</v>
      </c>
      <c r="L1412">
        <f>1/COUNTIFS(Food_Hub[restaurant_name],Food_Hub[[#This Row],[restaurant_name]])</f>
        <v>4.5662100456621002E-3</v>
      </c>
      <c r="M1412">
        <f>1/COUNTIF(Food_Hub[cuisine_type],Food_Hub[[#This Row],[cuisine_type]])</f>
        <v>1.7123287671232876E-3</v>
      </c>
    </row>
    <row r="1413" spans="1:13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f>IF(Food_Hub[[#This Row],[day_of_the_week]]="Weekend",1,"")</f>
        <v>1</v>
      </c>
      <c r="H1413" t="str">
        <f>IF(Food_Hub[[#This Row],[day_of_the_week]]="Weekday",1,"")</f>
        <v/>
      </c>
      <c r="I1413">
        <v>4</v>
      </c>
      <c r="J1413">
        <v>27</v>
      </c>
      <c r="K1413">
        <v>18</v>
      </c>
      <c r="L1413">
        <f>1/COUNTIFS(Food_Hub[restaurant_name],Food_Hub[[#This Row],[restaurant_name]])</f>
        <v>1.4705882352941176E-2</v>
      </c>
      <c r="M1413">
        <f>1/COUNTIF(Food_Hub[cuisine_type],Food_Hub[[#This Row],[cuisine_type]])</f>
        <v>3.3557046979865771E-3</v>
      </c>
    </row>
    <row r="1414" spans="1:13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f>IF(Food_Hub[[#This Row],[day_of_the_week]]="Weekend",1,"")</f>
        <v>1</v>
      </c>
      <c r="H1414" t="str">
        <f>IF(Food_Hub[[#This Row],[day_of_the_week]]="Weekday",1,"")</f>
        <v/>
      </c>
      <c r="I1414">
        <v>4</v>
      </c>
      <c r="J1414">
        <v>27</v>
      </c>
      <c r="K1414">
        <v>30</v>
      </c>
      <c r="L1414">
        <f>1/COUNTIFS(Food_Hub[restaurant_name],Food_Hub[[#This Row],[restaurant_name]])</f>
        <v>5.5555555555555552E-2</v>
      </c>
      <c r="M1414">
        <f>1/COUNTIF(Food_Hub[cuisine_type],Food_Hub[[#This Row],[cuisine_type]])</f>
        <v>2.0408163265306121E-2</v>
      </c>
    </row>
    <row r="1415" spans="1:13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f>IF(Food_Hub[[#This Row],[day_of_the_week]]="Weekend",1,"")</f>
        <v>1</v>
      </c>
      <c r="H1415" t="str">
        <f>IF(Food_Hub[[#This Row],[day_of_the_week]]="Weekday",1,"")</f>
        <v/>
      </c>
      <c r="I1415">
        <v>3</v>
      </c>
      <c r="J1415">
        <v>21</v>
      </c>
      <c r="K1415">
        <v>18</v>
      </c>
      <c r="L1415">
        <f>1/COUNTIFS(Food_Hub[restaurant_name],Food_Hub[[#This Row],[restaurant_name]])</f>
        <v>1.8181818181818181E-2</v>
      </c>
      <c r="M1415">
        <f>1/COUNTIF(Food_Hub[cuisine_type],Food_Hub[[#This Row],[cuisine_type]])</f>
        <v>4.6511627906976744E-3</v>
      </c>
    </row>
    <row r="1416" spans="1:13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>
        <f>IF(Food_Hub[[#This Row],[day_of_the_week]]="Weekend",1,"")</f>
        <v>1</v>
      </c>
      <c r="H1416" t="str">
        <f>IF(Food_Hub[[#This Row],[day_of_the_week]]="Weekday",1,"")</f>
        <v/>
      </c>
      <c r="I1416" t="s">
        <v>12</v>
      </c>
      <c r="J1416">
        <v>34</v>
      </c>
      <c r="K1416">
        <v>17</v>
      </c>
      <c r="L1416">
        <f>1/COUNTIFS(Food_Hub[restaurant_name],Food_Hub[[#This Row],[restaurant_name]])</f>
        <v>4.5662100456621002E-3</v>
      </c>
      <c r="M1416">
        <f>1/COUNTIF(Food_Hub[cuisine_type],Food_Hub[[#This Row],[cuisine_type]])</f>
        <v>1.7123287671232876E-3</v>
      </c>
    </row>
    <row r="1417" spans="1:13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 t="str">
        <f>IF(Food_Hub[[#This Row],[day_of_the_week]]="Weekend",1,"")</f>
        <v/>
      </c>
      <c r="H1417">
        <f>IF(Food_Hub[[#This Row],[day_of_the_week]]="Weekday",1,"")</f>
        <v>1</v>
      </c>
      <c r="I1417">
        <v>3</v>
      </c>
      <c r="J1417">
        <v>24</v>
      </c>
      <c r="K1417">
        <v>29</v>
      </c>
      <c r="L1417">
        <f>1/COUNTIFS(Food_Hub[restaurant_name],Food_Hub[[#This Row],[restaurant_name]])</f>
        <v>0.04</v>
      </c>
      <c r="M1417">
        <f>1/COUNTIF(Food_Hub[cuisine_type],Food_Hub[[#This Row],[cuisine_type]])</f>
        <v>2.1739130434782608E-2</v>
      </c>
    </row>
    <row r="1418" spans="1:13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>
        <f>IF(Food_Hub[[#This Row],[day_of_the_week]]="Weekend",1,"")</f>
        <v>1</v>
      </c>
      <c r="H1418" t="str">
        <f>IF(Food_Hub[[#This Row],[day_of_the_week]]="Weekday",1,"")</f>
        <v/>
      </c>
      <c r="I1418" t="s">
        <v>12</v>
      </c>
      <c r="J1418">
        <v>32</v>
      </c>
      <c r="K1418">
        <v>20</v>
      </c>
      <c r="L1418">
        <f>1/COUNTIFS(Food_Hub[restaurant_name],Food_Hub[[#This Row],[restaurant_name]])</f>
        <v>0.5</v>
      </c>
      <c r="M1418">
        <f>1/COUNTIF(Food_Hub[cuisine_type],Food_Hub[[#This Row],[cuisine_type]])</f>
        <v>2.0408163265306121E-2</v>
      </c>
    </row>
    <row r="1419" spans="1:13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f>IF(Food_Hub[[#This Row],[day_of_the_week]]="Weekend",1,"")</f>
        <v>1</v>
      </c>
      <c r="H1419" t="str">
        <f>IF(Food_Hub[[#This Row],[day_of_the_week]]="Weekday",1,"")</f>
        <v/>
      </c>
      <c r="I1419">
        <v>5</v>
      </c>
      <c r="J1419">
        <v>21</v>
      </c>
      <c r="K1419">
        <v>27</v>
      </c>
      <c r="L1419">
        <f>1/COUNTIFS(Food_Hub[restaurant_name],Food_Hub[[#This Row],[restaurant_name]])</f>
        <v>0.25</v>
      </c>
      <c r="M1419">
        <f>1/COUNTIF(Food_Hub[cuisine_type],Food_Hub[[#This Row],[cuisine_type]])</f>
        <v>5.2631578947368418E-2</v>
      </c>
    </row>
    <row r="1420" spans="1:13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 t="str">
        <f>IF(Food_Hub[[#This Row],[day_of_the_week]]="Weekend",1,"")</f>
        <v/>
      </c>
      <c r="H1420">
        <f>IF(Food_Hub[[#This Row],[day_of_the_week]]="Weekday",1,"")</f>
        <v>1</v>
      </c>
      <c r="I1420">
        <v>3</v>
      </c>
      <c r="J1420">
        <v>27</v>
      </c>
      <c r="K1420">
        <v>28</v>
      </c>
      <c r="L1420">
        <f>1/COUNTIFS(Food_Hub[restaurant_name],Food_Hub[[#This Row],[restaurant_name]])</f>
        <v>6.25E-2</v>
      </c>
      <c r="M1420">
        <f>1/COUNTIF(Food_Hub[cuisine_type],Food_Hub[[#This Row],[cuisine_type]])</f>
        <v>1.2987012987012988E-2</v>
      </c>
    </row>
    <row r="1421" spans="1:13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>
        <f>IF(Food_Hub[[#This Row],[day_of_the_week]]="Weekend",1,"")</f>
        <v>1</v>
      </c>
      <c r="H1421" t="str">
        <f>IF(Food_Hub[[#This Row],[day_of_the_week]]="Weekday",1,"")</f>
        <v/>
      </c>
      <c r="I1421" t="s">
        <v>12</v>
      </c>
      <c r="J1421">
        <v>22</v>
      </c>
      <c r="K1421">
        <v>22</v>
      </c>
      <c r="L1421">
        <f>1/COUNTIFS(Food_Hub[restaurant_name],Food_Hub[[#This Row],[restaurant_name]])</f>
        <v>1.6949152542372881E-2</v>
      </c>
      <c r="M1421">
        <f>1/COUNTIF(Food_Hub[cuisine_type],Food_Hub[[#This Row],[cuisine_type]])</f>
        <v>4.6511627906976744E-3</v>
      </c>
    </row>
    <row r="1422" spans="1:13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f>IF(Food_Hub[[#This Row],[day_of_the_week]]="Weekend",1,"")</f>
        <v>1</v>
      </c>
      <c r="H1422" t="str">
        <f>IF(Food_Hub[[#This Row],[day_of_the_week]]="Weekday",1,"")</f>
        <v/>
      </c>
      <c r="I1422">
        <v>5</v>
      </c>
      <c r="J1422">
        <v>21</v>
      </c>
      <c r="K1422">
        <v>30</v>
      </c>
      <c r="L1422">
        <f>1/COUNTIFS(Food_Hub[restaurant_name],Food_Hub[[#This Row],[restaurant_name]])</f>
        <v>7.575757575757576E-3</v>
      </c>
      <c r="M1422">
        <f>1/COUNTIF(Food_Hub[cuisine_type],Food_Hub[[#This Row],[cuisine_type]])</f>
        <v>1.7123287671232876E-3</v>
      </c>
    </row>
    <row r="1423" spans="1:13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f>IF(Food_Hub[[#This Row],[day_of_the_week]]="Weekend",1,"")</f>
        <v>1</v>
      </c>
      <c r="H1423" t="str">
        <f>IF(Food_Hub[[#This Row],[day_of_the_week]]="Weekday",1,"")</f>
        <v/>
      </c>
      <c r="I1423">
        <v>5</v>
      </c>
      <c r="J1423">
        <v>22</v>
      </c>
      <c r="K1423">
        <v>25</v>
      </c>
      <c r="L1423">
        <f>1/COUNTIFS(Food_Hub[restaurant_name],Food_Hub[[#This Row],[restaurant_name]])</f>
        <v>6.6666666666666666E-2</v>
      </c>
      <c r="M1423">
        <f>1/COUNTIF(Food_Hub[cuisine_type],Food_Hub[[#This Row],[cuisine_type]])</f>
        <v>1.7123287671232876E-3</v>
      </c>
    </row>
    <row r="1424" spans="1:13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 t="str">
        <f>IF(Food_Hub[[#This Row],[day_of_the_week]]="Weekend",1,"")</f>
        <v/>
      </c>
      <c r="H1424">
        <f>IF(Food_Hub[[#This Row],[day_of_the_week]]="Weekday",1,"")</f>
        <v>1</v>
      </c>
      <c r="I1424">
        <v>3</v>
      </c>
      <c r="J1424">
        <v>34</v>
      </c>
      <c r="K1424">
        <v>24</v>
      </c>
      <c r="L1424">
        <f>1/COUNTIFS(Food_Hub[restaurant_name],Food_Hub[[#This Row],[restaurant_name]])</f>
        <v>8.4033613445378148E-3</v>
      </c>
      <c r="M1424">
        <f>1/COUNTIF(Food_Hub[cuisine_type],Food_Hub[[#This Row],[cuisine_type]])</f>
        <v>2.1276595744680851E-3</v>
      </c>
    </row>
    <row r="1425" spans="1:13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f>IF(Food_Hub[[#This Row],[day_of_the_week]]="Weekend",1,"")</f>
        <v>1</v>
      </c>
      <c r="H1425" t="str">
        <f>IF(Food_Hub[[#This Row],[day_of_the_week]]="Weekday",1,"")</f>
        <v/>
      </c>
      <c r="I1425">
        <v>5</v>
      </c>
      <c r="J1425">
        <v>27</v>
      </c>
      <c r="K1425">
        <v>27</v>
      </c>
      <c r="L1425">
        <f>1/COUNTIFS(Food_Hub[restaurant_name],Food_Hub[[#This Row],[restaurant_name]])</f>
        <v>1.0416666666666666E-2</v>
      </c>
      <c r="M1425">
        <f>1/COUNTIF(Food_Hub[cuisine_type],Food_Hub[[#This Row],[cuisine_type]])</f>
        <v>1.7123287671232876E-3</v>
      </c>
    </row>
    <row r="1426" spans="1:13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f>IF(Food_Hub[[#This Row],[day_of_the_week]]="Weekend",1,"")</f>
        <v>1</v>
      </c>
      <c r="H1426" t="str">
        <f>IF(Food_Hub[[#This Row],[day_of_the_week]]="Weekday",1,"")</f>
        <v/>
      </c>
      <c r="I1426">
        <v>5</v>
      </c>
      <c r="J1426">
        <v>24</v>
      </c>
      <c r="K1426">
        <v>19</v>
      </c>
      <c r="L1426">
        <f>1/COUNTIFS(Food_Hub[restaurant_name],Food_Hub[[#This Row],[restaurant_name]])</f>
        <v>4.5662100456621002E-3</v>
      </c>
      <c r="M1426">
        <f>1/COUNTIF(Food_Hub[cuisine_type],Food_Hub[[#This Row],[cuisine_type]])</f>
        <v>1.7123287671232876E-3</v>
      </c>
    </row>
    <row r="1427" spans="1:13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f>IF(Food_Hub[[#This Row],[day_of_the_week]]="Weekend",1,"")</f>
        <v>1</v>
      </c>
      <c r="H1427" t="str">
        <f>IF(Food_Hub[[#This Row],[day_of_the_week]]="Weekday",1,"")</f>
        <v/>
      </c>
      <c r="I1427">
        <v>4</v>
      </c>
      <c r="J1427">
        <v>23</v>
      </c>
      <c r="K1427">
        <v>20</v>
      </c>
      <c r="L1427">
        <f>1/COUNTIFS(Food_Hub[restaurant_name],Food_Hub[[#This Row],[restaurant_name]])</f>
        <v>2.0408163265306121E-2</v>
      </c>
      <c r="M1427">
        <f>1/COUNTIF(Food_Hub[cuisine_type],Food_Hub[[#This Row],[cuisine_type]])</f>
        <v>2.1276595744680851E-3</v>
      </c>
    </row>
    <row r="1428" spans="1:13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f>IF(Food_Hub[[#This Row],[day_of_the_week]]="Weekend",1,"")</f>
        <v>1</v>
      </c>
      <c r="H1428" t="str">
        <f>IF(Food_Hub[[#This Row],[day_of_the_week]]="Weekday",1,"")</f>
        <v/>
      </c>
      <c r="I1428">
        <v>5</v>
      </c>
      <c r="J1428">
        <v>28</v>
      </c>
      <c r="K1428">
        <v>16</v>
      </c>
      <c r="L1428">
        <f>1/COUNTIFS(Food_Hub[restaurant_name],Food_Hub[[#This Row],[restaurant_name]])</f>
        <v>1.4705882352941176E-2</v>
      </c>
      <c r="M1428">
        <f>1/COUNTIF(Food_Hub[cuisine_type],Food_Hub[[#This Row],[cuisine_type]])</f>
        <v>3.3557046979865771E-3</v>
      </c>
    </row>
    <row r="1429" spans="1:13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>
        <f>IF(Food_Hub[[#This Row],[day_of_the_week]]="Weekend",1,"")</f>
        <v>1</v>
      </c>
      <c r="H1429" t="str">
        <f>IF(Food_Hub[[#This Row],[day_of_the_week]]="Weekday",1,"")</f>
        <v/>
      </c>
      <c r="I1429" t="s">
        <v>12</v>
      </c>
      <c r="J1429">
        <v>29</v>
      </c>
      <c r="K1429">
        <v>28</v>
      </c>
      <c r="L1429">
        <f>1/COUNTIFS(Food_Hub[restaurant_name],Food_Hub[[#This Row],[restaurant_name]])</f>
        <v>2.7027027027027029E-2</v>
      </c>
      <c r="M1429">
        <f>1/COUNTIF(Food_Hub[cuisine_type],Food_Hub[[#This Row],[cuisine_type]])</f>
        <v>2.1276595744680851E-3</v>
      </c>
    </row>
    <row r="1430" spans="1:13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f>IF(Food_Hub[[#This Row],[day_of_the_week]]="Weekend",1,"")</f>
        <v>1</v>
      </c>
      <c r="H1430" t="str">
        <f>IF(Food_Hub[[#This Row],[day_of_the_week]]="Weekday",1,"")</f>
        <v/>
      </c>
      <c r="I1430">
        <v>4</v>
      </c>
      <c r="J1430">
        <v>32</v>
      </c>
      <c r="K1430">
        <v>23</v>
      </c>
      <c r="L1430">
        <f>1/COUNTIFS(Food_Hub[restaurant_name],Food_Hub[[#This Row],[restaurant_name]])</f>
        <v>8.4033613445378148E-3</v>
      </c>
      <c r="M1430">
        <f>1/COUNTIF(Food_Hub[cuisine_type],Food_Hub[[#This Row],[cuisine_type]])</f>
        <v>2.1276595744680851E-3</v>
      </c>
    </row>
    <row r="1431" spans="1:13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tr">
        <f>IF(Food_Hub[[#This Row],[day_of_the_week]]="Weekend",1,"")</f>
        <v/>
      </c>
      <c r="H1431">
        <f>IF(Food_Hub[[#This Row],[day_of_the_week]]="Weekday",1,"")</f>
        <v>1</v>
      </c>
      <c r="I1431" t="s">
        <v>12</v>
      </c>
      <c r="J1431">
        <v>21</v>
      </c>
      <c r="K1431">
        <v>30</v>
      </c>
      <c r="L1431">
        <f>1/COUNTIFS(Food_Hub[restaurant_name],Food_Hub[[#This Row],[restaurant_name]])</f>
        <v>3.7037037037037035E-2</v>
      </c>
      <c r="M1431">
        <f>1/COUNTIF(Food_Hub[cuisine_type],Food_Hub[[#This Row],[cuisine_type]])</f>
        <v>1.7123287671232876E-3</v>
      </c>
    </row>
    <row r="1432" spans="1:13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>
        <f>IF(Food_Hub[[#This Row],[day_of_the_week]]="Weekend",1,"")</f>
        <v>1</v>
      </c>
      <c r="H1432" t="str">
        <f>IF(Food_Hub[[#This Row],[day_of_the_week]]="Weekday",1,"")</f>
        <v/>
      </c>
      <c r="I1432" t="s">
        <v>12</v>
      </c>
      <c r="J1432">
        <v>31</v>
      </c>
      <c r="K1432">
        <v>24</v>
      </c>
      <c r="L1432">
        <f>1/COUNTIFS(Food_Hub[restaurant_name],Food_Hub[[#This Row],[restaurant_name]])</f>
        <v>2.7027027027027029E-2</v>
      </c>
      <c r="M1432">
        <f>1/COUNTIF(Food_Hub[cuisine_type],Food_Hub[[#This Row],[cuisine_type]])</f>
        <v>2.1276595744680851E-3</v>
      </c>
    </row>
    <row r="1433" spans="1:13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 t="str">
        <f>IF(Food_Hub[[#This Row],[day_of_the_week]]="Weekend",1,"")</f>
        <v/>
      </c>
      <c r="H1433">
        <f>IF(Food_Hub[[#This Row],[day_of_the_week]]="Weekday",1,"")</f>
        <v>1</v>
      </c>
      <c r="I1433">
        <v>3</v>
      </c>
      <c r="J1433">
        <v>29</v>
      </c>
      <c r="K1433">
        <v>29</v>
      </c>
      <c r="L1433">
        <f>1/COUNTIFS(Food_Hub[restaurant_name],Food_Hub[[#This Row],[restaurant_name]])</f>
        <v>1.6949152542372881E-2</v>
      </c>
      <c r="M1433">
        <f>1/COUNTIF(Food_Hub[cuisine_type],Food_Hub[[#This Row],[cuisine_type]])</f>
        <v>4.6511627906976744E-3</v>
      </c>
    </row>
    <row r="1434" spans="1:13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f>IF(Food_Hub[[#This Row],[day_of_the_week]]="Weekend",1,"")</f>
        <v>1</v>
      </c>
      <c r="H1434" t="str">
        <f>IF(Food_Hub[[#This Row],[day_of_the_week]]="Weekday",1,"")</f>
        <v/>
      </c>
      <c r="I1434">
        <v>5</v>
      </c>
      <c r="J1434">
        <v>20</v>
      </c>
      <c r="K1434">
        <v>24</v>
      </c>
      <c r="L1434">
        <f>1/COUNTIFS(Food_Hub[restaurant_name],Food_Hub[[#This Row],[restaurant_name]])</f>
        <v>4.5662100456621002E-3</v>
      </c>
      <c r="M1434">
        <f>1/COUNTIF(Food_Hub[cuisine_type],Food_Hub[[#This Row],[cuisine_type]])</f>
        <v>1.7123287671232876E-3</v>
      </c>
    </row>
    <row r="1435" spans="1:13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f>IF(Food_Hub[[#This Row],[day_of_the_week]]="Weekend",1,"")</f>
        <v>1</v>
      </c>
      <c r="H1435" t="str">
        <f>IF(Food_Hub[[#This Row],[day_of_the_week]]="Weekday",1,"")</f>
        <v/>
      </c>
      <c r="I1435">
        <v>5</v>
      </c>
      <c r="J1435">
        <v>20</v>
      </c>
      <c r="K1435">
        <v>25</v>
      </c>
      <c r="L1435">
        <f>1/COUNTIFS(Food_Hub[restaurant_name],Food_Hub[[#This Row],[restaurant_name]])</f>
        <v>4.5662100456621002E-3</v>
      </c>
      <c r="M1435">
        <f>1/COUNTIF(Food_Hub[cuisine_type],Food_Hub[[#This Row],[cuisine_type]])</f>
        <v>1.7123287671232876E-3</v>
      </c>
    </row>
    <row r="1436" spans="1:13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f>IF(Food_Hub[[#This Row],[day_of_the_week]]="Weekend",1,"")</f>
        <v>1</v>
      </c>
      <c r="H1436" t="str">
        <f>IF(Food_Hub[[#This Row],[day_of_the_week]]="Weekday",1,"")</f>
        <v/>
      </c>
      <c r="I1436">
        <v>5</v>
      </c>
      <c r="J1436">
        <v>27</v>
      </c>
      <c r="K1436">
        <v>24</v>
      </c>
      <c r="L1436">
        <f>1/COUNTIFS(Food_Hub[restaurant_name],Food_Hub[[#This Row],[restaurant_name]])</f>
        <v>0.5</v>
      </c>
      <c r="M1436">
        <f>1/COUNTIF(Food_Hub[cuisine_type],Food_Hub[[#This Row],[cuisine_type]])</f>
        <v>5.5555555555555552E-2</v>
      </c>
    </row>
    <row r="1437" spans="1:13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>
        <f>IF(Food_Hub[[#This Row],[day_of_the_week]]="Weekend",1,"")</f>
        <v>1</v>
      </c>
      <c r="H1437" t="str">
        <f>IF(Food_Hub[[#This Row],[day_of_the_week]]="Weekday",1,"")</f>
        <v/>
      </c>
      <c r="I1437" t="s">
        <v>12</v>
      </c>
      <c r="J1437">
        <v>26</v>
      </c>
      <c r="K1437">
        <v>24</v>
      </c>
      <c r="L1437">
        <f>1/COUNTIFS(Food_Hub[restaurant_name],Food_Hub[[#This Row],[restaurant_name]])</f>
        <v>2.1739130434782608E-2</v>
      </c>
      <c r="M1437">
        <f>1/COUNTIF(Food_Hub[cuisine_type],Food_Hub[[#This Row],[cuisine_type]])</f>
        <v>4.6511627906976744E-3</v>
      </c>
    </row>
    <row r="1438" spans="1:13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f>IF(Food_Hub[[#This Row],[day_of_the_week]]="Weekend",1,"")</f>
        <v>1</v>
      </c>
      <c r="H1438" t="str">
        <f>IF(Food_Hub[[#This Row],[day_of_the_week]]="Weekday",1,"")</f>
        <v/>
      </c>
      <c r="I1438">
        <v>5</v>
      </c>
      <c r="J1438">
        <v>20</v>
      </c>
      <c r="K1438">
        <v>15</v>
      </c>
      <c r="L1438">
        <f>1/COUNTIFS(Food_Hub[restaurant_name],Food_Hub[[#This Row],[restaurant_name]])</f>
        <v>6.6666666666666666E-2</v>
      </c>
      <c r="M1438">
        <f>1/COUNTIF(Food_Hub[cuisine_type],Food_Hub[[#This Row],[cuisine_type]])</f>
        <v>1.7123287671232876E-3</v>
      </c>
    </row>
    <row r="1439" spans="1:13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f>IF(Food_Hub[[#This Row],[day_of_the_week]]="Weekend",1,"")</f>
        <v>1</v>
      </c>
      <c r="H1439" t="str">
        <f>IF(Food_Hub[[#This Row],[day_of_the_week]]="Weekday",1,"")</f>
        <v/>
      </c>
      <c r="I1439">
        <v>5</v>
      </c>
      <c r="J1439">
        <v>22</v>
      </c>
      <c r="K1439">
        <v>21</v>
      </c>
      <c r="L1439">
        <f>1/COUNTIFS(Food_Hub[restaurant_name],Food_Hub[[#This Row],[restaurant_name]])</f>
        <v>6.25E-2</v>
      </c>
      <c r="M1439">
        <f>1/COUNTIF(Food_Hub[cuisine_type],Food_Hub[[#This Row],[cuisine_type]])</f>
        <v>1.2987012987012988E-2</v>
      </c>
    </row>
    <row r="1440" spans="1:13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>
        <f>IF(Food_Hub[[#This Row],[day_of_the_week]]="Weekend",1,"")</f>
        <v>1</v>
      </c>
      <c r="H1440" t="str">
        <f>IF(Food_Hub[[#This Row],[day_of_the_week]]="Weekday",1,"")</f>
        <v/>
      </c>
      <c r="I1440" t="s">
        <v>12</v>
      </c>
      <c r="J1440">
        <v>25</v>
      </c>
      <c r="K1440">
        <v>25</v>
      </c>
      <c r="L1440">
        <f>1/COUNTIFS(Food_Hub[restaurant_name],Food_Hub[[#This Row],[restaurant_name]])</f>
        <v>7.6923076923076927E-2</v>
      </c>
      <c r="M1440">
        <f>1/COUNTIF(Food_Hub[cuisine_type],Food_Hub[[#This Row],[cuisine_type]])</f>
        <v>4.6511627906976744E-3</v>
      </c>
    </row>
    <row r="1441" spans="1:13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 t="str">
        <f>IF(Food_Hub[[#This Row],[day_of_the_week]]="Weekend",1,"")</f>
        <v/>
      </c>
      <c r="H1441">
        <f>IF(Food_Hub[[#This Row],[day_of_the_week]]="Weekday",1,"")</f>
        <v>1</v>
      </c>
      <c r="I1441">
        <v>3</v>
      </c>
      <c r="J1441">
        <v>28</v>
      </c>
      <c r="K1441">
        <v>28</v>
      </c>
      <c r="L1441">
        <f>1/COUNTIFS(Food_Hub[restaurant_name],Food_Hub[[#This Row],[restaurant_name]])</f>
        <v>7.1428571428571425E-2</v>
      </c>
      <c r="M1441">
        <f>1/COUNTIF(Food_Hub[cuisine_type],Food_Hub[[#This Row],[cuisine_type]])</f>
        <v>3.3557046979865771E-3</v>
      </c>
    </row>
    <row r="1442" spans="1:13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f>IF(Food_Hub[[#This Row],[day_of_the_week]]="Weekend",1,"")</f>
        <v>1</v>
      </c>
      <c r="H1442" t="str">
        <f>IF(Food_Hub[[#This Row],[day_of_the_week]]="Weekday",1,"")</f>
        <v/>
      </c>
      <c r="I1442">
        <v>4</v>
      </c>
      <c r="J1442">
        <v>34</v>
      </c>
      <c r="K1442">
        <v>29</v>
      </c>
      <c r="L1442">
        <f>1/COUNTIFS(Food_Hub[restaurant_name],Food_Hub[[#This Row],[restaurant_name]])</f>
        <v>1</v>
      </c>
      <c r="M1442">
        <f>1/COUNTIF(Food_Hub[cuisine_type],Food_Hub[[#This Row],[cuisine_type]])</f>
        <v>3.3557046979865771E-3</v>
      </c>
    </row>
    <row r="1443" spans="1:13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f>IF(Food_Hub[[#This Row],[day_of_the_week]]="Weekend",1,"")</f>
        <v>1</v>
      </c>
      <c r="H1443" t="str">
        <f>IF(Food_Hub[[#This Row],[day_of_the_week]]="Weekday",1,"")</f>
        <v/>
      </c>
      <c r="I1443">
        <v>5</v>
      </c>
      <c r="J1443">
        <v>29</v>
      </c>
      <c r="K1443">
        <v>26</v>
      </c>
      <c r="L1443">
        <f>1/COUNTIFS(Food_Hub[restaurant_name],Food_Hub[[#This Row],[restaurant_name]])</f>
        <v>1.4705882352941176E-2</v>
      </c>
      <c r="M1443">
        <f>1/COUNTIF(Food_Hub[cuisine_type],Food_Hub[[#This Row],[cuisine_type]])</f>
        <v>3.3557046979865771E-3</v>
      </c>
    </row>
    <row r="1444" spans="1:13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 t="str">
        <f>IF(Food_Hub[[#This Row],[day_of_the_week]]="Weekend",1,"")</f>
        <v/>
      </c>
      <c r="H1444">
        <f>IF(Food_Hub[[#This Row],[day_of_the_week]]="Weekday",1,"")</f>
        <v>1</v>
      </c>
      <c r="I1444">
        <v>5</v>
      </c>
      <c r="J1444">
        <v>21</v>
      </c>
      <c r="K1444">
        <v>33</v>
      </c>
      <c r="L1444">
        <f>1/COUNTIFS(Food_Hub[restaurant_name],Food_Hub[[#This Row],[restaurant_name]])</f>
        <v>8.4033613445378148E-3</v>
      </c>
      <c r="M1444">
        <f>1/COUNTIF(Food_Hub[cuisine_type],Food_Hub[[#This Row],[cuisine_type]])</f>
        <v>2.1276595744680851E-3</v>
      </c>
    </row>
    <row r="1445" spans="1:13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>
        <f>IF(Food_Hub[[#This Row],[day_of_the_week]]="Weekend",1,"")</f>
        <v>1</v>
      </c>
      <c r="H1445" t="str">
        <f>IF(Food_Hub[[#This Row],[day_of_the_week]]="Weekday",1,"")</f>
        <v/>
      </c>
      <c r="I1445" t="s">
        <v>12</v>
      </c>
      <c r="J1445">
        <v>20</v>
      </c>
      <c r="K1445">
        <v>27</v>
      </c>
      <c r="L1445">
        <f>1/COUNTIFS(Food_Hub[restaurant_name],Food_Hub[[#This Row],[restaurant_name]])</f>
        <v>7.575757575757576E-3</v>
      </c>
      <c r="M1445">
        <f>1/COUNTIF(Food_Hub[cuisine_type],Food_Hub[[#This Row],[cuisine_type]])</f>
        <v>3.3557046979865771E-3</v>
      </c>
    </row>
    <row r="1446" spans="1:13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>
        <f>IF(Food_Hub[[#This Row],[day_of_the_week]]="Weekend",1,"")</f>
        <v>1</v>
      </c>
      <c r="H1446" t="str">
        <f>IF(Food_Hub[[#This Row],[day_of_the_week]]="Weekday",1,"")</f>
        <v/>
      </c>
      <c r="I1446" t="s">
        <v>12</v>
      </c>
      <c r="J1446">
        <v>21</v>
      </c>
      <c r="K1446">
        <v>19</v>
      </c>
      <c r="L1446">
        <f>1/COUNTIFS(Food_Hub[restaurant_name],Food_Hub[[#This Row],[restaurant_name]])</f>
        <v>3.4482758620689655E-2</v>
      </c>
      <c r="M1446">
        <f>1/COUNTIF(Food_Hub[cuisine_type],Food_Hub[[#This Row],[cuisine_type]])</f>
        <v>1.7123287671232876E-3</v>
      </c>
    </row>
    <row r="1447" spans="1:13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f>IF(Food_Hub[[#This Row],[day_of_the_week]]="Weekend",1,"")</f>
        <v>1</v>
      </c>
      <c r="H1447" t="str">
        <f>IF(Food_Hub[[#This Row],[day_of_the_week]]="Weekday",1,"")</f>
        <v/>
      </c>
      <c r="I1447">
        <v>3</v>
      </c>
      <c r="J1447">
        <v>25</v>
      </c>
      <c r="K1447">
        <v>28</v>
      </c>
      <c r="L1447">
        <f>1/COUNTIFS(Food_Hub[restaurant_name],Food_Hub[[#This Row],[restaurant_name]])</f>
        <v>1.4705882352941176E-2</v>
      </c>
      <c r="M1447">
        <f>1/COUNTIF(Food_Hub[cuisine_type],Food_Hub[[#This Row],[cuisine_type]])</f>
        <v>3.3557046979865771E-3</v>
      </c>
    </row>
    <row r="1448" spans="1:13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f>IF(Food_Hub[[#This Row],[day_of_the_week]]="Weekend",1,"")</f>
        <v>1</v>
      </c>
      <c r="H1448" t="str">
        <f>IF(Food_Hub[[#This Row],[day_of_the_week]]="Weekday",1,"")</f>
        <v/>
      </c>
      <c r="I1448">
        <v>4</v>
      </c>
      <c r="J1448">
        <v>25</v>
      </c>
      <c r="K1448">
        <v>15</v>
      </c>
      <c r="L1448">
        <f>1/COUNTIFS(Food_Hub[restaurant_name],Food_Hub[[#This Row],[restaurant_name]])</f>
        <v>4.1666666666666664E-2</v>
      </c>
      <c r="M1448">
        <f>1/COUNTIF(Food_Hub[cuisine_type],Food_Hub[[#This Row],[cuisine_type]])</f>
        <v>2.1276595744680851E-3</v>
      </c>
    </row>
    <row r="1449" spans="1:13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>
        <f>IF(Food_Hub[[#This Row],[day_of_the_week]]="Weekend",1,"")</f>
        <v>1</v>
      </c>
      <c r="H1449" t="str">
        <f>IF(Food_Hub[[#This Row],[day_of_the_week]]="Weekday",1,"")</f>
        <v/>
      </c>
      <c r="I1449" t="s">
        <v>12</v>
      </c>
      <c r="J1449">
        <v>29</v>
      </c>
      <c r="K1449">
        <v>16</v>
      </c>
      <c r="L1449">
        <f>1/COUNTIFS(Food_Hub[restaurant_name],Food_Hub[[#This Row],[restaurant_name]])</f>
        <v>7.575757575757576E-3</v>
      </c>
      <c r="M1449">
        <f>1/COUNTIF(Food_Hub[cuisine_type],Food_Hub[[#This Row],[cuisine_type]])</f>
        <v>3.3557046979865771E-3</v>
      </c>
    </row>
    <row r="1450" spans="1:13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 t="str">
        <f>IF(Food_Hub[[#This Row],[day_of_the_week]]="Weekend",1,"")</f>
        <v/>
      </c>
      <c r="H1450">
        <f>IF(Food_Hub[[#This Row],[day_of_the_week]]="Weekday",1,"")</f>
        <v>1</v>
      </c>
      <c r="I1450">
        <v>4</v>
      </c>
      <c r="J1450">
        <v>35</v>
      </c>
      <c r="K1450">
        <v>32</v>
      </c>
      <c r="L1450">
        <f>1/COUNTIFS(Food_Hub[restaurant_name],Food_Hub[[#This Row],[restaurant_name]])</f>
        <v>4.5662100456621002E-3</v>
      </c>
      <c r="M1450">
        <f>1/COUNTIF(Food_Hub[cuisine_type],Food_Hub[[#This Row],[cuisine_type]])</f>
        <v>1.7123287671232876E-3</v>
      </c>
    </row>
    <row r="1451" spans="1:13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 t="str">
        <f>IF(Food_Hub[[#This Row],[day_of_the_week]]="Weekend",1,"")</f>
        <v/>
      </c>
      <c r="H1451">
        <f>IF(Food_Hub[[#This Row],[day_of_the_week]]="Weekday",1,"")</f>
        <v>1</v>
      </c>
      <c r="I1451">
        <v>4</v>
      </c>
      <c r="J1451">
        <v>26</v>
      </c>
      <c r="K1451">
        <v>26</v>
      </c>
      <c r="L1451">
        <f>1/COUNTIFS(Food_Hub[restaurant_name],Food_Hub[[#This Row],[restaurant_name]])</f>
        <v>1</v>
      </c>
      <c r="M1451">
        <f>1/COUNTIF(Food_Hub[cuisine_type],Food_Hub[[#This Row],[cuisine_type]])</f>
        <v>7.6923076923076927E-2</v>
      </c>
    </row>
    <row r="1452" spans="1:13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f>IF(Food_Hub[[#This Row],[day_of_the_week]]="Weekend",1,"")</f>
        <v>1</v>
      </c>
      <c r="H1452" t="str">
        <f>IF(Food_Hub[[#This Row],[day_of_the_week]]="Weekday",1,"")</f>
        <v/>
      </c>
      <c r="I1452">
        <v>5</v>
      </c>
      <c r="J1452">
        <v>28</v>
      </c>
      <c r="K1452">
        <v>20</v>
      </c>
      <c r="L1452">
        <f>1/COUNTIFS(Food_Hub[restaurant_name],Food_Hub[[#This Row],[restaurant_name]])</f>
        <v>1.6949152542372881E-2</v>
      </c>
      <c r="M1452">
        <f>1/COUNTIF(Food_Hub[cuisine_type],Food_Hub[[#This Row],[cuisine_type]])</f>
        <v>4.6511627906976744E-3</v>
      </c>
    </row>
    <row r="1453" spans="1:13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 t="str">
        <f>IF(Food_Hub[[#This Row],[day_of_the_week]]="Weekend",1,"")</f>
        <v/>
      </c>
      <c r="H1453">
        <f>IF(Food_Hub[[#This Row],[day_of_the_week]]="Weekday",1,"")</f>
        <v>1</v>
      </c>
      <c r="I1453">
        <v>3</v>
      </c>
      <c r="J1453">
        <v>29</v>
      </c>
      <c r="K1453">
        <v>25</v>
      </c>
      <c r="L1453">
        <f>1/COUNTIFS(Food_Hub[restaurant_name],Food_Hub[[#This Row],[restaurant_name]])</f>
        <v>6.6666666666666666E-2</v>
      </c>
      <c r="M1453">
        <f>1/COUNTIF(Food_Hub[cuisine_type],Food_Hub[[#This Row],[cuisine_type]])</f>
        <v>1.7123287671232876E-3</v>
      </c>
    </row>
    <row r="1454" spans="1:13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tr">
        <f>IF(Food_Hub[[#This Row],[day_of_the_week]]="Weekend",1,"")</f>
        <v/>
      </c>
      <c r="H1454">
        <f>IF(Food_Hub[[#This Row],[day_of_the_week]]="Weekday",1,"")</f>
        <v>1</v>
      </c>
      <c r="I1454" t="s">
        <v>12</v>
      </c>
      <c r="J1454">
        <v>20</v>
      </c>
      <c r="K1454">
        <v>31</v>
      </c>
      <c r="L1454">
        <f>1/COUNTIFS(Food_Hub[restaurant_name],Food_Hub[[#This Row],[restaurant_name]])</f>
        <v>0.14285714285714285</v>
      </c>
      <c r="M1454">
        <f>1/COUNTIF(Food_Hub[cuisine_type],Food_Hub[[#This Row],[cuisine_type]])</f>
        <v>1.7123287671232876E-3</v>
      </c>
    </row>
    <row r="1455" spans="1:13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>
        <f>IF(Food_Hub[[#This Row],[day_of_the_week]]="Weekend",1,"")</f>
        <v>1</v>
      </c>
      <c r="H1455" t="str">
        <f>IF(Food_Hub[[#This Row],[day_of_the_week]]="Weekday",1,"")</f>
        <v/>
      </c>
      <c r="I1455" t="s">
        <v>12</v>
      </c>
      <c r="J1455">
        <v>20</v>
      </c>
      <c r="K1455">
        <v>22</v>
      </c>
      <c r="L1455">
        <f>1/COUNTIFS(Food_Hub[restaurant_name],Food_Hub[[#This Row],[restaurant_name]])</f>
        <v>0.5</v>
      </c>
      <c r="M1455">
        <f>1/COUNTIF(Food_Hub[cuisine_type],Food_Hub[[#This Row],[cuisine_type]])</f>
        <v>8.3333333333333329E-2</v>
      </c>
    </row>
    <row r="1456" spans="1:13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>
        <f>IF(Food_Hub[[#This Row],[day_of_the_week]]="Weekend",1,"")</f>
        <v>1</v>
      </c>
      <c r="H1456" t="str">
        <f>IF(Food_Hub[[#This Row],[day_of_the_week]]="Weekday",1,"")</f>
        <v/>
      </c>
      <c r="I1456" t="s">
        <v>12</v>
      </c>
      <c r="J1456">
        <v>32</v>
      </c>
      <c r="K1456">
        <v>28</v>
      </c>
      <c r="L1456">
        <f>1/COUNTIFS(Food_Hub[restaurant_name],Food_Hub[[#This Row],[restaurant_name]])</f>
        <v>2.7027027027027029E-2</v>
      </c>
      <c r="M1456">
        <f>1/COUNTIF(Food_Hub[cuisine_type],Food_Hub[[#This Row],[cuisine_type]])</f>
        <v>2.1276595744680851E-3</v>
      </c>
    </row>
    <row r="1457" spans="1:13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f>IF(Food_Hub[[#This Row],[day_of_the_week]]="Weekend",1,"")</f>
        <v>1</v>
      </c>
      <c r="H1457" t="str">
        <f>IF(Food_Hub[[#This Row],[day_of_the_week]]="Weekday",1,"")</f>
        <v/>
      </c>
      <c r="I1457">
        <v>5</v>
      </c>
      <c r="J1457">
        <v>29</v>
      </c>
      <c r="K1457">
        <v>17</v>
      </c>
      <c r="L1457">
        <f>1/COUNTIFS(Food_Hub[restaurant_name],Food_Hub[[#This Row],[restaurant_name]])</f>
        <v>5.5555555555555552E-2</v>
      </c>
      <c r="M1457">
        <f>1/COUNTIF(Food_Hub[cuisine_type],Food_Hub[[#This Row],[cuisine_type]])</f>
        <v>2.1276595744680851E-3</v>
      </c>
    </row>
    <row r="1458" spans="1:13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 t="str">
        <f>IF(Food_Hub[[#This Row],[day_of_the_week]]="Weekend",1,"")</f>
        <v/>
      </c>
      <c r="H1458">
        <f>IF(Food_Hub[[#This Row],[day_of_the_week]]="Weekday",1,"")</f>
        <v>1</v>
      </c>
      <c r="I1458">
        <v>5</v>
      </c>
      <c r="J1458">
        <v>33</v>
      </c>
      <c r="K1458">
        <v>25</v>
      </c>
      <c r="L1458">
        <f>1/COUNTIFS(Food_Hub[restaurant_name],Food_Hub[[#This Row],[restaurant_name]])</f>
        <v>7.575757575757576E-3</v>
      </c>
      <c r="M1458">
        <f>1/COUNTIF(Food_Hub[cuisine_type],Food_Hub[[#This Row],[cuisine_type]])</f>
        <v>3.3557046979865771E-3</v>
      </c>
    </row>
    <row r="1459" spans="1:13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 t="str">
        <f>IF(Food_Hub[[#This Row],[day_of_the_week]]="Weekend",1,"")</f>
        <v/>
      </c>
      <c r="H1459">
        <f>IF(Food_Hub[[#This Row],[day_of_the_week]]="Weekday",1,"")</f>
        <v>1</v>
      </c>
      <c r="I1459">
        <v>5</v>
      </c>
      <c r="J1459">
        <v>28</v>
      </c>
      <c r="K1459">
        <v>32</v>
      </c>
      <c r="L1459">
        <f>1/COUNTIFS(Food_Hub[restaurant_name],Food_Hub[[#This Row],[restaurant_name]])</f>
        <v>0.25</v>
      </c>
      <c r="M1459">
        <f>1/COUNTIF(Food_Hub[cuisine_type],Food_Hub[[#This Row],[cuisine_type]])</f>
        <v>2.0408163265306121E-2</v>
      </c>
    </row>
    <row r="1460" spans="1:13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>
        <f>IF(Food_Hub[[#This Row],[day_of_the_week]]="Weekend",1,"")</f>
        <v>1</v>
      </c>
      <c r="H1460" t="str">
        <f>IF(Food_Hub[[#This Row],[day_of_the_week]]="Weekday",1,"")</f>
        <v/>
      </c>
      <c r="I1460" t="s">
        <v>12</v>
      </c>
      <c r="J1460">
        <v>30</v>
      </c>
      <c r="K1460">
        <v>26</v>
      </c>
      <c r="L1460">
        <f>1/COUNTIFS(Food_Hub[restaurant_name],Food_Hub[[#This Row],[restaurant_name]])</f>
        <v>2.7027027027027029E-2</v>
      </c>
      <c r="M1460">
        <f>1/COUNTIF(Food_Hub[cuisine_type],Food_Hub[[#This Row],[cuisine_type]])</f>
        <v>3.3557046979865771E-3</v>
      </c>
    </row>
    <row r="1461" spans="1:13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>
        <f>IF(Food_Hub[[#This Row],[day_of_the_week]]="Weekend",1,"")</f>
        <v>1</v>
      </c>
      <c r="H1461" t="str">
        <f>IF(Food_Hub[[#This Row],[day_of_the_week]]="Weekday",1,"")</f>
        <v/>
      </c>
      <c r="I1461" t="s">
        <v>12</v>
      </c>
      <c r="J1461">
        <v>35</v>
      </c>
      <c r="K1461">
        <v>28</v>
      </c>
      <c r="L1461">
        <f>1/COUNTIFS(Food_Hub[restaurant_name],Food_Hub[[#This Row],[restaurant_name]])</f>
        <v>8.4033613445378148E-3</v>
      </c>
      <c r="M1461">
        <f>1/COUNTIF(Food_Hub[cuisine_type],Food_Hub[[#This Row],[cuisine_type]])</f>
        <v>2.1276595744680851E-3</v>
      </c>
    </row>
    <row r="1462" spans="1:13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>
        <f>IF(Food_Hub[[#This Row],[day_of_the_week]]="Weekend",1,"")</f>
        <v>1</v>
      </c>
      <c r="H1462" t="str">
        <f>IF(Food_Hub[[#This Row],[day_of_the_week]]="Weekday",1,"")</f>
        <v/>
      </c>
      <c r="I1462" t="s">
        <v>12</v>
      </c>
      <c r="J1462">
        <v>23</v>
      </c>
      <c r="K1462">
        <v>19</v>
      </c>
      <c r="L1462">
        <f>1/COUNTIFS(Food_Hub[restaurant_name],Food_Hub[[#This Row],[restaurant_name]])</f>
        <v>1</v>
      </c>
      <c r="M1462">
        <f>1/COUNTIF(Food_Hub[cuisine_type],Food_Hub[[#This Row],[cuisine_type]])</f>
        <v>3.3557046979865771E-3</v>
      </c>
    </row>
    <row r="1463" spans="1:13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f>IF(Food_Hub[[#This Row],[day_of_the_week]]="Weekend",1,"")</f>
        <v>1</v>
      </c>
      <c r="H1463" t="str">
        <f>IF(Food_Hub[[#This Row],[day_of_the_week]]="Weekday",1,"")</f>
        <v/>
      </c>
      <c r="I1463">
        <v>5</v>
      </c>
      <c r="J1463">
        <v>21</v>
      </c>
      <c r="K1463">
        <v>29</v>
      </c>
      <c r="L1463">
        <f>1/COUNTIFS(Food_Hub[restaurant_name],Food_Hub[[#This Row],[restaurant_name]])</f>
        <v>0.16666666666666666</v>
      </c>
      <c r="M1463">
        <f>1/COUNTIF(Food_Hub[cuisine_type],Food_Hub[[#This Row],[cuisine_type]])</f>
        <v>5.5555555555555552E-2</v>
      </c>
    </row>
    <row r="1464" spans="1:13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>
        <f>IF(Food_Hub[[#This Row],[day_of_the_week]]="Weekend",1,"")</f>
        <v>1</v>
      </c>
      <c r="H1464" t="str">
        <f>IF(Food_Hub[[#This Row],[day_of_the_week]]="Weekday",1,"")</f>
        <v/>
      </c>
      <c r="I1464" t="s">
        <v>12</v>
      </c>
      <c r="J1464">
        <v>31</v>
      </c>
      <c r="K1464">
        <v>26</v>
      </c>
      <c r="L1464">
        <f>1/COUNTIFS(Food_Hub[restaurant_name],Food_Hub[[#This Row],[restaurant_name]])</f>
        <v>0.2</v>
      </c>
      <c r="M1464">
        <f>1/COUNTIF(Food_Hub[cuisine_type],Food_Hub[[#This Row],[cuisine_type]])</f>
        <v>1.2987012987012988E-2</v>
      </c>
    </row>
    <row r="1465" spans="1:13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tr">
        <f>IF(Food_Hub[[#This Row],[day_of_the_week]]="Weekend",1,"")</f>
        <v/>
      </c>
      <c r="H1465">
        <f>IF(Food_Hub[[#This Row],[day_of_the_week]]="Weekday",1,"")</f>
        <v>1</v>
      </c>
      <c r="I1465" t="s">
        <v>12</v>
      </c>
      <c r="J1465">
        <v>30</v>
      </c>
      <c r="K1465">
        <v>27</v>
      </c>
      <c r="L1465">
        <f>1/COUNTIFS(Food_Hub[restaurant_name],Food_Hub[[#This Row],[restaurant_name]])</f>
        <v>1.6949152542372881E-2</v>
      </c>
      <c r="M1465">
        <f>1/COUNTIF(Food_Hub[cuisine_type],Food_Hub[[#This Row],[cuisine_type]])</f>
        <v>4.6511627906976744E-3</v>
      </c>
    </row>
    <row r="1466" spans="1:13" ht="30" x14ac:dyDescent="0.25">
      <c r="A1466">
        <v>1477596</v>
      </c>
      <c r="B1466">
        <v>334596</v>
      </c>
      <c r="C1466" s="1" t="s">
        <v>206</v>
      </c>
      <c r="D1466" t="s">
        <v>16</v>
      </c>
      <c r="E1466">
        <v>19.350000000000001</v>
      </c>
      <c r="F1466" t="s">
        <v>11</v>
      </c>
      <c r="G1466">
        <f>IF(Food_Hub[[#This Row],[day_of_the_week]]="Weekend",1,"")</f>
        <v>1</v>
      </c>
      <c r="H1466" t="str">
        <f>IF(Food_Hub[[#This Row],[day_of_the_week]]="Weekday",1,"")</f>
        <v/>
      </c>
      <c r="I1466" t="s">
        <v>12</v>
      </c>
      <c r="J1466">
        <v>25</v>
      </c>
      <c r="K1466">
        <v>22</v>
      </c>
      <c r="L1466">
        <f>1/COUNTIFS(Food_Hub[restaurant_name],Food_Hub[[#This Row],[restaurant_name]])</f>
        <v>4.3478260869565216E-2</v>
      </c>
      <c r="M1466">
        <f>1/COUNTIF(Food_Hub[cuisine_type],Food_Hub[[#This Row],[cuisine_type]])</f>
        <v>1.2987012987012988E-2</v>
      </c>
    </row>
    <row r="1467" spans="1:13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>
        <f>IF(Food_Hub[[#This Row],[day_of_the_week]]="Weekend",1,"")</f>
        <v>1</v>
      </c>
      <c r="H1467" t="str">
        <f>IF(Food_Hub[[#This Row],[day_of_the_week]]="Weekday",1,"")</f>
        <v/>
      </c>
      <c r="I1467" t="s">
        <v>12</v>
      </c>
      <c r="J1467">
        <v>32</v>
      </c>
      <c r="K1467">
        <v>26</v>
      </c>
      <c r="L1467">
        <f>1/COUNTIFS(Food_Hub[restaurant_name],Food_Hub[[#This Row],[restaurant_name]])</f>
        <v>3.4482758620689655E-2</v>
      </c>
      <c r="M1467">
        <f>1/COUNTIF(Food_Hub[cuisine_type],Food_Hub[[#This Row],[cuisine_type]])</f>
        <v>2.1276595744680851E-3</v>
      </c>
    </row>
    <row r="1468" spans="1:13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>
        <f>IF(Food_Hub[[#This Row],[day_of_the_week]]="Weekend",1,"")</f>
        <v>1</v>
      </c>
      <c r="H1468" t="str">
        <f>IF(Food_Hub[[#This Row],[day_of_the_week]]="Weekday",1,"")</f>
        <v/>
      </c>
      <c r="I1468" t="s">
        <v>12</v>
      </c>
      <c r="J1468">
        <v>30</v>
      </c>
      <c r="K1468">
        <v>22</v>
      </c>
      <c r="L1468">
        <f>1/COUNTIFS(Food_Hub[restaurant_name],Food_Hub[[#This Row],[restaurant_name]])</f>
        <v>6.6666666666666666E-2</v>
      </c>
      <c r="M1468">
        <f>1/COUNTIF(Food_Hub[cuisine_type],Food_Hub[[#This Row],[cuisine_type]])</f>
        <v>1.7123287671232876E-3</v>
      </c>
    </row>
    <row r="1469" spans="1:13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f>IF(Food_Hub[[#This Row],[day_of_the_week]]="Weekend",1,"")</f>
        <v>1</v>
      </c>
      <c r="H1469" t="str">
        <f>IF(Food_Hub[[#This Row],[day_of_the_week]]="Weekday",1,"")</f>
        <v/>
      </c>
      <c r="I1469">
        <v>4</v>
      </c>
      <c r="J1469">
        <v>33</v>
      </c>
      <c r="K1469">
        <v>21</v>
      </c>
      <c r="L1469">
        <f>1/COUNTIFS(Food_Hub[restaurant_name],Food_Hub[[#This Row],[restaurant_name]])</f>
        <v>1.4705882352941176E-2</v>
      </c>
      <c r="M1469">
        <f>1/COUNTIF(Food_Hub[cuisine_type],Food_Hub[[#This Row],[cuisine_type]])</f>
        <v>3.3557046979865771E-3</v>
      </c>
    </row>
    <row r="1470" spans="1:13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f>IF(Food_Hub[[#This Row],[day_of_the_week]]="Weekend",1,"")</f>
        <v>1</v>
      </c>
      <c r="H1470" t="str">
        <f>IF(Food_Hub[[#This Row],[day_of_the_week]]="Weekday",1,"")</f>
        <v/>
      </c>
      <c r="I1470">
        <v>5</v>
      </c>
      <c r="J1470">
        <v>23</v>
      </c>
      <c r="K1470">
        <v>27</v>
      </c>
      <c r="L1470">
        <f>1/COUNTIFS(Food_Hub[restaurant_name],Food_Hub[[#This Row],[restaurant_name]])</f>
        <v>7.6923076923076927E-2</v>
      </c>
      <c r="M1470">
        <f>1/COUNTIF(Food_Hub[cuisine_type],Food_Hub[[#This Row],[cuisine_type]])</f>
        <v>1.2987012987012988E-2</v>
      </c>
    </row>
    <row r="1471" spans="1:13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f>IF(Food_Hub[[#This Row],[day_of_the_week]]="Weekend",1,"")</f>
        <v>1</v>
      </c>
      <c r="H1471" t="str">
        <f>IF(Food_Hub[[#This Row],[day_of_the_week]]="Weekday",1,"")</f>
        <v/>
      </c>
      <c r="I1471">
        <v>3</v>
      </c>
      <c r="J1471">
        <v>28</v>
      </c>
      <c r="K1471">
        <v>22</v>
      </c>
      <c r="L1471">
        <f>1/COUNTIFS(Food_Hub[restaurant_name],Food_Hub[[#This Row],[restaurant_name]])</f>
        <v>1.4705882352941176E-2</v>
      </c>
      <c r="M1471">
        <f>1/COUNTIF(Food_Hub[cuisine_type],Food_Hub[[#This Row],[cuisine_type]])</f>
        <v>3.3557046979865771E-3</v>
      </c>
    </row>
    <row r="1472" spans="1:13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>
        <f>IF(Food_Hub[[#This Row],[day_of_the_week]]="Weekend",1,"")</f>
        <v>1</v>
      </c>
      <c r="H1472" t="str">
        <f>IF(Food_Hub[[#This Row],[day_of_the_week]]="Weekday",1,"")</f>
        <v/>
      </c>
      <c r="I1472" t="s">
        <v>12</v>
      </c>
      <c r="J1472">
        <v>31</v>
      </c>
      <c r="K1472">
        <v>24</v>
      </c>
      <c r="L1472">
        <f>1/COUNTIFS(Food_Hub[restaurant_name],Food_Hub[[#This Row],[restaurant_name]])</f>
        <v>2.7027027027027029E-2</v>
      </c>
      <c r="M1472">
        <f>1/COUNTIF(Food_Hub[cuisine_type],Food_Hub[[#This Row],[cuisine_type]])</f>
        <v>2.1276595744680851E-3</v>
      </c>
    </row>
    <row r="1473" spans="1:13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>
        <f>IF(Food_Hub[[#This Row],[day_of_the_week]]="Weekend",1,"")</f>
        <v>1</v>
      </c>
      <c r="H1473" t="str">
        <f>IF(Food_Hub[[#This Row],[day_of_the_week]]="Weekday",1,"")</f>
        <v/>
      </c>
      <c r="I1473" t="s">
        <v>12</v>
      </c>
      <c r="J1473">
        <v>25</v>
      </c>
      <c r="K1473">
        <v>20</v>
      </c>
      <c r="L1473">
        <f>1/COUNTIFS(Food_Hub[restaurant_name],Food_Hub[[#This Row],[restaurant_name]])</f>
        <v>0.16666666666666666</v>
      </c>
      <c r="M1473">
        <f>1/COUNTIF(Food_Hub[cuisine_type],Food_Hub[[#This Row],[cuisine_type]])</f>
        <v>7.6923076923076927E-2</v>
      </c>
    </row>
    <row r="1474" spans="1:13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>
        <f>IF(Food_Hub[[#This Row],[day_of_the_week]]="Weekend",1,"")</f>
        <v>1</v>
      </c>
      <c r="H1474" t="str">
        <f>IF(Food_Hub[[#This Row],[day_of_the_week]]="Weekday",1,"")</f>
        <v/>
      </c>
      <c r="I1474" t="s">
        <v>12</v>
      </c>
      <c r="J1474">
        <v>28</v>
      </c>
      <c r="K1474">
        <v>18</v>
      </c>
      <c r="L1474">
        <f>1/COUNTIFS(Food_Hub[restaurant_name],Food_Hub[[#This Row],[restaurant_name]])</f>
        <v>0.5</v>
      </c>
      <c r="M1474">
        <f>1/COUNTIF(Food_Hub[cuisine_type],Food_Hub[[#This Row],[cuisine_type]])</f>
        <v>1.2987012987012988E-2</v>
      </c>
    </row>
    <row r="1475" spans="1:13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f>IF(Food_Hub[[#This Row],[day_of_the_week]]="Weekend",1,"")</f>
        <v>1</v>
      </c>
      <c r="H1475" t="str">
        <f>IF(Food_Hub[[#This Row],[day_of_the_week]]="Weekday",1,"")</f>
        <v/>
      </c>
      <c r="I1475">
        <v>5</v>
      </c>
      <c r="J1475">
        <v>34</v>
      </c>
      <c r="K1475">
        <v>17</v>
      </c>
      <c r="L1475">
        <f>1/COUNTIFS(Food_Hub[restaurant_name],Food_Hub[[#This Row],[restaurant_name]])</f>
        <v>1.0416666666666666E-2</v>
      </c>
      <c r="M1475">
        <f>1/COUNTIF(Food_Hub[cuisine_type],Food_Hub[[#This Row],[cuisine_type]])</f>
        <v>1.7123287671232876E-3</v>
      </c>
    </row>
    <row r="1476" spans="1:13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>
        <f>IF(Food_Hub[[#This Row],[day_of_the_week]]="Weekend",1,"")</f>
        <v>1</v>
      </c>
      <c r="H1476" t="str">
        <f>IF(Food_Hub[[#This Row],[day_of_the_week]]="Weekday",1,"")</f>
        <v/>
      </c>
      <c r="I1476" t="s">
        <v>12</v>
      </c>
      <c r="J1476">
        <v>31</v>
      </c>
      <c r="K1476">
        <v>27</v>
      </c>
      <c r="L1476">
        <f>1/COUNTIFS(Food_Hub[restaurant_name],Food_Hub[[#This Row],[restaurant_name]])</f>
        <v>2.0408163265306121E-2</v>
      </c>
      <c r="M1476">
        <f>1/COUNTIF(Food_Hub[cuisine_type],Food_Hub[[#This Row],[cuisine_type]])</f>
        <v>2.1276595744680851E-3</v>
      </c>
    </row>
    <row r="1477" spans="1:13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 t="str">
        <f>IF(Food_Hub[[#This Row],[day_of_the_week]]="Weekend",1,"")</f>
        <v/>
      </c>
      <c r="H1477">
        <f>IF(Food_Hub[[#This Row],[day_of_the_week]]="Weekday",1,"")</f>
        <v>1</v>
      </c>
      <c r="I1477">
        <v>5</v>
      </c>
      <c r="J1477">
        <v>30</v>
      </c>
      <c r="K1477">
        <v>25</v>
      </c>
      <c r="L1477">
        <f>1/COUNTIFS(Food_Hub[restaurant_name],Food_Hub[[#This Row],[restaurant_name]])</f>
        <v>5.5555555555555552E-2</v>
      </c>
      <c r="M1477">
        <f>1/COUNTIF(Food_Hub[cuisine_type],Food_Hub[[#This Row],[cuisine_type]])</f>
        <v>2.0408163265306121E-2</v>
      </c>
    </row>
    <row r="1478" spans="1:13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 t="str">
        <f>IF(Food_Hub[[#This Row],[day_of_the_week]]="Weekend",1,"")</f>
        <v/>
      </c>
      <c r="H1478">
        <f>IF(Food_Hub[[#This Row],[day_of_the_week]]="Weekday",1,"")</f>
        <v>1</v>
      </c>
      <c r="I1478">
        <v>4</v>
      </c>
      <c r="J1478">
        <v>32</v>
      </c>
      <c r="K1478">
        <v>24</v>
      </c>
      <c r="L1478">
        <f>1/COUNTIFS(Food_Hub[restaurant_name],Food_Hub[[#This Row],[restaurant_name]])</f>
        <v>0.25</v>
      </c>
      <c r="M1478">
        <f>1/COUNTIF(Food_Hub[cuisine_type],Food_Hub[[#This Row],[cuisine_type]])</f>
        <v>1.7123287671232876E-3</v>
      </c>
    </row>
    <row r="1479" spans="1:13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>
        <f>IF(Food_Hub[[#This Row],[day_of_the_week]]="Weekend",1,"")</f>
        <v>1</v>
      </c>
      <c r="H1479" t="str">
        <f>IF(Food_Hub[[#This Row],[day_of_the_week]]="Weekday",1,"")</f>
        <v/>
      </c>
      <c r="I1479" t="s">
        <v>12</v>
      </c>
      <c r="J1479">
        <v>24</v>
      </c>
      <c r="K1479">
        <v>27</v>
      </c>
      <c r="L1479">
        <f>1/COUNTIFS(Food_Hub[restaurant_name],Food_Hub[[#This Row],[restaurant_name]])</f>
        <v>1.6949152542372881E-2</v>
      </c>
      <c r="M1479">
        <f>1/COUNTIF(Food_Hub[cuisine_type],Food_Hub[[#This Row],[cuisine_type]])</f>
        <v>4.6511627906976744E-3</v>
      </c>
    </row>
    <row r="1480" spans="1:13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tr">
        <f>IF(Food_Hub[[#This Row],[day_of_the_week]]="Weekend",1,"")</f>
        <v/>
      </c>
      <c r="H1480">
        <f>IF(Food_Hub[[#This Row],[day_of_the_week]]="Weekday",1,"")</f>
        <v>1</v>
      </c>
      <c r="I1480" t="s">
        <v>12</v>
      </c>
      <c r="J1480">
        <v>25</v>
      </c>
      <c r="K1480">
        <v>24</v>
      </c>
      <c r="L1480">
        <f>1/COUNTIFS(Food_Hub[restaurant_name],Food_Hub[[#This Row],[restaurant_name]])</f>
        <v>7.6923076923076927E-2</v>
      </c>
      <c r="M1480">
        <f>1/COUNTIF(Food_Hub[cuisine_type],Food_Hub[[#This Row],[cuisine_type]])</f>
        <v>1.2987012987012988E-2</v>
      </c>
    </row>
    <row r="1481" spans="1:13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f>IF(Food_Hub[[#This Row],[day_of_the_week]]="Weekend",1,"")</f>
        <v>1</v>
      </c>
      <c r="H1481" t="str">
        <f>IF(Food_Hub[[#This Row],[day_of_the_week]]="Weekday",1,"")</f>
        <v/>
      </c>
      <c r="I1481">
        <v>5</v>
      </c>
      <c r="J1481">
        <v>32</v>
      </c>
      <c r="K1481">
        <v>26</v>
      </c>
      <c r="L1481">
        <f>1/COUNTIFS(Food_Hub[restaurant_name],Food_Hub[[#This Row],[restaurant_name]])</f>
        <v>3.7037037037037035E-2</v>
      </c>
      <c r="M1481">
        <f>1/COUNTIF(Food_Hub[cuisine_type],Food_Hub[[#This Row],[cuisine_type]])</f>
        <v>1.7123287671232876E-3</v>
      </c>
    </row>
    <row r="1482" spans="1:13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>
        <f>IF(Food_Hub[[#This Row],[day_of_the_week]]="Weekend",1,"")</f>
        <v>1</v>
      </c>
      <c r="H1482" t="str">
        <f>IF(Food_Hub[[#This Row],[day_of_the_week]]="Weekday",1,"")</f>
        <v/>
      </c>
      <c r="I1482" t="s">
        <v>12</v>
      </c>
      <c r="J1482">
        <v>28</v>
      </c>
      <c r="K1482">
        <v>29</v>
      </c>
      <c r="L1482">
        <f>1/COUNTIFS(Food_Hub[restaurant_name],Food_Hub[[#This Row],[restaurant_name]])</f>
        <v>2.3809523809523808E-2</v>
      </c>
      <c r="M1482">
        <f>1/COUNTIF(Food_Hub[cuisine_type],Food_Hub[[#This Row],[cuisine_type]])</f>
        <v>2.1276595744680851E-3</v>
      </c>
    </row>
    <row r="1483" spans="1:13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f>IF(Food_Hub[[#This Row],[day_of_the_week]]="Weekend",1,"")</f>
        <v>1</v>
      </c>
      <c r="H1483" t="str">
        <f>IF(Food_Hub[[#This Row],[day_of_the_week]]="Weekday",1,"")</f>
        <v/>
      </c>
      <c r="I1483">
        <v>5</v>
      </c>
      <c r="J1483">
        <v>35</v>
      </c>
      <c r="K1483">
        <v>22</v>
      </c>
      <c r="L1483">
        <f>1/COUNTIFS(Food_Hub[restaurant_name],Food_Hub[[#This Row],[restaurant_name]])</f>
        <v>7.575757575757576E-3</v>
      </c>
      <c r="M1483">
        <f>1/COUNTIF(Food_Hub[cuisine_type],Food_Hub[[#This Row],[cuisine_type]])</f>
        <v>3.3557046979865771E-3</v>
      </c>
    </row>
    <row r="1484" spans="1:13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>
        <f>IF(Food_Hub[[#This Row],[day_of_the_week]]="Weekend",1,"")</f>
        <v>1</v>
      </c>
      <c r="H1484" t="str">
        <f>IF(Food_Hub[[#This Row],[day_of_the_week]]="Weekday",1,"")</f>
        <v/>
      </c>
      <c r="I1484" t="s">
        <v>12</v>
      </c>
      <c r="J1484">
        <v>34</v>
      </c>
      <c r="K1484">
        <v>28</v>
      </c>
      <c r="L1484">
        <f>1/COUNTIFS(Food_Hub[restaurant_name],Food_Hub[[#This Row],[restaurant_name]])</f>
        <v>2.7027027027027029E-2</v>
      </c>
      <c r="M1484">
        <f>1/COUNTIF(Food_Hub[cuisine_type],Food_Hub[[#This Row],[cuisine_type]])</f>
        <v>3.3557046979865771E-3</v>
      </c>
    </row>
    <row r="1485" spans="1:13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tr">
        <f>IF(Food_Hub[[#This Row],[day_of_the_week]]="Weekend",1,"")</f>
        <v/>
      </c>
      <c r="H1485">
        <f>IF(Food_Hub[[#This Row],[day_of_the_week]]="Weekday",1,"")</f>
        <v>1</v>
      </c>
      <c r="I1485" t="s">
        <v>12</v>
      </c>
      <c r="J1485">
        <v>28</v>
      </c>
      <c r="K1485">
        <v>24</v>
      </c>
      <c r="L1485">
        <f>1/COUNTIFS(Food_Hub[restaurant_name],Food_Hub[[#This Row],[restaurant_name]])</f>
        <v>0.16666666666666666</v>
      </c>
      <c r="M1485">
        <f>1/COUNTIF(Food_Hub[cuisine_type],Food_Hub[[#This Row],[cuisine_type]])</f>
        <v>5.5555555555555552E-2</v>
      </c>
    </row>
    <row r="1486" spans="1:13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 t="str">
        <f>IF(Food_Hub[[#This Row],[day_of_the_week]]="Weekend",1,"")</f>
        <v/>
      </c>
      <c r="H1486">
        <f>IF(Food_Hub[[#This Row],[day_of_the_week]]="Weekday",1,"")</f>
        <v>1</v>
      </c>
      <c r="I1486">
        <v>5</v>
      </c>
      <c r="J1486">
        <v>32</v>
      </c>
      <c r="K1486">
        <v>33</v>
      </c>
      <c r="L1486">
        <f>1/COUNTIFS(Food_Hub[restaurant_name],Food_Hub[[#This Row],[restaurant_name]])</f>
        <v>1.4705882352941176E-2</v>
      </c>
      <c r="M1486">
        <f>1/COUNTIF(Food_Hub[cuisine_type],Food_Hub[[#This Row],[cuisine_type]])</f>
        <v>3.3557046979865771E-3</v>
      </c>
    </row>
    <row r="1487" spans="1:13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>
        <f>IF(Food_Hub[[#This Row],[day_of_the_week]]="Weekend",1,"")</f>
        <v>1</v>
      </c>
      <c r="H1487" t="str">
        <f>IF(Food_Hub[[#This Row],[day_of_the_week]]="Weekday",1,"")</f>
        <v/>
      </c>
      <c r="I1487" t="s">
        <v>12</v>
      </c>
      <c r="J1487">
        <v>25</v>
      </c>
      <c r="K1487">
        <v>15</v>
      </c>
      <c r="L1487">
        <f>1/COUNTIFS(Food_Hub[restaurant_name],Food_Hub[[#This Row],[restaurant_name]])</f>
        <v>2.7027027027027029E-2</v>
      </c>
      <c r="M1487">
        <f>1/COUNTIF(Food_Hub[cuisine_type],Food_Hub[[#This Row],[cuisine_type]])</f>
        <v>3.3557046979865771E-3</v>
      </c>
    </row>
    <row r="1488" spans="1:13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f>IF(Food_Hub[[#This Row],[day_of_the_week]]="Weekend",1,"")</f>
        <v>1</v>
      </c>
      <c r="H1488" t="str">
        <f>IF(Food_Hub[[#This Row],[day_of_the_week]]="Weekday",1,"")</f>
        <v/>
      </c>
      <c r="I1488">
        <v>3</v>
      </c>
      <c r="J1488">
        <v>29</v>
      </c>
      <c r="K1488">
        <v>23</v>
      </c>
      <c r="L1488">
        <f>1/COUNTIFS(Food_Hub[restaurant_name],Food_Hub[[#This Row],[restaurant_name]])</f>
        <v>2.7027027027027029E-2</v>
      </c>
      <c r="M1488">
        <f>1/COUNTIF(Food_Hub[cuisine_type],Food_Hub[[#This Row],[cuisine_type]])</f>
        <v>2.1276595744680851E-3</v>
      </c>
    </row>
    <row r="1489" spans="1:13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f>IF(Food_Hub[[#This Row],[day_of_the_week]]="Weekend",1,"")</f>
        <v>1</v>
      </c>
      <c r="H1489" t="str">
        <f>IF(Food_Hub[[#This Row],[day_of_the_week]]="Weekday",1,"")</f>
        <v/>
      </c>
      <c r="I1489">
        <v>5</v>
      </c>
      <c r="J1489">
        <v>33</v>
      </c>
      <c r="K1489">
        <v>29</v>
      </c>
      <c r="L1489">
        <f>1/COUNTIFS(Food_Hub[restaurant_name],Food_Hub[[#This Row],[restaurant_name]])</f>
        <v>2.3809523809523808E-2</v>
      </c>
      <c r="M1489">
        <f>1/COUNTIF(Food_Hub[cuisine_type],Food_Hub[[#This Row],[cuisine_type]])</f>
        <v>2.1276595744680851E-3</v>
      </c>
    </row>
    <row r="1490" spans="1:13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 t="str">
        <f>IF(Food_Hub[[#This Row],[day_of_the_week]]="Weekend",1,"")</f>
        <v/>
      </c>
      <c r="H1490">
        <f>IF(Food_Hub[[#This Row],[day_of_the_week]]="Weekday",1,"")</f>
        <v>1</v>
      </c>
      <c r="I1490">
        <v>5</v>
      </c>
      <c r="J1490">
        <v>31</v>
      </c>
      <c r="K1490">
        <v>33</v>
      </c>
      <c r="L1490">
        <f>1/COUNTIFS(Food_Hub[restaurant_name],Food_Hub[[#This Row],[restaurant_name]])</f>
        <v>8.3333333333333329E-2</v>
      </c>
      <c r="M1490">
        <f>1/COUNTIF(Food_Hub[cuisine_type],Food_Hub[[#This Row],[cuisine_type]])</f>
        <v>1.7123287671232876E-3</v>
      </c>
    </row>
    <row r="1491" spans="1:13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f>IF(Food_Hub[[#This Row],[day_of_the_week]]="Weekend",1,"")</f>
        <v>1</v>
      </c>
      <c r="H1491" t="str">
        <f>IF(Food_Hub[[#This Row],[day_of_the_week]]="Weekday",1,"")</f>
        <v/>
      </c>
      <c r="I1491">
        <v>4</v>
      </c>
      <c r="J1491">
        <v>26</v>
      </c>
      <c r="K1491">
        <v>24</v>
      </c>
      <c r="L1491">
        <f>1/COUNTIFS(Food_Hub[restaurant_name],Food_Hub[[#This Row],[restaurant_name]])</f>
        <v>0.14285714285714285</v>
      </c>
      <c r="M1491">
        <f>1/COUNTIF(Food_Hub[cuisine_type],Food_Hub[[#This Row],[cuisine_type]])</f>
        <v>1.7123287671232876E-3</v>
      </c>
    </row>
    <row r="1492" spans="1:13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f>IF(Food_Hub[[#This Row],[day_of_the_week]]="Weekend",1,"")</f>
        <v>1</v>
      </c>
      <c r="H1492" t="str">
        <f>IF(Food_Hub[[#This Row],[day_of_the_week]]="Weekday",1,"")</f>
        <v/>
      </c>
      <c r="I1492">
        <v>5</v>
      </c>
      <c r="J1492">
        <v>23</v>
      </c>
      <c r="K1492">
        <v>24</v>
      </c>
      <c r="L1492">
        <f>1/COUNTIFS(Food_Hub[restaurant_name],Food_Hub[[#This Row],[restaurant_name]])</f>
        <v>3.7037037037037035E-2</v>
      </c>
      <c r="M1492">
        <f>1/COUNTIF(Food_Hub[cuisine_type],Food_Hub[[#This Row],[cuisine_type]])</f>
        <v>1.3698630136986301E-2</v>
      </c>
    </row>
    <row r="1493" spans="1:13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>
        <f>IF(Food_Hub[[#This Row],[day_of_the_week]]="Weekend",1,"")</f>
        <v>1</v>
      </c>
      <c r="H1493" t="str">
        <f>IF(Food_Hub[[#This Row],[day_of_the_week]]="Weekday",1,"")</f>
        <v/>
      </c>
      <c r="I1493" t="s">
        <v>12</v>
      </c>
      <c r="J1493">
        <v>29</v>
      </c>
      <c r="K1493">
        <v>19</v>
      </c>
      <c r="L1493">
        <f>1/COUNTIFS(Food_Hub[restaurant_name],Food_Hub[[#This Row],[restaurant_name]])</f>
        <v>7.575757575757576E-3</v>
      </c>
      <c r="M1493">
        <f>1/COUNTIF(Food_Hub[cuisine_type],Food_Hub[[#This Row],[cuisine_type]])</f>
        <v>3.3557046979865771E-3</v>
      </c>
    </row>
    <row r="1494" spans="1:13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 t="str">
        <f>IF(Food_Hub[[#This Row],[day_of_the_week]]="Weekend",1,"")</f>
        <v/>
      </c>
      <c r="H1494">
        <f>IF(Food_Hub[[#This Row],[day_of_the_week]]="Weekday",1,"")</f>
        <v>1</v>
      </c>
      <c r="I1494">
        <v>4</v>
      </c>
      <c r="J1494">
        <v>21</v>
      </c>
      <c r="K1494">
        <v>27</v>
      </c>
      <c r="L1494">
        <f>1/COUNTIFS(Food_Hub[restaurant_name],Food_Hub[[#This Row],[restaurant_name]])</f>
        <v>4.5662100456621002E-3</v>
      </c>
      <c r="M1494">
        <f>1/COUNTIF(Food_Hub[cuisine_type],Food_Hub[[#This Row],[cuisine_type]])</f>
        <v>1.7123287671232876E-3</v>
      </c>
    </row>
    <row r="1495" spans="1:13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>
        <f>IF(Food_Hub[[#This Row],[day_of_the_week]]="Weekend",1,"")</f>
        <v>1</v>
      </c>
      <c r="H1495" t="str">
        <f>IF(Food_Hub[[#This Row],[day_of_the_week]]="Weekday",1,"")</f>
        <v/>
      </c>
      <c r="I1495" t="s">
        <v>12</v>
      </c>
      <c r="J1495">
        <v>32</v>
      </c>
      <c r="K1495">
        <v>30</v>
      </c>
      <c r="L1495">
        <f>1/COUNTIFS(Food_Hub[restaurant_name],Food_Hub[[#This Row],[restaurant_name]])</f>
        <v>7.575757575757576E-3</v>
      </c>
      <c r="M1495">
        <f>1/COUNTIF(Food_Hub[cuisine_type],Food_Hub[[#This Row],[cuisine_type]])</f>
        <v>3.3557046979865771E-3</v>
      </c>
    </row>
    <row r="1496" spans="1:13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f>IF(Food_Hub[[#This Row],[day_of_the_week]]="Weekend",1,"")</f>
        <v>1</v>
      </c>
      <c r="H1496" t="str">
        <f>IF(Food_Hub[[#This Row],[day_of_the_week]]="Weekday",1,"")</f>
        <v/>
      </c>
      <c r="I1496">
        <v>5</v>
      </c>
      <c r="J1496">
        <v>27</v>
      </c>
      <c r="K1496">
        <v>20</v>
      </c>
      <c r="L1496">
        <f>1/COUNTIFS(Food_Hub[restaurant_name],Food_Hub[[#This Row],[restaurant_name]])</f>
        <v>2.7027027027027029E-2</v>
      </c>
      <c r="M1496">
        <f>1/COUNTIF(Food_Hub[cuisine_type],Food_Hub[[#This Row],[cuisine_type]])</f>
        <v>2.1276595744680851E-3</v>
      </c>
    </row>
    <row r="1497" spans="1:13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f>IF(Food_Hub[[#This Row],[day_of_the_week]]="Weekend",1,"")</f>
        <v>1</v>
      </c>
      <c r="H1497" t="str">
        <f>IF(Food_Hub[[#This Row],[day_of_the_week]]="Weekday",1,"")</f>
        <v/>
      </c>
      <c r="I1497">
        <v>3</v>
      </c>
      <c r="J1497">
        <v>35</v>
      </c>
      <c r="K1497">
        <v>15</v>
      </c>
      <c r="L1497">
        <f>1/COUNTIFS(Food_Hub[restaurant_name],Food_Hub[[#This Row],[restaurant_name]])</f>
        <v>3.4482758620689655E-2</v>
      </c>
      <c r="M1497">
        <f>1/COUNTIF(Food_Hub[cuisine_type],Food_Hub[[#This Row],[cuisine_type]])</f>
        <v>2.1276595744680851E-3</v>
      </c>
    </row>
    <row r="1498" spans="1:13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f>IF(Food_Hub[[#This Row],[day_of_the_week]]="Weekend",1,"")</f>
        <v>1</v>
      </c>
      <c r="H1498" t="str">
        <f>IF(Food_Hub[[#This Row],[day_of_the_week]]="Weekday",1,"")</f>
        <v/>
      </c>
      <c r="I1498">
        <v>4</v>
      </c>
      <c r="J1498">
        <v>29</v>
      </c>
      <c r="K1498">
        <v>24</v>
      </c>
      <c r="L1498">
        <f>1/COUNTIFS(Food_Hub[restaurant_name],Food_Hub[[#This Row],[restaurant_name]])</f>
        <v>0.33333333333333331</v>
      </c>
      <c r="M1498">
        <f>1/COUNTIF(Food_Hub[cuisine_type],Food_Hub[[#This Row],[cuisine_type]])</f>
        <v>2.1739130434782608E-2</v>
      </c>
    </row>
    <row r="1499" spans="1:13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f>IF(Food_Hub[[#This Row],[day_of_the_week]]="Weekend",1,"")</f>
        <v>1</v>
      </c>
      <c r="H1499" t="str">
        <f>IF(Food_Hub[[#This Row],[day_of_the_week]]="Weekday",1,"")</f>
        <v/>
      </c>
      <c r="I1499">
        <v>4</v>
      </c>
      <c r="J1499">
        <v>24</v>
      </c>
      <c r="K1499">
        <v>24</v>
      </c>
      <c r="L1499">
        <f>1/COUNTIFS(Food_Hub[restaurant_name],Food_Hub[[#This Row],[restaurant_name]])</f>
        <v>0.1111111111111111</v>
      </c>
      <c r="M1499">
        <f>1/COUNTIF(Food_Hub[cuisine_type],Food_Hub[[#This Row],[cuisine_type]])</f>
        <v>8.3333333333333329E-2</v>
      </c>
    </row>
    <row r="1500" spans="1:13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>
        <f>IF(Food_Hub[[#This Row],[day_of_the_week]]="Weekend",1,"")</f>
        <v>1</v>
      </c>
      <c r="H1500" t="str">
        <f>IF(Food_Hub[[#This Row],[day_of_the_week]]="Weekday",1,"")</f>
        <v/>
      </c>
      <c r="I1500" t="s">
        <v>12</v>
      </c>
      <c r="J1500">
        <v>20</v>
      </c>
      <c r="K1500">
        <v>19</v>
      </c>
      <c r="L1500">
        <f>1/COUNTIFS(Food_Hub[restaurant_name],Food_Hub[[#This Row],[restaurant_name]])</f>
        <v>1.4705882352941176E-2</v>
      </c>
      <c r="M1500">
        <f>1/COUNTIF(Food_Hub[cuisine_type],Food_Hub[[#This Row],[cuisine_type]])</f>
        <v>3.3557046979865771E-3</v>
      </c>
    </row>
    <row r="1501" spans="1:13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f>IF(Food_Hub[[#This Row],[day_of_the_week]]="Weekend",1,"")</f>
        <v>1</v>
      </c>
      <c r="H1501" t="str">
        <f>IF(Food_Hub[[#This Row],[day_of_the_week]]="Weekday",1,"")</f>
        <v/>
      </c>
      <c r="I1501">
        <v>5</v>
      </c>
      <c r="J1501">
        <v>29</v>
      </c>
      <c r="K1501">
        <v>23</v>
      </c>
      <c r="L1501">
        <f>1/COUNTIFS(Food_Hub[restaurant_name],Food_Hub[[#This Row],[restaurant_name]])</f>
        <v>7.575757575757576E-3</v>
      </c>
      <c r="M1501">
        <f>1/COUNTIF(Food_Hub[cuisine_type],Food_Hub[[#This Row],[cuisine_type]])</f>
        <v>3.3557046979865771E-3</v>
      </c>
    </row>
    <row r="1502" spans="1:13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>
        <f>IF(Food_Hub[[#This Row],[day_of_the_week]]="Weekend",1,"")</f>
        <v>1</v>
      </c>
      <c r="H1502" t="str">
        <f>IF(Food_Hub[[#This Row],[day_of_the_week]]="Weekday",1,"")</f>
        <v/>
      </c>
      <c r="I1502" t="s">
        <v>12</v>
      </c>
      <c r="J1502">
        <v>25</v>
      </c>
      <c r="K1502">
        <v>24</v>
      </c>
      <c r="L1502">
        <f>1/COUNTIFS(Food_Hub[restaurant_name],Food_Hub[[#This Row],[restaurant_name]])</f>
        <v>4.5662100456621002E-3</v>
      </c>
      <c r="M1502">
        <f>1/COUNTIF(Food_Hub[cuisine_type],Food_Hub[[#This Row],[cuisine_type]])</f>
        <v>1.7123287671232876E-3</v>
      </c>
    </row>
    <row r="1503" spans="1:13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f>IF(Food_Hub[[#This Row],[day_of_the_week]]="Weekend",1,"")</f>
        <v>1</v>
      </c>
      <c r="H1503" t="str">
        <f>IF(Food_Hub[[#This Row],[day_of_the_week]]="Weekday",1,"")</f>
        <v/>
      </c>
      <c r="I1503">
        <v>4</v>
      </c>
      <c r="J1503">
        <v>32</v>
      </c>
      <c r="K1503">
        <v>19</v>
      </c>
      <c r="L1503">
        <f>1/COUNTIFS(Food_Hub[restaurant_name],Food_Hub[[#This Row],[restaurant_name]])</f>
        <v>7.575757575757576E-3</v>
      </c>
      <c r="M1503">
        <f>1/COUNTIF(Food_Hub[cuisine_type],Food_Hub[[#This Row],[cuisine_type]])</f>
        <v>3.3557046979865771E-3</v>
      </c>
    </row>
    <row r="1504" spans="1:13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f>IF(Food_Hub[[#This Row],[day_of_the_week]]="Weekend",1,"")</f>
        <v>1</v>
      </c>
      <c r="H1504" t="str">
        <f>IF(Food_Hub[[#This Row],[day_of_the_week]]="Weekday",1,"")</f>
        <v/>
      </c>
      <c r="I1504">
        <v>4</v>
      </c>
      <c r="J1504">
        <v>27</v>
      </c>
      <c r="K1504">
        <v>25</v>
      </c>
      <c r="L1504">
        <f>1/COUNTIFS(Food_Hub[restaurant_name],Food_Hub[[#This Row],[restaurant_name]])</f>
        <v>2.7027027027027029E-2</v>
      </c>
      <c r="M1504">
        <f>1/COUNTIF(Food_Hub[cuisine_type],Food_Hub[[#This Row],[cuisine_type]])</f>
        <v>3.3557046979865771E-3</v>
      </c>
    </row>
    <row r="1505" spans="1:13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f>IF(Food_Hub[[#This Row],[day_of_the_week]]="Weekend",1,"")</f>
        <v>1</v>
      </c>
      <c r="H1505" t="str">
        <f>IF(Food_Hub[[#This Row],[day_of_the_week]]="Weekday",1,"")</f>
        <v/>
      </c>
      <c r="I1505">
        <v>5</v>
      </c>
      <c r="J1505">
        <v>26</v>
      </c>
      <c r="K1505">
        <v>24</v>
      </c>
      <c r="L1505">
        <f>1/COUNTIFS(Food_Hub[restaurant_name],Food_Hub[[#This Row],[restaurant_name]])</f>
        <v>0.1111111111111111</v>
      </c>
      <c r="M1505">
        <f>1/COUNTIF(Food_Hub[cuisine_type],Food_Hub[[#This Row],[cuisine_type]])</f>
        <v>8.3333333333333329E-2</v>
      </c>
    </row>
    <row r="1506" spans="1:13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f>IF(Food_Hub[[#This Row],[day_of_the_week]]="Weekend",1,"")</f>
        <v>1</v>
      </c>
      <c r="H1506" t="str">
        <f>IF(Food_Hub[[#This Row],[day_of_the_week]]="Weekday",1,"")</f>
        <v/>
      </c>
      <c r="I1506">
        <v>4</v>
      </c>
      <c r="J1506">
        <v>35</v>
      </c>
      <c r="K1506">
        <v>16</v>
      </c>
      <c r="L1506">
        <f>1/COUNTIFS(Food_Hub[restaurant_name],Food_Hub[[#This Row],[restaurant_name]])</f>
        <v>7.575757575757576E-3</v>
      </c>
      <c r="M1506">
        <f>1/COUNTIF(Food_Hub[cuisine_type],Food_Hub[[#This Row],[cuisine_type]])</f>
        <v>3.3557046979865771E-3</v>
      </c>
    </row>
    <row r="1507" spans="1:13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 t="str">
        <f>IF(Food_Hub[[#This Row],[day_of_the_week]]="Weekend",1,"")</f>
        <v/>
      </c>
      <c r="H1507">
        <f>IF(Food_Hub[[#This Row],[day_of_the_week]]="Weekday",1,"")</f>
        <v>1</v>
      </c>
      <c r="I1507">
        <v>4</v>
      </c>
      <c r="J1507">
        <v>33</v>
      </c>
      <c r="K1507">
        <v>29</v>
      </c>
      <c r="L1507">
        <f>1/COUNTIFS(Food_Hub[restaurant_name],Food_Hub[[#This Row],[restaurant_name]])</f>
        <v>1.0416666666666666E-2</v>
      </c>
      <c r="M1507">
        <f>1/COUNTIF(Food_Hub[cuisine_type],Food_Hub[[#This Row],[cuisine_type]])</f>
        <v>1.7123287671232876E-3</v>
      </c>
    </row>
    <row r="1508" spans="1:13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f>IF(Food_Hub[[#This Row],[day_of_the_week]]="Weekend",1,"")</f>
        <v>1</v>
      </c>
      <c r="H1508" t="str">
        <f>IF(Food_Hub[[#This Row],[day_of_the_week]]="Weekday",1,"")</f>
        <v/>
      </c>
      <c r="I1508">
        <v>4</v>
      </c>
      <c r="J1508">
        <v>21</v>
      </c>
      <c r="K1508">
        <v>21</v>
      </c>
      <c r="L1508">
        <f>1/COUNTIFS(Food_Hub[restaurant_name],Food_Hub[[#This Row],[restaurant_name]])</f>
        <v>1</v>
      </c>
      <c r="M1508">
        <f>1/COUNTIF(Food_Hub[cuisine_type],Food_Hub[[#This Row],[cuisine_type]])</f>
        <v>1.7123287671232876E-3</v>
      </c>
    </row>
    <row r="1509" spans="1:13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 t="str">
        <f>IF(Food_Hub[[#This Row],[day_of_the_week]]="Weekend",1,"")</f>
        <v/>
      </c>
      <c r="H1509">
        <f>IF(Food_Hub[[#This Row],[day_of_the_week]]="Weekday",1,"")</f>
        <v>1</v>
      </c>
      <c r="I1509">
        <v>5</v>
      </c>
      <c r="J1509">
        <v>32</v>
      </c>
      <c r="K1509">
        <v>24</v>
      </c>
      <c r="L1509">
        <f>1/COUNTIFS(Food_Hub[restaurant_name],Food_Hub[[#This Row],[restaurant_name]])</f>
        <v>1.8181818181818181E-2</v>
      </c>
      <c r="M1509">
        <f>1/COUNTIF(Food_Hub[cuisine_type],Food_Hub[[#This Row],[cuisine_type]])</f>
        <v>4.6511627906976744E-3</v>
      </c>
    </row>
    <row r="1510" spans="1:13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f>IF(Food_Hub[[#This Row],[day_of_the_week]]="Weekend",1,"")</f>
        <v>1</v>
      </c>
      <c r="H1510" t="str">
        <f>IF(Food_Hub[[#This Row],[day_of_the_week]]="Weekday",1,"")</f>
        <v/>
      </c>
      <c r="I1510">
        <v>5</v>
      </c>
      <c r="J1510">
        <v>22</v>
      </c>
      <c r="K1510">
        <v>26</v>
      </c>
      <c r="L1510">
        <f>1/COUNTIFS(Food_Hub[restaurant_name],Food_Hub[[#This Row],[restaurant_name]])</f>
        <v>8.4033613445378148E-3</v>
      </c>
      <c r="M1510">
        <f>1/COUNTIF(Food_Hub[cuisine_type],Food_Hub[[#This Row],[cuisine_type]])</f>
        <v>2.1276595744680851E-3</v>
      </c>
    </row>
    <row r="1511" spans="1:13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 t="str">
        <f>IF(Food_Hub[[#This Row],[day_of_the_week]]="Weekend",1,"")</f>
        <v/>
      </c>
      <c r="H1511">
        <f>IF(Food_Hub[[#This Row],[day_of_the_week]]="Weekday",1,"")</f>
        <v>1</v>
      </c>
      <c r="I1511">
        <v>4</v>
      </c>
      <c r="J1511">
        <v>23</v>
      </c>
      <c r="K1511">
        <v>25</v>
      </c>
      <c r="L1511">
        <f>1/COUNTIFS(Food_Hub[restaurant_name],Food_Hub[[#This Row],[restaurant_name]])</f>
        <v>2.1739130434782608E-2</v>
      </c>
      <c r="M1511">
        <f>1/COUNTIF(Food_Hub[cuisine_type],Food_Hub[[#This Row],[cuisine_type]])</f>
        <v>4.6511627906976744E-3</v>
      </c>
    </row>
    <row r="1512" spans="1:13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tr">
        <f>IF(Food_Hub[[#This Row],[day_of_the_week]]="Weekend",1,"")</f>
        <v/>
      </c>
      <c r="H1512">
        <f>IF(Food_Hub[[#This Row],[day_of_the_week]]="Weekday",1,"")</f>
        <v>1</v>
      </c>
      <c r="I1512" t="s">
        <v>12</v>
      </c>
      <c r="J1512">
        <v>22</v>
      </c>
      <c r="K1512">
        <v>27</v>
      </c>
      <c r="L1512">
        <f>1/COUNTIFS(Food_Hub[restaurant_name],Food_Hub[[#This Row],[restaurant_name]])</f>
        <v>8.4033613445378148E-3</v>
      </c>
      <c r="M1512">
        <f>1/COUNTIF(Food_Hub[cuisine_type],Food_Hub[[#This Row],[cuisine_type]])</f>
        <v>2.1276595744680851E-3</v>
      </c>
    </row>
    <row r="1513" spans="1:13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tr">
        <f>IF(Food_Hub[[#This Row],[day_of_the_week]]="Weekend",1,"")</f>
        <v/>
      </c>
      <c r="H1513">
        <f>IF(Food_Hub[[#This Row],[day_of_the_week]]="Weekday",1,"")</f>
        <v>1</v>
      </c>
      <c r="I1513" t="s">
        <v>12</v>
      </c>
      <c r="J1513">
        <v>31</v>
      </c>
      <c r="K1513">
        <v>25</v>
      </c>
      <c r="L1513">
        <f>1/COUNTIFS(Food_Hub[restaurant_name],Food_Hub[[#This Row],[restaurant_name]])</f>
        <v>7.575757575757576E-3</v>
      </c>
      <c r="M1513">
        <f>1/COUNTIF(Food_Hub[cuisine_type],Food_Hub[[#This Row],[cuisine_type]])</f>
        <v>3.3557046979865771E-3</v>
      </c>
    </row>
    <row r="1514" spans="1:13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f>IF(Food_Hub[[#This Row],[day_of_the_week]]="Weekend",1,"")</f>
        <v>1</v>
      </c>
      <c r="H1514" t="str">
        <f>IF(Food_Hub[[#This Row],[day_of_the_week]]="Weekday",1,"")</f>
        <v/>
      </c>
      <c r="I1514">
        <v>5</v>
      </c>
      <c r="J1514">
        <v>28</v>
      </c>
      <c r="K1514">
        <v>16</v>
      </c>
      <c r="L1514">
        <f>1/COUNTIFS(Food_Hub[restaurant_name],Food_Hub[[#This Row],[restaurant_name]])</f>
        <v>2.7027027027027029E-2</v>
      </c>
      <c r="M1514">
        <f>1/COUNTIF(Food_Hub[cuisine_type],Food_Hub[[#This Row],[cuisine_type]])</f>
        <v>3.3557046979865771E-3</v>
      </c>
    </row>
    <row r="1515" spans="1:13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>
        <f>IF(Food_Hub[[#This Row],[day_of_the_week]]="Weekend",1,"")</f>
        <v>1</v>
      </c>
      <c r="H1515" t="str">
        <f>IF(Food_Hub[[#This Row],[day_of_the_week]]="Weekday",1,"")</f>
        <v/>
      </c>
      <c r="I1515" t="s">
        <v>12</v>
      </c>
      <c r="J1515">
        <v>28</v>
      </c>
      <c r="K1515">
        <v>19</v>
      </c>
      <c r="L1515">
        <f>1/COUNTIFS(Food_Hub[restaurant_name],Food_Hub[[#This Row],[restaurant_name]])</f>
        <v>0.1111111111111111</v>
      </c>
      <c r="M1515">
        <f>1/COUNTIF(Food_Hub[cuisine_type],Food_Hub[[#This Row],[cuisine_type]])</f>
        <v>8.3333333333333329E-2</v>
      </c>
    </row>
    <row r="1516" spans="1:13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f>IF(Food_Hub[[#This Row],[day_of_the_week]]="Weekend",1,"")</f>
        <v>1</v>
      </c>
      <c r="H1516" t="str">
        <f>IF(Food_Hub[[#This Row],[day_of_the_week]]="Weekday",1,"")</f>
        <v/>
      </c>
      <c r="I1516">
        <v>4</v>
      </c>
      <c r="J1516">
        <v>22</v>
      </c>
      <c r="K1516">
        <v>23</v>
      </c>
      <c r="L1516">
        <f>1/COUNTIFS(Food_Hub[restaurant_name],Food_Hub[[#This Row],[restaurant_name]])</f>
        <v>0.16666666666666666</v>
      </c>
      <c r="M1516">
        <f>1/COUNTIF(Food_Hub[cuisine_type],Food_Hub[[#This Row],[cuisine_type]])</f>
        <v>2.1276595744680851E-3</v>
      </c>
    </row>
    <row r="1517" spans="1:13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>
        <f>IF(Food_Hub[[#This Row],[day_of_the_week]]="Weekend",1,"")</f>
        <v>1</v>
      </c>
      <c r="H1517" t="str">
        <f>IF(Food_Hub[[#This Row],[day_of_the_week]]="Weekday",1,"")</f>
        <v/>
      </c>
      <c r="I1517" t="s">
        <v>12</v>
      </c>
      <c r="J1517">
        <v>24</v>
      </c>
      <c r="K1517">
        <v>16</v>
      </c>
      <c r="L1517">
        <f>1/COUNTIFS(Food_Hub[restaurant_name],Food_Hub[[#This Row],[restaurant_name]])</f>
        <v>4.5662100456621002E-3</v>
      </c>
      <c r="M1517">
        <f>1/COUNTIF(Food_Hub[cuisine_type],Food_Hub[[#This Row],[cuisine_type]])</f>
        <v>1.7123287671232876E-3</v>
      </c>
    </row>
    <row r="1518" spans="1:13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f>IF(Food_Hub[[#This Row],[day_of_the_week]]="Weekend",1,"")</f>
        <v>1</v>
      </c>
      <c r="H1518" t="str">
        <f>IF(Food_Hub[[#This Row],[day_of_the_week]]="Weekday",1,"")</f>
        <v/>
      </c>
      <c r="I1518">
        <v>5</v>
      </c>
      <c r="J1518">
        <v>20</v>
      </c>
      <c r="K1518">
        <v>28</v>
      </c>
      <c r="L1518">
        <f>1/COUNTIFS(Food_Hub[restaurant_name],Food_Hub[[#This Row],[restaurant_name]])</f>
        <v>0.33333333333333331</v>
      </c>
      <c r="M1518">
        <f>1/COUNTIF(Food_Hub[cuisine_type],Food_Hub[[#This Row],[cuisine_type]])</f>
        <v>3.3557046979865771E-3</v>
      </c>
    </row>
    <row r="1519" spans="1:13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>
        <f>IF(Food_Hub[[#This Row],[day_of_the_week]]="Weekend",1,"")</f>
        <v>1</v>
      </c>
      <c r="H1519" t="str">
        <f>IF(Food_Hub[[#This Row],[day_of_the_week]]="Weekday",1,"")</f>
        <v/>
      </c>
      <c r="I1519" t="s">
        <v>12</v>
      </c>
      <c r="J1519">
        <v>33</v>
      </c>
      <c r="K1519">
        <v>15</v>
      </c>
      <c r="L1519">
        <f>1/COUNTIFS(Food_Hub[restaurant_name],Food_Hub[[#This Row],[restaurant_name]])</f>
        <v>1</v>
      </c>
      <c r="M1519">
        <f>1/COUNTIF(Food_Hub[cuisine_type],Food_Hub[[#This Row],[cuisine_type]])</f>
        <v>3.3557046979865771E-3</v>
      </c>
    </row>
    <row r="1520" spans="1:13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f>IF(Food_Hub[[#This Row],[day_of_the_week]]="Weekend",1,"")</f>
        <v>1</v>
      </c>
      <c r="H1520" t="str">
        <f>IF(Food_Hub[[#This Row],[day_of_the_week]]="Weekday",1,"")</f>
        <v/>
      </c>
      <c r="I1520">
        <v>5</v>
      </c>
      <c r="J1520">
        <v>26</v>
      </c>
      <c r="K1520">
        <v>27</v>
      </c>
      <c r="L1520">
        <f>1/COUNTIFS(Food_Hub[restaurant_name],Food_Hub[[#This Row],[restaurant_name]])</f>
        <v>0.25</v>
      </c>
      <c r="M1520">
        <f>1/COUNTIF(Food_Hub[cuisine_type],Food_Hub[[#This Row],[cuisine_type]])</f>
        <v>2.1276595744680851E-3</v>
      </c>
    </row>
    <row r="1521" spans="1:13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tr">
        <f>IF(Food_Hub[[#This Row],[day_of_the_week]]="Weekend",1,"")</f>
        <v/>
      </c>
      <c r="H1521">
        <f>IF(Food_Hub[[#This Row],[day_of_the_week]]="Weekday",1,"")</f>
        <v>1</v>
      </c>
      <c r="I1521" t="s">
        <v>12</v>
      </c>
      <c r="J1521">
        <v>34</v>
      </c>
      <c r="K1521">
        <v>26</v>
      </c>
      <c r="L1521">
        <f>1/COUNTIFS(Food_Hub[restaurant_name],Food_Hub[[#This Row],[restaurant_name]])</f>
        <v>4.5662100456621002E-3</v>
      </c>
      <c r="M1521">
        <f>1/COUNTIF(Food_Hub[cuisine_type],Food_Hub[[#This Row],[cuisine_type]])</f>
        <v>1.7123287671232876E-3</v>
      </c>
    </row>
    <row r="1522" spans="1:13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f>IF(Food_Hub[[#This Row],[day_of_the_week]]="Weekend",1,"")</f>
        <v>1</v>
      </c>
      <c r="H1522" t="str">
        <f>IF(Food_Hub[[#This Row],[day_of_the_week]]="Weekday",1,"")</f>
        <v/>
      </c>
      <c r="I1522">
        <v>4</v>
      </c>
      <c r="J1522">
        <v>29</v>
      </c>
      <c r="K1522">
        <v>24</v>
      </c>
      <c r="L1522">
        <f>1/COUNTIFS(Food_Hub[restaurant_name],Food_Hub[[#This Row],[restaurant_name]])</f>
        <v>5.5555555555555552E-2</v>
      </c>
      <c r="M1522">
        <f>1/COUNTIF(Food_Hub[cuisine_type],Food_Hub[[#This Row],[cuisine_type]])</f>
        <v>1.7123287671232876E-3</v>
      </c>
    </row>
    <row r="1523" spans="1:13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tr">
        <f>IF(Food_Hub[[#This Row],[day_of_the_week]]="Weekend",1,"")</f>
        <v/>
      </c>
      <c r="H1523">
        <f>IF(Food_Hub[[#This Row],[day_of_the_week]]="Weekday",1,"")</f>
        <v>1</v>
      </c>
      <c r="I1523" t="s">
        <v>12</v>
      </c>
      <c r="J1523">
        <v>29</v>
      </c>
      <c r="K1523">
        <v>29</v>
      </c>
      <c r="L1523">
        <f>1/COUNTIFS(Food_Hub[restaurant_name],Food_Hub[[#This Row],[restaurant_name]])</f>
        <v>2.0408163265306121E-2</v>
      </c>
      <c r="M1523">
        <f>1/COUNTIF(Food_Hub[cuisine_type],Food_Hub[[#This Row],[cuisine_type]])</f>
        <v>2.1276595744680851E-3</v>
      </c>
    </row>
    <row r="1524" spans="1:13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>
        <f>IF(Food_Hub[[#This Row],[day_of_the_week]]="Weekend",1,"")</f>
        <v>1</v>
      </c>
      <c r="H1524" t="str">
        <f>IF(Food_Hub[[#This Row],[day_of_the_week]]="Weekday",1,"")</f>
        <v/>
      </c>
      <c r="I1524" t="s">
        <v>12</v>
      </c>
      <c r="J1524">
        <v>23</v>
      </c>
      <c r="K1524">
        <v>17</v>
      </c>
      <c r="L1524">
        <f>1/COUNTIFS(Food_Hub[restaurant_name],Food_Hub[[#This Row],[restaurant_name]])</f>
        <v>1.8181818181818181E-2</v>
      </c>
      <c r="M1524">
        <f>1/COUNTIF(Food_Hub[cuisine_type],Food_Hub[[#This Row],[cuisine_type]])</f>
        <v>4.6511627906976744E-3</v>
      </c>
    </row>
    <row r="1525" spans="1:13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>
        <f>IF(Food_Hub[[#This Row],[day_of_the_week]]="Weekend",1,"")</f>
        <v>1</v>
      </c>
      <c r="H1525" t="str">
        <f>IF(Food_Hub[[#This Row],[day_of_the_week]]="Weekday",1,"")</f>
        <v/>
      </c>
      <c r="I1525" t="s">
        <v>12</v>
      </c>
      <c r="J1525">
        <v>27</v>
      </c>
      <c r="K1525">
        <v>22</v>
      </c>
      <c r="L1525">
        <f>1/COUNTIFS(Food_Hub[restaurant_name],Food_Hub[[#This Row],[restaurant_name]])</f>
        <v>5.5555555555555552E-2</v>
      </c>
      <c r="M1525">
        <f>1/COUNTIF(Food_Hub[cuisine_type],Food_Hub[[#This Row],[cuisine_type]])</f>
        <v>1.7123287671232876E-3</v>
      </c>
    </row>
    <row r="1526" spans="1:13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f>IF(Food_Hub[[#This Row],[day_of_the_week]]="Weekend",1,"")</f>
        <v>1</v>
      </c>
      <c r="H1526" t="str">
        <f>IF(Food_Hub[[#This Row],[day_of_the_week]]="Weekday",1,"")</f>
        <v/>
      </c>
      <c r="I1526">
        <v>5</v>
      </c>
      <c r="J1526">
        <v>21</v>
      </c>
      <c r="K1526">
        <v>19</v>
      </c>
      <c r="L1526">
        <f>1/COUNTIFS(Food_Hub[restaurant_name],Food_Hub[[#This Row],[restaurant_name]])</f>
        <v>0.04</v>
      </c>
      <c r="M1526">
        <f>1/COUNTIF(Food_Hub[cuisine_type],Food_Hub[[#This Row],[cuisine_type]])</f>
        <v>2.1739130434782608E-2</v>
      </c>
    </row>
    <row r="1527" spans="1:13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 t="str">
        <f>IF(Food_Hub[[#This Row],[day_of_the_week]]="Weekend",1,"")</f>
        <v/>
      </c>
      <c r="H1527">
        <f>IF(Food_Hub[[#This Row],[day_of_the_week]]="Weekday",1,"")</f>
        <v>1</v>
      </c>
      <c r="I1527">
        <v>5</v>
      </c>
      <c r="J1527">
        <v>33</v>
      </c>
      <c r="K1527">
        <v>26</v>
      </c>
      <c r="L1527">
        <f>1/COUNTIFS(Food_Hub[restaurant_name],Food_Hub[[#This Row],[restaurant_name]])</f>
        <v>1.0416666666666666E-2</v>
      </c>
      <c r="M1527">
        <f>1/COUNTIF(Food_Hub[cuisine_type],Food_Hub[[#This Row],[cuisine_type]])</f>
        <v>1.7123287671232876E-3</v>
      </c>
    </row>
    <row r="1528" spans="1:13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 t="str">
        <f>IF(Food_Hub[[#This Row],[day_of_the_week]]="Weekend",1,"")</f>
        <v/>
      </c>
      <c r="H1528">
        <f>IF(Food_Hub[[#This Row],[day_of_the_week]]="Weekday",1,"")</f>
        <v>1</v>
      </c>
      <c r="I1528">
        <v>4</v>
      </c>
      <c r="J1528">
        <v>29</v>
      </c>
      <c r="K1528">
        <v>24</v>
      </c>
      <c r="L1528">
        <f>1/COUNTIFS(Food_Hub[restaurant_name],Food_Hub[[#This Row],[restaurant_name]])</f>
        <v>4.5662100456621002E-3</v>
      </c>
      <c r="M1528">
        <f>1/COUNTIF(Food_Hub[cuisine_type],Food_Hub[[#This Row],[cuisine_type]])</f>
        <v>1.7123287671232876E-3</v>
      </c>
    </row>
    <row r="1529" spans="1:13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>
        <f>IF(Food_Hub[[#This Row],[day_of_the_week]]="Weekend",1,"")</f>
        <v>1</v>
      </c>
      <c r="H1529" t="str">
        <f>IF(Food_Hub[[#This Row],[day_of_the_week]]="Weekday",1,"")</f>
        <v/>
      </c>
      <c r="I1529" t="s">
        <v>12</v>
      </c>
      <c r="J1529">
        <v>23</v>
      </c>
      <c r="K1529">
        <v>16</v>
      </c>
      <c r="L1529">
        <f>1/COUNTIFS(Food_Hub[restaurant_name],Food_Hub[[#This Row],[restaurant_name]])</f>
        <v>0.25</v>
      </c>
      <c r="M1529">
        <f>1/COUNTIF(Food_Hub[cuisine_type],Food_Hub[[#This Row],[cuisine_type]])</f>
        <v>5.2631578947368418E-2</v>
      </c>
    </row>
    <row r="1530" spans="1:13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 t="str">
        <f>IF(Food_Hub[[#This Row],[day_of_the_week]]="Weekend",1,"")</f>
        <v/>
      </c>
      <c r="H1530">
        <f>IF(Food_Hub[[#This Row],[day_of_the_week]]="Weekday",1,"")</f>
        <v>1</v>
      </c>
      <c r="I1530">
        <v>3</v>
      </c>
      <c r="J1530">
        <v>30</v>
      </c>
      <c r="K1530">
        <v>29</v>
      </c>
      <c r="L1530">
        <f>1/COUNTIFS(Food_Hub[restaurant_name],Food_Hub[[#This Row],[restaurant_name]])</f>
        <v>0.2</v>
      </c>
      <c r="M1530">
        <f>1/COUNTIF(Food_Hub[cuisine_type],Food_Hub[[#This Row],[cuisine_type]])</f>
        <v>2.1739130434782608E-2</v>
      </c>
    </row>
    <row r="1531" spans="1:13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f>IF(Food_Hub[[#This Row],[day_of_the_week]]="Weekend",1,"")</f>
        <v>1</v>
      </c>
      <c r="H1531" t="str">
        <f>IF(Food_Hub[[#This Row],[day_of_the_week]]="Weekday",1,"")</f>
        <v/>
      </c>
      <c r="I1531">
        <v>5</v>
      </c>
      <c r="J1531">
        <v>25</v>
      </c>
      <c r="K1531">
        <v>22</v>
      </c>
      <c r="L1531">
        <f>1/COUNTIFS(Food_Hub[restaurant_name],Food_Hub[[#This Row],[restaurant_name]])</f>
        <v>7.575757575757576E-3</v>
      </c>
      <c r="M1531">
        <f>1/COUNTIF(Food_Hub[cuisine_type],Food_Hub[[#This Row],[cuisine_type]])</f>
        <v>1.7123287671232876E-3</v>
      </c>
    </row>
    <row r="1532" spans="1:13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f>IF(Food_Hub[[#This Row],[day_of_the_week]]="Weekend",1,"")</f>
        <v>1</v>
      </c>
      <c r="H1532" t="str">
        <f>IF(Food_Hub[[#This Row],[day_of_the_week]]="Weekday",1,"")</f>
        <v/>
      </c>
      <c r="I1532">
        <v>5</v>
      </c>
      <c r="J1532">
        <v>22</v>
      </c>
      <c r="K1532">
        <v>28</v>
      </c>
      <c r="L1532">
        <f>1/COUNTIFS(Food_Hub[restaurant_name],Food_Hub[[#This Row],[restaurant_name]])</f>
        <v>2.0408163265306121E-2</v>
      </c>
      <c r="M1532">
        <f>1/COUNTIF(Food_Hub[cuisine_type],Food_Hub[[#This Row],[cuisine_type]])</f>
        <v>2.1276595744680851E-3</v>
      </c>
    </row>
    <row r="1533" spans="1:13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f>IF(Food_Hub[[#This Row],[day_of_the_week]]="Weekend",1,"")</f>
        <v>1</v>
      </c>
      <c r="H1533" t="str">
        <f>IF(Food_Hub[[#This Row],[day_of_the_week]]="Weekday",1,"")</f>
        <v/>
      </c>
      <c r="I1533">
        <v>5</v>
      </c>
      <c r="J1533">
        <v>34</v>
      </c>
      <c r="K1533">
        <v>26</v>
      </c>
      <c r="L1533">
        <f>1/COUNTIFS(Food_Hub[restaurant_name],Food_Hub[[#This Row],[restaurant_name]])</f>
        <v>0.2</v>
      </c>
      <c r="M1533">
        <f>1/COUNTIF(Food_Hub[cuisine_type],Food_Hub[[#This Row],[cuisine_type]])</f>
        <v>3.3557046979865771E-3</v>
      </c>
    </row>
    <row r="1534" spans="1:13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f>IF(Food_Hub[[#This Row],[day_of_the_week]]="Weekend",1,"")</f>
        <v>1</v>
      </c>
      <c r="H1534" t="str">
        <f>IF(Food_Hub[[#This Row],[day_of_the_week]]="Weekday",1,"")</f>
        <v/>
      </c>
      <c r="I1534">
        <v>5</v>
      </c>
      <c r="J1534">
        <v>22</v>
      </c>
      <c r="K1534">
        <v>16</v>
      </c>
      <c r="L1534">
        <f>1/COUNTIFS(Food_Hub[restaurant_name],Food_Hub[[#This Row],[restaurant_name]])</f>
        <v>2.0408163265306121E-2</v>
      </c>
      <c r="M1534">
        <f>1/COUNTIF(Food_Hub[cuisine_type],Food_Hub[[#This Row],[cuisine_type]])</f>
        <v>2.1276595744680851E-3</v>
      </c>
    </row>
    <row r="1535" spans="1:13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f>IF(Food_Hub[[#This Row],[day_of_the_week]]="Weekend",1,"")</f>
        <v>1</v>
      </c>
      <c r="H1535" t="str">
        <f>IF(Food_Hub[[#This Row],[day_of_the_week]]="Weekday",1,"")</f>
        <v/>
      </c>
      <c r="I1535">
        <v>5</v>
      </c>
      <c r="J1535">
        <v>25</v>
      </c>
      <c r="K1535">
        <v>29</v>
      </c>
      <c r="L1535">
        <f>1/COUNTIFS(Food_Hub[restaurant_name],Food_Hub[[#This Row],[restaurant_name]])</f>
        <v>3.7037037037037035E-2</v>
      </c>
      <c r="M1535">
        <f>1/COUNTIF(Food_Hub[cuisine_type],Food_Hub[[#This Row],[cuisine_type]])</f>
        <v>1.3698630136986301E-2</v>
      </c>
    </row>
    <row r="1536" spans="1:13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f>IF(Food_Hub[[#This Row],[day_of_the_week]]="Weekend",1,"")</f>
        <v>1</v>
      </c>
      <c r="H1536" t="str">
        <f>IF(Food_Hub[[#This Row],[day_of_the_week]]="Weekday",1,"")</f>
        <v/>
      </c>
      <c r="I1536">
        <v>4</v>
      </c>
      <c r="J1536">
        <v>26</v>
      </c>
      <c r="K1536">
        <v>25</v>
      </c>
      <c r="L1536">
        <f>1/COUNTIFS(Food_Hub[restaurant_name],Food_Hub[[#This Row],[restaurant_name]])</f>
        <v>3.3333333333333333E-2</v>
      </c>
      <c r="M1536">
        <f>1/COUNTIF(Food_Hub[cuisine_type],Food_Hub[[#This Row],[cuisine_type]])</f>
        <v>2.1276595744680851E-3</v>
      </c>
    </row>
    <row r="1537" spans="1:13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f>IF(Food_Hub[[#This Row],[day_of_the_week]]="Weekend",1,"")</f>
        <v>1</v>
      </c>
      <c r="H1537" t="str">
        <f>IF(Food_Hub[[#This Row],[day_of_the_week]]="Weekday",1,"")</f>
        <v/>
      </c>
      <c r="I1537">
        <v>3</v>
      </c>
      <c r="J1537">
        <v>24</v>
      </c>
      <c r="K1537">
        <v>29</v>
      </c>
      <c r="L1537">
        <f>1/COUNTIFS(Food_Hub[restaurant_name],Food_Hub[[#This Row],[restaurant_name]])</f>
        <v>0.1</v>
      </c>
      <c r="M1537">
        <f>1/COUNTIF(Food_Hub[cuisine_type],Food_Hub[[#This Row],[cuisine_type]])</f>
        <v>5.5555555555555552E-2</v>
      </c>
    </row>
    <row r="1538" spans="1:13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>
        <f>IF(Food_Hub[[#This Row],[day_of_the_week]]="Weekend",1,"")</f>
        <v>1</v>
      </c>
      <c r="H1538" t="str">
        <f>IF(Food_Hub[[#This Row],[day_of_the_week]]="Weekday",1,"")</f>
        <v/>
      </c>
      <c r="I1538" t="s">
        <v>12</v>
      </c>
      <c r="J1538">
        <v>20</v>
      </c>
      <c r="K1538">
        <v>15</v>
      </c>
      <c r="L1538">
        <f>1/COUNTIFS(Food_Hub[restaurant_name],Food_Hub[[#This Row],[restaurant_name]])</f>
        <v>7.575757575757576E-3</v>
      </c>
      <c r="M1538">
        <f>1/COUNTIF(Food_Hub[cuisine_type],Food_Hub[[#This Row],[cuisine_type]])</f>
        <v>3.3557046979865771E-3</v>
      </c>
    </row>
    <row r="1539" spans="1:13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>
        <f>IF(Food_Hub[[#This Row],[day_of_the_week]]="Weekend",1,"")</f>
        <v>1</v>
      </c>
      <c r="H1539" t="str">
        <f>IF(Food_Hub[[#This Row],[day_of_the_week]]="Weekday",1,"")</f>
        <v/>
      </c>
      <c r="I1539" t="s">
        <v>12</v>
      </c>
      <c r="J1539">
        <v>23</v>
      </c>
      <c r="K1539">
        <v>20</v>
      </c>
      <c r="L1539">
        <f>1/COUNTIFS(Food_Hub[restaurant_name],Food_Hub[[#This Row],[restaurant_name]])</f>
        <v>7.575757575757576E-3</v>
      </c>
      <c r="M1539">
        <f>1/COUNTIF(Food_Hub[cuisine_type],Food_Hub[[#This Row],[cuisine_type]])</f>
        <v>3.3557046979865771E-3</v>
      </c>
    </row>
    <row r="1540" spans="1:13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f>IF(Food_Hub[[#This Row],[day_of_the_week]]="Weekend",1,"")</f>
        <v>1</v>
      </c>
      <c r="H1540" t="str">
        <f>IF(Food_Hub[[#This Row],[day_of_the_week]]="Weekday",1,"")</f>
        <v/>
      </c>
      <c r="I1540">
        <v>5</v>
      </c>
      <c r="J1540">
        <v>26</v>
      </c>
      <c r="K1540">
        <v>20</v>
      </c>
      <c r="L1540">
        <f>1/COUNTIFS(Food_Hub[restaurant_name],Food_Hub[[#This Row],[restaurant_name]])</f>
        <v>3.3333333333333333E-2</v>
      </c>
      <c r="M1540">
        <f>1/COUNTIF(Food_Hub[cuisine_type],Food_Hub[[#This Row],[cuisine_type]])</f>
        <v>2.1276595744680851E-3</v>
      </c>
    </row>
    <row r="1541" spans="1:13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>
        <f>IF(Food_Hub[[#This Row],[day_of_the_week]]="Weekend",1,"")</f>
        <v>1</v>
      </c>
      <c r="H1541" t="str">
        <f>IF(Food_Hub[[#This Row],[day_of_the_week]]="Weekday",1,"")</f>
        <v/>
      </c>
      <c r="I1541" t="s">
        <v>12</v>
      </c>
      <c r="J1541">
        <v>23</v>
      </c>
      <c r="K1541">
        <v>23</v>
      </c>
      <c r="L1541">
        <f>1/COUNTIFS(Food_Hub[restaurant_name],Food_Hub[[#This Row],[restaurant_name]])</f>
        <v>7.575757575757576E-3</v>
      </c>
      <c r="M1541">
        <f>1/COUNTIF(Food_Hub[cuisine_type],Food_Hub[[#This Row],[cuisine_type]])</f>
        <v>3.3557046979865771E-3</v>
      </c>
    </row>
    <row r="1542" spans="1:13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 t="str">
        <f>IF(Food_Hub[[#This Row],[day_of_the_week]]="Weekend",1,"")</f>
        <v/>
      </c>
      <c r="H1542">
        <f>IF(Food_Hub[[#This Row],[day_of_the_week]]="Weekday",1,"")</f>
        <v>1</v>
      </c>
      <c r="I1542">
        <v>4</v>
      </c>
      <c r="J1542">
        <v>22</v>
      </c>
      <c r="K1542">
        <v>26</v>
      </c>
      <c r="L1542">
        <f>1/COUNTIFS(Food_Hub[restaurant_name],Food_Hub[[#This Row],[restaurant_name]])</f>
        <v>8.4033613445378148E-3</v>
      </c>
      <c r="M1542">
        <f>1/COUNTIF(Food_Hub[cuisine_type],Food_Hub[[#This Row],[cuisine_type]])</f>
        <v>2.1276595744680851E-3</v>
      </c>
    </row>
    <row r="1543" spans="1:13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 t="str">
        <f>IF(Food_Hub[[#This Row],[day_of_the_week]]="Weekend",1,"")</f>
        <v/>
      </c>
      <c r="H1543">
        <f>IF(Food_Hub[[#This Row],[day_of_the_week]]="Weekday",1,"")</f>
        <v>1</v>
      </c>
      <c r="I1543">
        <v>5</v>
      </c>
      <c r="J1543">
        <v>25</v>
      </c>
      <c r="K1543">
        <v>25</v>
      </c>
      <c r="L1543">
        <f>1/COUNTIFS(Food_Hub[restaurant_name],Food_Hub[[#This Row],[restaurant_name]])</f>
        <v>1.6949152542372881E-2</v>
      </c>
      <c r="M1543">
        <f>1/COUNTIF(Food_Hub[cuisine_type],Food_Hub[[#This Row],[cuisine_type]])</f>
        <v>4.6511627906976744E-3</v>
      </c>
    </row>
    <row r="1544" spans="1:13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 t="str">
        <f>IF(Food_Hub[[#This Row],[day_of_the_week]]="Weekend",1,"")</f>
        <v/>
      </c>
      <c r="H1544">
        <f>IF(Food_Hub[[#This Row],[day_of_the_week]]="Weekday",1,"")</f>
        <v>1</v>
      </c>
      <c r="I1544">
        <v>5</v>
      </c>
      <c r="J1544">
        <v>20</v>
      </c>
      <c r="K1544">
        <v>29</v>
      </c>
      <c r="L1544">
        <f>1/COUNTIFS(Food_Hub[restaurant_name],Food_Hub[[#This Row],[restaurant_name]])</f>
        <v>7.575757575757576E-3</v>
      </c>
      <c r="M1544">
        <f>1/COUNTIF(Food_Hub[cuisine_type],Food_Hub[[#This Row],[cuisine_type]])</f>
        <v>1.7123287671232876E-3</v>
      </c>
    </row>
    <row r="1545" spans="1:13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 t="str">
        <f>IF(Food_Hub[[#This Row],[day_of_the_week]]="Weekend",1,"")</f>
        <v/>
      </c>
      <c r="H1545">
        <f>IF(Food_Hub[[#This Row],[day_of_the_week]]="Weekday",1,"")</f>
        <v>1</v>
      </c>
      <c r="I1545">
        <v>5</v>
      </c>
      <c r="J1545">
        <v>23</v>
      </c>
      <c r="K1545">
        <v>30</v>
      </c>
      <c r="L1545">
        <f>1/COUNTIFS(Food_Hub[restaurant_name],Food_Hub[[#This Row],[restaurant_name]])</f>
        <v>4.5662100456621002E-3</v>
      </c>
      <c r="M1545">
        <f>1/COUNTIF(Food_Hub[cuisine_type],Food_Hub[[#This Row],[cuisine_type]])</f>
        <v>1.7123287671232876E-3</v>
      </c>
    </row>
    <row r="1546" spans="1:13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tr">
        <f>IF(Food_Hub[[#This Row],[day_of_the_week]]="Weekend",1,"")</f>
        <v/>
      </c>
      <c r="H1546">
        <f>IF(Food_Hub[[#This Row],[day_of_the_week]]="Weekday",1,"")</f>
        <v>1</v>
      </c>
      <c r="I1546" t="s">
        <v>12</v>
      </c>
      <c r="J1546">
        <v>24</v>
      </c>
      <c r="K1546">
        <v>29</v>
      </c>
      <c r="L1546">
        <f>1/COUNTIFS(Food_Hub[restaurant_name],Food_Hub[[#This Row],[restaurant_name]])</f>
        <v>0.5</v>
      </c>
      <c r="M1546">
        <f>1/COUNTIF(Food_Hub[cuisine_type],Food_Hub[[#This Row],[cuisine_type]])</f>
        <v>3.3557046979865771E-3</v>
      </c>
    </row>
    <row r="1547" spans="1:13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>
        <f>IF(Food_Hub[[#This Row],[day_of_the_week]]="Weekend",1,"")</f>
        <v>1</v>
      </c>
      <c r="H1547" t="str">
        <f>IF(Food_Hub[[#This Row],[day_of_the_week]]="Weekday",1,"")</f>
        <v/>
      </c>
      <c r="I1547" t="s">
        <v>12</v>
      </c>
      <c r="J1547">
        <v>33</v>
      </c>
      <c r="K1547">
        <v>22</v>
      </c>
      <c r="L1547">
        <f>1/COUNTIFS(Food_Hub[restaurant_name],Food_Hub[[#This Row],[restaurant_name]])</f>
        <v>0.125</v>
      </c>
      <c r="M1547">
        <f>1/COUNTIF(Food_Hub[cuisine_type],Food_Hub[[#This Row],[cuisine_type]])</f>
        <v>1.2987012987012988E-2</v>
      </c>
    </row>
    <row r="1548" spans="1:13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tr">
        <f>IF(Food_Hub[[#This Row],[day_of_the_week]]="Weekend",1,"")</f>
        <v/>
      </c>
      <c r="H1548">
        <f>IF(Food_Hub[[#This Row],[day_of_the_week]]="Weekday",1,"")</f>
        <v>1</v>
      </c>
      <c r="I1548" t="s">
        <v>12</v>
      </c>
      <c r="J1548">
        <v>20</v>
      </c>
      <c r="K1548">
        <v>26</v>
      </c>
      <c r="L1548">
        <f>1/COUNTIFS(Food_Hub[restaurant_name],Food_Hub[[#This Row],[restaurant_name]])</f>
        <v>0.14285714285714285</v>
      </c>
      <c r="M1548">
        <f>1/COUNTIF(Food_Hub[cuisine_type],Food_Hub[[#This Row],[cuisine_type]])</f>
        <v>1.7123287671232876E-3</v>
      </c>
    </row>
    <row r="1549" spans="1:13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f>IF(Food_Hub[[#This Row],[day_of_the_week]]="Weekend",1,"")</f>
        <v>1</v>
      </c>
      <c r="H1549" t="str">
        <f>IF(Food_Hub[[#This Row],[day_of_the_week]]="Weekday",1,"")</f>
        <v/>
      </c>
      <c r="I1549">
        <v>4</v>
      </c>
      <c r="J1549">
        <v>21</v>
      </c>
      <c r="K1549">
        <v>20</v>
      </c>
      <c r="L1549">
        <f>1/COUNTIFS(Food_Hub[restaurant_name],Food_Hub[[#This Row],[restaurant_name]])</f>
        <v>0.16666666666666666</v>
      </c>
      <c r="M1549">
        <f>1/COUNTIF(Food_Hub[cuisine_type],Food_Hub[[#This Row],[cuisine_type]])</f>
        <v>1.7123287671232876E-3</v>
      </c>
    </row>
    <row r="1550" spans="1:13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f>IF(Food_Hub[[#This Row],[day_of_the_week]]="Weekend",1,"")</f>
        <v>1</v>
      </c>
      <c r="H1550" t="str">
        <f>IF(Food_Hub[[#This Row],[day_of_the_week]]="Weekday",1,"")</f>
        <v/>
      </c>
      <c r="I1550">
        <v>3</v>
      </c>
      <c r="J1550">
        <v>28</v>
      </c>
      <c r="K1550">
        <v>27</v>
      </c>
      <c r="L1550">
        <f>1/COUNTIFS(Food_Hub[restaurant_name],Food_Hub[[#This Row],[restaurant_name]])</f>
        <v>1.0416666666666666E-2</v>
      </c>
      <c r="M1550">
        <f>1/COUNTIF(Food_Hub[cuisine_type],Food_Hub[[#This Row],[cuisine_type]])</f>
        <v>1.7123287671232876E-3</v>
      </c>
    </row>
    <row r="1551" spans="1:13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 t="str">
        <f>IF(Food_Hub[[#This Row],[day_of_the_week]]="Weekend",1,"")</f>
        <v/>
      </c>
      <c r="H1551">
        <f>IF(Food_Hub[[#This Row],[day_of_the_week]]="Weekday",1,"")</f>
        <v>1</v>
      </c>
      <c r="I1551">
        <v>5</v>
      </c>
      <c r="J1551">
        <v>34</v>
      </c>
      <c r="K1551">
        <v>24</v>
      </c>
      <c r="L1551">
        <f>1/COUNTIFS(Food_Hub[restaurant_name],Food_Hub[[#This Row],[restaurant_name]])</f>
        <v>4.5662100456621002E-3</v>
      </c>
      <c r="M1551">
        <f>1/COUNTIF(Food_Hub[cuisine_type],Food_Hub[[#This Row],[cuisine_type]])</f>
        <v>1.7123287671232876E-3</v>
      </c>
    </row>
    <row r="1552" spans="1:13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f>IF(Food_Hub[[#This Row],[day_of_the_week]]="Weekend",1,"")</f>
        <v>1</v>
      </c>
      <c r="H1552" t="str">
        <f>IF(Food_Hub[[#This Row],[day_of_the_week]]="Weekday",1,"")</f>
        <v/>
      </c>
      <c r="I1552">
        <v>5</v>
      </c>
      <c r="J1552">
        <v>21</v>
      </c>
      <c r="K1552">
        <v>17</v>
      </c>
      <c r="L1552">
        <f>1/COUNTIFS(Food_Hub[restaurant_name],Food_Hub[[#This Row],[restaurant_name]])</f>
        <v>0.16666666666666666</v>
      </c>
      <c r="M1552">
        <f>1/COUNTIF(Food_Hub[cuisine_type],Food_Hub[[#This Row],[cuisine_type]])</f>
        <v>7.6923076923076927E-2</v>
      </c>
    </row>
    <row r="1553" spans="1:13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f>IF(Food_Hub[[#This Row],[day_of_the_week]]="Weekend",1,"")</f>
        <v>1</v>
      </c>
      <c r="H1553" t="str">
        <f>IF(Food_Hub[[#This Row],[day_of_the_week]]="Weekday",1,"")</f>
        <v/>
      </c>
      <c r="I1553">
        <v>4</v>
      </c>
      <c r="J1553">
        <v>31</v>
      </c>
      <c r="K1553">
        <v>30</v>
      </c>
      <c r="L1553">
        <f>1/COUNTIFS(Food_Hub[restaurant_name],Food_Hub[[#This Row],[restaurant_name]])</f>
        <v>8.3333333333333329E-2</v>
      </c>
      <c r="M1553">
        <f>1/COUNTIF(Food_Hub[cuisine_type],Food_Hub[[#This Row],[cuisine_type]])</f>
        <v>1.7123287671232876E-3</v>
      </c>
    </row>
    <row r="1554" spans="1:13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f>IF(Food_Hub[[#This Row],[day_of_the_week]]="Weekend",1,"")</f>
        <v>1</v>
      </c>
      <c r="H1554" t="str">
        <f>IF(Food_Hub[[#This Row],[day_of_the_week]]="Weekday",1,"")</f>
        <v/>
      </c>
      <c r="I1554">
        <v>5</v>
      </c>
      <c r="J1554">
        <v>24</v>
      </c>
      <c r="K1554">
        <v>18</v>
      </c>
      <c r="L1554">
        <f>1/COUNTIFS(Food_Hub[restaurant_name],Food_Hub[[#This Row],[restaurant_name]])</f>
        <v>7.6923076923076927E-2</v>
      </c>
      <c r="M1554">
        <f>1/COUNTIF(Food_Hub[cuisine_type],Food_Hub[[#This Row],[cuisine_type]])</f>
        <v>1.2987012987012988E-2</v>
      </c>
    </row>
    <row r="1555" spans="1:13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>
        <f>IF(Food_Hub[[#This Row],[day_of_the_week]]="Weekend",1,"")</f>
        <v>1</v>
      </c>
      <c r="H1555" t="str">
        <f>IF(Food_Hub[[#This Row],[day_of_the_week]]="Weekday",1,"")</f>
        <v/>
      </c>
      <c r="I1555" t="s">
        <v>12</v>
      </c>
      <c r="J1555">
        <v>30</v>
      </c>
      <c r="K1555">
        <v>24</v>
      </c>
      <c r="L1555">
        <f>1/COUNTIFS(Food_Hub[restaurant_name],Food_Hub[[#This Row],[restaurant_name]])</f>
        <v>1.8181818181818181E-2</v>
      </c>
      <c r="M1555">
        <f>1/COUNTIF(Food_Hub[cuisine_type],Food_Hub[[#This Row],[cuisine_type]])</f>
        <v>4.6511627906976744E-3</v>
      </c>
    </row>
    <row r="1556" spans="1:13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>
        <f>IF(Food_Hub[[#This Row],[day_of_the_week]]="Weekend",1,"")</f>
        <v>1</v>
      </c>
      <c r="H1556" t="str">
        <f>IF(Food_Hub[[#This Row],[day_of_the_week]]="Weekday",1,"")</f>
        <v/>
      </c>
      <c r="I1556" t="s">
        <v>12</v>
      </c>
      <c r="J1556">
        <v>31</v>
      </c>
      <c r="K1556">
        <v>19</v>
      </c>
      <c r="L1556">
        <f>1/COUNTIFS(Food_Hub[restaurant_name],Food_Hub[[#This Row],[restaurant_name]])</f>
        <v>0.25</v>
      </c>
      <c r="M1556">
        <f>1/COUNTIF(Food_Hub[cuisine_type],Food_Hub[[#This Row],[cuisine_type]])</f>
        <v>0.14285714285714285</v>
      </c>
    </row>
    <row r="1557" spans="1:13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tr">
        <f>IF(Food_Hub[[#This Row],[day_of_the_week]]="Weekend",1,"")</f>
        <v/>
      </c>
      <c r="H1557">
        <f>IF(Food_Hub[[#This Row],[day_of_the_week]]="Weekday",1,"")</f>
        <v>1</v>
      </c>
      <c r="I1557" t="s">
        <v>12</v>
      </c>
      <c r="J1557">
        <v>21</v>
      </c>
      <c r="K1557">
        <v>30</v>
      </c>
      <c r="L1557">
        <f>1/COUNTIFS(Food_Hub[restaurant_name],Food_Hub[[#This Row],[restaurant_name]])</f>
        <v>2.3809523809523808E-2</v>
      </c>
      <c r="M1557">
        <f>1/COUNTIF(Food_Hub[cuisine_type],Food_Hub[[#This Row],[cuisine_type]])</f>
        <v>2.1276595744680851E-3</v>
      </c>
    </row>
    <row r="1558" spans="1:13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f>IF(Food_Hub[[#This Row],[day_of_the_week]]="Weekend",1,"")</f>
        <v>1</v>
      </c>
      <c r="H1558" t="str">
        <f>IF(Food_Hub[[#This Row],[day_of_the_week]]="Weekday",1,"")</f>
        <v/>
      </c>
      <c r="I1558">
        <v>4</v>
      </c>
      <c r="J1558">
        <v>25</v>
      </c>
      <c r="K1558">
        <v>19</v>
      </c>
      <c r="L1558">
        <f>1/COUNTIFS(Food_Hub[restaurant_name],Food_Hub[[#This Row],[restaurant_name]])</f>
        <v>4.5662100456621002E-3</v>
      </c>
      <c r="M1558">
        <f>1/COUNTIF(Food_Hub[cuisine_type],Food_Hub[[#This Row],[cuisine_type]])</f>
        <v>1.7123287671232876E-3</v>
      </c>
    </row>
    <row r="1559" spans="1:13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>
        <f>IF(Food_Hub[[#This Row],[day_of_the_week]]="Weekend",1,"")</f>
        <v>1</v>
      </c>
      <c r="H1559" t="str">
        <f>IF(Food_Hub[[#This Row],[day_of_the_week]]="Weekday",1,"")</f>
        <v/>
      </c>
      <c r="I1559" t="s">
        <v>12</v>
      </c>
      <c r="J1559">
        <v>28</v>
      </c>
      <c r="K1559">
        <v>18</v>
      </c>
      <c r="L1559">
        <f>1/COUNTIFS(Food_Hub[restaurant_name],Food_Hub[[#This Row],[restaurant_name]])</f>
        <v>0.1111111111111111</v>
      </c>
      <c r="M1559">
        <f>1/COUNTIF(Food_Hub[cuisine_type],Food_Hub[[#This Row],[cuisine_type]])</f>
        <v>8.3333333333333329E-2</v>
      </c>
    </row>
    <row r="1560" spans="1:13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>
        <f>IF(Food_Hub[[#This Row],[day_of_the_week]]="Weekend",1,"")</f>
        <v>1</v>
      </c>
      <c r="H1560" t="str">
        <f>IF(Food_Hub[[#This Row],[day_of_the_week]]="Weekday",1,"")</f>
        <v/>
      </c>
      <c r="I1560" t="s">
        <v>12</v>
      </c>
      <c r="J1560">
        <v>23</v>
      </c>
      <c r="K1560">
        <v>15</v>
      </c>
      <c r="L1560">
        <f>1/COUNTIFS(Food_Hub[restaurant_name],Food_Hub[[#This Row],[restaurant_name]])</f>
        <v>0.25</v>
      </c>
      <c r="M1560">
        <f>1/COUNTIF(Food_Hub[cuisine_type],Food_Hub[[#This Row],[cuisine_type]])</f>
        <v>1.7123287671232876E-3</v>
      </c>
    </row>
    <row r="1561" spans="1:13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 t="str">
        <f>IF(Food_Hub[[#This Row],[day_of_the_week]]="Weekend",1,"")</f>
        <v/>
      </c>
      <c r="H1561">
        <f>IF(Food_Hub[[#This Row],[day_of_the_week]]="Weekday",1,"")</f>
        <v>1</v>
      </c>
      <c r="I1561">
        <v>5</v>
      </c>
      <c r="J1561">
        <v>31</v>
      </c>
      <c r="K1561">
        <v>29</v>
      </c>
      <c r="L1561">
        <f>1/COUNTIFS(Food_Hub[restaurant_name],Food_Hub[[#This Row],[restaurant_name]])</f>
        <v>2.3809523809523808E-2</v>
      </c>
      <c r="M1561">
        <f>1/COUNTIF(Food_Hub[cuisine_type],Food_Hub[[#This Row],[cuisine_type]])</f>
        <v>2.1276595744680851E-3</v>
      </c>
    </row>
    <row r="1562" spans="1:13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>
        <f>IF(Food_Hub[[#This Row],[day_of_the_week]]="Weekend",1,"")</f>
        <v>1</v>
      </c>
      <c r="H1562" t="str">
        <f>IF(Food_Hub[[#This Row],[day_of_the_week]]="Weekday",1,"")</f>
        <v/>
      </c>
      <c r="I1562" t="s">
        <v>12</v>
      </c>
      <c r="J1562">
        <v>21</v>
      </c>
      <c r="K1562">
        <v>25</v>
      </c>
      <c r="L1562">
        <f>1/COUNTIFS(Food_Hub[restaurant_name],Food_Hub[[#This Row],[restaurant_name]])</f>
        <v>2.2727272727272728E-2</v>
      </c>
      <c r="M1562">
        <f>1/COUNTIF(Food_Hub[cuisine_type],Food_Hub[[#This Row],[cuisine_type]])</f>
        <v>2.1276595744680851E-3</v>
      </c>
    </row>
    <row r="1563" spans="1:13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>
        <f>IF(Food_Hub[[#This Row],[day_of_the_week]]="Weekend",1,"")</f>
        <v>1</v>
      </c>
      <c r="H1563" t="str">
        <f>IF(Food_Hub[[#This Row],[day_of_the_week]]="Weekday",1,"")</f>
        <v/>
      </c>
      <c r="I1563" t="s">
        <v>12</v>
      </c>
      <c r="J1563">
        <v>22</v>
      </c>
      <c r="K1563">
        <v>22</v>
      </c>
      <c r="L1563">
        <f>1/COUNTIFS(Food_Hub[restaurant_name],Food_Hub[[#This Row],[restaurant_name]])</f>
        <v>0.2</v>
      </c>
      <c r="M1563">
        <f>1/COUNTIF(Food_Hub[cuisine_type],Food_Hub[[#This Row],[cuisine_type]])</f>
        <v>2.1276595744680851E-3</v>
      </c>
    </row>
    <row r="1564" spans="1:13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>
        <f>IF(Food_Hub[[#This Row],[day_of_the_week]]="Weekend",1,"")</f>
        <v>1</v>
      </c>
      <c r="H1564" t="str">
        <f>IF(Food_Hub[[#This Row],[day_of_the_week]]="Weekday",1,"")</f>
        <v/>
      </c>
      <c r="I1564" t="s">
        <v>12</v>
      </c>
      <c r="J1564">
        <v>30</v>
      </c>
      <c r="K1564">
        <v>30</v>
      </c>
      <c r="L1564">
        <f>1/COUNTIFS(Food_Hub[restaurant_name],Food_Hub[[#This Row],[restaurant_name]])</f>
        <v>7.575757575757576E-3</v>
      </c>
      <c r="M1564">
        <f>1/COUNTIF(Food_Hub[cuisine_type],Food_Hub[[#This Row],[cuisine_type]])</f>
        <v>3.3557046979865771E-3</v>
      </c>
    </row>
    <row r="1565" spans="1:13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f>IF(Food_Hub[[#This Row],[day_of_the_week]]="Weekend",1,"")</f>
        <v>1</v>
      </c>
      <c r="H1565" t="str">
        <f>IF(Food_Hub[[#This Row],[day_of_the_week]]="Weekday",1,"")</f>
        <v/>
      </c>
      <c r="I1565">
        <v>5</v>
      </c>
      <c r="J1565">
        <v>34</v>
      </c>
      <c r="K1565">
        <v>20</v>
      </c>
      <c r="L1565">
        <f>1/COUNTIFS(Food_Hub[restaurant_name],Food_Hub[[#This Row],[restaurant_name]])</f>
        <v>0.04</v>
      </c>
      <c r="M1565">
        <f>1/COUNTIF(Food_Hub[cuisine_type],Food_Hub[[#This Row],[cuisine_type]])</f>
        <v>2.1739130434782608E-2</v>
      </c>
    </row>
    <row r="1566" spans="1:13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f>IF(Food_Hub[[#This Row],[day_of_the_week]]="Weekend",1,"")</f>
        <v>1</v>
      </c>
      <c r="H1566" t="str">
        <f>IF(Food_Hub[[#This Row],[day_of_the_week]]="Weekday",1,"")</f>
        <v/>
      </c>
      <c r="I1566">
        <v>5</v>
      </c>
      <c r="J1566">
        <v>30</v>
      </c>
      <c r="K1566">
        <v>26</v>
      </c>
      <c r="L1566">
        <f>1/COUNTIFS(Food_Hub[restaurant_name],Food_Hub[[#This Row],[restaurant_name]])</f>
        <v>3.7037037037037035E-2</v>
      </c>
      <c r="M1566">
        <f>1/COUNTIF(Food_Hub[cuisine_type],Food_Hub[[#This Row],[cuisine_type]])</f>
        <v>1.3698630136986301E-2</v>
      </c>
    </row>
    <row r="1567" spans="1:13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f>IF(Food_Hub[[#This Row],[day_of_the_week]]="Weekend",1,"")</f>
        <v>1</v>
      </c>
      <c r="H1567" t="str">
        <f>IF(Food_Hub[[#This Row],[day_of_the_week]]="Weekday",1,"")</f>
        <v/>
      </c>
      <c r="I1567">
        <v>5</v>
      </c>
      <c r="J1567">
        <v>30</v>
      </c>
      <c r="K1567">
        <v>16</v>
      </c>
      <c r="L1567">
        <f>1/COUNTIFS(Food_Hub[restaurant_name],Food_Hub[[#This Row],[restaurant_name]])</f>
        <v>7.575757575757576E-3</v>
      </c>
      <c r="M1567">
        <f>1/COUNTIF(Food_Hub[cuisine_type],Food_Hub[[#This Row],[cuisine_type]])</f>
        <v>3.3557046979865771E-3</v>
      </c>
    </row>
    <row r="1568" spans="1:13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 t="str">
        <f>IF(Food_Hub[[#This Row],[day_of_the_week]]="Weekend",1,"")</f>
        <v/>
      </c>
      <c r="H1568">
        <f>IF(Food_Hub[[#This Row],[day_of_the_week]]="Weekday",1,"")</f>
        <v>1</v>
      </c>
      <c r="I1568">
        <v>4</v>
      </c>
      <c r="J1568">
        <v>29</v>
      </c>
      <c r="K1568">
        <v>32</v>
      </c>
      <c r="L1568">
        <f>1/COUNTIFS(Food_Hub[restaurant_name],Food_Hub[[#This Row],[restaurant_name]])</f>
        <v>1.8181818181818181E-2</v>
      </c>
      <c r="M1568">
        <f>1/COUNTIF(Food_Hub[cuisine_type],Food_Hub[[#This Row],[cuisine_type]])</f>
        <v>4.6511627906976744E-3</v>
      </c>
    </row>
    <row r="1569" spans="1:13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f>IF(Food_Hub[[#This Row],[day_of_the_week]]="Weekend",1,"")</f>
        <v>1</v>
      </c>
      <c r="H1569" t="str">
        <f>IF(Food_Hub[[#This Row],[day_of_the_week]]="Weekday",1,"")</f>
        <v/>
      </c>
      <c r="I1569">
        <v>5</v>
      </c>
      <c r="J1569">
        <v>31</v>
      </c>
      <c r="K1569">
        <v>20</v>
      </c>
      <c r="L1569">
        <f>1/COUNTIFS(Food_Hub[restaurant_name],Food_Hub[[#This Row],[restaurant_name]])</f>
        <v>2.2727272727272728E-2</v>
      </c>
      <c r="M1569">
        <f>1/COUNTIF(Food_Hub[cuisine_type],Food_Hub[[#This Row],[cuisine_type]])</f>
        <v>2.1276595744680851E-3</v>
      </c>
    </row>
    <row r="1570" spans="1:13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f>IF(Food_Hub[[#This Row],[day_of_the_week]]="Weekend",1,"")</f>
        <v>1</v>
      </c>
      <c r="H1570" t="str">
        <f>IF(Food_Hub[[#This Row],[day_of_the_week]]="Weekday",1,"")</f>
        <v/>
      </c>
      <c r="I1570">
        <v>4</v>
      </c>
      <c r="J1570">
        <v>20</v>
      </c>
      <c r="K1570">
        <v>19</v>
      </c>
      <c r="L1570">
        <f>1/COUNTIFS(Food_Hub[restaurant_name],Food_Hub[[#This Row],[restaurant_name]])</f>
        <v>1.6949152542372881E-2</v>
      </c>
      <c r="M1570">
        <f>1/COUNTIF(Food_Hub[cuisine_type],Food_Hub[[#This Row],[cuisine_type]])</f>
        <v>4.6511627906976744E-3</v>
      </c>
    </row>
    <row r="1571" spans="1:13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f>IF(Food_Hub[[#This Row],[day_of_the_week]]="Weekend",1,"")</f>
        <v>1</v>
      </c>
      <c r="H1571" t="str">
        <f>IF(Food_Hub[[#This Row],[day_of_the_week]]="Weekday",1,"")</f>
        <v/>
      </c>
      <c r="I1571">
        <v>3</v>
      </c>
      <c r="J1571">
        <v>23</v>
      </c>
      <c r="K1571">
        <v>25</v>
      </c>
      <c r="L1571">
        <f>1/COUNTIFS(Food_Hub[restaurant_name],Food_Hub[[#This Row],[restaurant_name]])</f>
        <v>1.8181818181818181E-2</v>
      </c>
      <c r="M1571">
        <f>1/COUNTIF(Food_Hub[cuisine_type],Food_Hub[[#This Row],[cuisine_type]])</f>
        <v>4.6511627906976744E-3</v>
      </c>
    </row>
    <row r="1572" spans="1:13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>
        <f>IF(Food_Hub[[#This Row],[day_of_the_week]]="Weekend",1,"")</f>
        <v>1</v>
      </c>
      <c r="H1572" t="str">
        <f>IF(Food_Hub[[#This Row],[day_of_the_week]]="Weekday",1,"")</f>
        <v/>
      </c>
      <c r="I1572" t="s">
        <v>12</v>
      </c>
      <c r="J1572">
        <v>28</v>
      </c>
      <c r="K1572">
        <v>23</v>
      </c>
      <c r="L1572">
        <f>1/COUNTIFS(Food_Hub[restaurant_name],Food_Hub[[#This Row],[restaurant_name]])</f>
        <v>4.5662100456621002E-3</v>
      </c>
      <c r="M1572">
        <f>1/COUNTIF(Food_Hub[cuisine_type],Food_Hub[[#This Row],[cuisine_type]])</f>
        <v>1.7123287671232876E-3</v>
      </c>
    </row>
    <row r="1573" spans="1:13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f>IF(Food_Hub[[#This Row],[day_of_the_week]]="Weekend",1,"")</f>
        <v>1</v>
      </c>
      <c r="H1573" t="str">
        <f>IF(Food_Hub[[#This Row],[day_of_the_week]]="Weekday",1,"")</f>
        <v/>
      </c>
      <c r="I1573">
        <v>5</v>
      </c>
      <c r="J1573">
        <v>22</v>
      </c>
      <c r="K1573">
        <v>24</v>
      </c>
      <c r="L1573">
        <f>1/COUNTIFS(Food_Hub[restaurant_name],Food_Hub[[#This Row],[restaurant_name]])</f>
        <v>3.7037037037037035E-2</v>
      </c>
      <c r="M1573">
        <f>1/COUNTIF(Food_Hub[cuisine_type],Food_Hub[[#This Row],[cuisine_type]])</f>
        <v>1.7123287671232876E-3</v>
      </c>
    </row>
    <row r="1574" spans="1:13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>
        <f>IF(Food_Hub[[#This Row],[day_of_the_week]]="Weekend",1,"")</f>
        <v>1</v>
      </c>
      <c r="H1574" t="str">
        <f>IF(Food_Hub[[#This Row],[day_of_the_week]]="Weekday",1,"")</f>
        <v/>
      </c>
      <c r="I1574" t="s">
        <v>12</v>
      </c>
      <c r="J1574">
        <v>30</v>
      </c>
      <c r="K1574">
        <v>25</v>
      </c>
      <c r="L1574">
        <f>1/COUNTIFS(Food_Hub[restaurant_name],Food_Hub[[#This Row],[restaurant_name]])</f>
        <v>7.575757575757576E-3</v>
      </c>
      <c r="M1574">
        <f>1/COUNTIF(Food_Hub[cuisine_type],Food_Hub[[#This Row],[cuisine_type]])</f>
        <v>3.3557046979865771E-3</v>
      </c>
    </row>
    <row r="1575" spans="1:13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 t="str">
        <f>IF(Food_Hub[[#This Row],[day_of_the_week]]="Weekend",1,"")</f>
        <v/>
      </c>
      <c r="H1575">
        <f>IF(Food_Hub[[#This Row],[day_of_the_week]]="Weekday",1,"")</f>
        <v>1</v>
      </c>
      <c r="I1575">
        <v>5</v>
      </c>
      <c r="J1575">
        <v>32</v>
      </c>
      <c r="K1575">
        <v>24</v>
      </c>
      <c r="L1575">
        <f>1/COUNTIFS(Food_Hub[restaurant_name],Food_Hub[[#This Row],[restaurant_name]])</f>
        <v>7.575757575757576E-3</v>
      </c>
      <c r="M1575">
        <f>1/COUNTIF(Food_Hub[cuisine_type],Food_Hub[[#This Row],[cuisine_type]])</f>
        <v>3.3557046979865771E-3</v>
      </c>
    </row>
    <row r="1576" spans="1:13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f>IF(Food_Hub[[#This Row],[day_of_the_week]]="Weekend",1,"")</f>
        <v>1</v>
      </c>
      <c r="H1576" t="str">
        <f>IF(Food_Hub[[#This Row],[day_of_the_week]]="Weekday",1,"")</f>
        <v/>
      </c>
      <c r="I1576">
        <v>4</v>
      </c>
      <c r="J1576">
        <v>27</v>
      </c>
      <c r="K1576">
        <v>21</v>
      </c>
      <c r="L1576">
        <f>1/COUNTIFS(Food_Hub[restaurant_name],Food_Hub[[#This Row],[restaurant_name]])</f>
        <v>1.8181818181818181E-2</v>
      </c>
      <c r="M1576">
        <f>1/COUNTIF(Food_Hub[cuisine_type],Food_Hub[[#This Row],[cuisine_type]])</f>
        <v>4.6511627906976744E-3</v>
      </c>
    </row>
    <row r="1577" spans="1:13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 t="str">
        <f>IF(Food_Hub[[#This Row],[day_of_the_week]]="Weekend",1,"")</f>
        <v/>
      </c>
      <c r="H1577">
        <f>IF(Food_Hub[[#This Row],[day_of_the_week]]="Weekday",1,"")</f>
        <v>1</v>
      </c>
      <c r="I1577">
        <v>3</v>
      </c>
      <c r="J1577">
        <v>32</v>
      </c>
      <c r="K1577">
        <v>24</v>
      </c>
      <c r="L1577">
        <f>1/COUNTIFS(Food_Hub[restaurant_name],Food_Hub[[#This Row],[restaurant_name]])</f>
        <v>3.3333333333333333E-2</v>
      </c>
      <c r="M1577">
        <f>1/COUNTIF(Food_Hub[cuisine_type],Food_Hub[[#This Row],[cuisine_type]])</f>
        <v>2.1276595744680851E-3</v>
      </c>
    </row>
    <row r="1578" spans="1:13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 t="str">
        <f>IF(Food_Hub[[#This Row],[day_of_the_week]]="Weekend",1,"")</f>
        <v/>
      </c>
      <c r="H1578">
        <f>IF(Food_Hub[[#This Row],[day_of_the_week]]="Weekday",1,"")</f>
        <v>1</v>
      </c>
      <c r="I1578">
        <v>5</v>
      </c>
      <c r="J1578">
        <v>35</v>
      </c>
      <c r="K1578">
        <v>29</v>
      </c>
      <c r="L1578">
        <f>1/COUNTIFS(Food_Hub[restaurant_name],Food_Hub[[#This Row],[restaurant_name]])</f>
        <v>8.4033613445378148E-3</v>
      </c>
      <c r="M1578">
        <f>1/COUNTIF(Food_Hub[cuisine_type],Food_Hub[[#This Row],[cuisine_type]])</f>
        <v>2.1276595744680851E-3</v>
      </c>
    </row>
    <row r="1579" spans="1:13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f>IF(Food_Hub[[#This Row],[day_of_the_week]]="Weekend",1,"")</f>
        <v>1</v>
      </c>
      <c r="H1579" t="str">
        <f>IF(Food_Hub[[#This Row],[day_of_the_week]]="Weekday",1,"")</f>
        <v/>
      </c>
      <c r="I1579">
        <v>4</v>
      </c>
      <c r="J1579">
        <v>35</v>
      </c>
      <c r="K1579">
        <v>28</v>
      </c>
      <c r="L1579">
        <f>1/COUNTIFS(Food_Hub[restaurant_name],Food_Hub[[#This Row],[restaurant_name]])</f>
        <v>8.4033613445378148E-3</v>
      </c>
      <c r="M1579">
        <f>1/COUNTIF(Food_Hub[cuisine_type],Food_Hub[[#This Row],[cuisine_type]])</f>
        <v>2.1276595744680851E-3</v>
      </c>
    </row>
    <row r="1580" spans="1:13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tr">
        <f>IF(Food_Hub[[#This Row],[day_of_the_week]]="Weekend",1,"")</f>
        <v/>
      </c>
      <c r="H1580">
        <f>IF(Food_Hub[[#This Row],[day_of_the_week]]="Weekday",1,"")</f>
        <v>1</v>
      </c>
      <c r="I1580" t="s">
        <v>12</v>
      </c>
      <c r="J1580">
        <v>34</v>
      </c>
      <c r="K1580">
        <v>24</v>
      </c>
      <c r="L1580">
        <f>1/COUNTIFS(Food_Hub[restaurant_name],Food_Hub[[#This Row],[restaurant_name]])</f>
        <v>8.3333333333333329E-2</v>
      </c>
      <c r="M1580">
        <f>1/COUNTIF(Food_Hub[cuisine_type],Food_Hub[[#This Row],[cuisine_type]])</f>
        <v>1.7123287671232876E-3</v>
      </c>
    </row>
    <row r="1581" spans="1:13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>
        <f>IF(Food_Hub[[#This Row],[day_of_the_week]]="Weekend",1,"")</f>
        <v>1</v>
      </c>
      <c r="H1581" t="str">
        <f>IF(Food_Hub[[#This Row],[day_of_the_week]]="Weekday",1,"")</f>
        <v/>
      </c>
      <c r="I1581" t="s">
        <v>12</v>
      </c>
      <c r="J1581">
        <v>33</v>
      </c>
      <c r="K1581">
        <v>28</v>
      </c>
      <c r="L1581">
        <f>1/COUNTIFS(Food_Hub[restaurant_name],Food_Hub[[#This Row],[restaurant_name]])</f>
        <v>2.7027027027027029E-2</v>
      </c>
      <c r="M1581">
        <f>1/COUNTIF(Food_Hub[cuisine_type],Food_Hub[[#This Row],[cuisine_type]])</f>
        <v>3.3557046979865771E-3</v>
      </c>
    </row>
    <row r="1582" spans="1:13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f>IF(Food_Hub[[#This Row],[day_of_the_week]]="Weekend",1,"")</f>
        <v>1</v>
      </c>
      <c r="H1582" t="str">
        <f>IF(Food_Hub[[#This Row],[day_of_the_week]]="Weekday",1,"")</f>
        <v/>
      </c>
      <c r="I1582">
        <v>3</v>
      </c>
      <c r="J1582">
        <v>33</v>
      </c>
      <c r="K1582">
        <v>24</v>
      </c>
      <c r="L1582">
        <f>1/COUNTIFS(Food_Hub[restaurant_name],Food_Hub[[#This Row],[restaurant_name]])</f>
        <v>8.3333333333333329E-2</v>
      </c>
      <c r="M1582">
        <f>1/COUNTIF(Food_Hub[cuisine_type],Food_Hub[[#This Row],[cuisine_type]])</f>
        <v>1.7123287671232876E-3</v>
      </c>
    </row>
    <row r="1583" spans="1:13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f>IF(Food_Hub[[#This Row],[day_of_the_week]]="Weekend",1,"")</f>
        <v>1</v>
      </c>
      <c r="H1583" t="str">
        <f>IF(Food_Hub[[#This Row],[day_of_the_week]]="Weekday",1,"")</f>
        <v/>
      </c>
      <c r="I1583">
        <v>5</v>
      </c>
      <c r="J1583">
        <v>28</v>
      </c>
      <c r="K1583">
        <v>30</v>
      </c>
      <c r="L1583">
        <f>1/COUNTIFS(Food_Hub[restaurant_name],Food_Hub[[#This Row],[restaurant_name]])</f>
        <v>0.1111111111111111</v>
      </c>
      <c r="M1583">
        <f>1/COUNTIF(Food_Hub[cuisine_type],Food_Hub[[#This Row],[cuisine_type]])</f>
        <v>8.3333333333333329E-2</v>
      </c>
    </row>
    <row r="1584" spans="1:13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f>IF(Food_Hub[[#This Row],[day_of_the_week]]="Weekend",1,"")</f>
        <v>1</v>
      </c>
      <c r="H1584" t="str">
        <f>IF(Food_Hub[[#This Row],[day_of_the_week]]="Weekday",1,"")</f>
        <v/>
      </c>
      <c r="I1584">
        <v>4</v>
      </c>
      <c r="J1584">
        <v>21</v>
      </c>
      <c r="K1584">
        <v>19</v>
      </c>
      <c r="L1584">
        <f>1/COUNTIFS(Food_Hub[restaurant_name],Food_Hub[[#This Row],[restaurant_name]])</f>
        <v>0.2</v>
      </c>
      <c r="M1584">
        <f>1/COUNTIF(Food_Hub[cuisine_type],Food_Hub[[#This Row],[cuisine_type]])</f>
        <v>1.7123287671232876E-3</v>
      </c>
    </row>
    <row r="1585" spans="1:13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>
        <f>IF(Food_Hub[[#This Row],[day_of_the_week]]="Weekend",1,"")</f>
        <v>1</v>
      </c>
      <c r="H1585" t="str">
        <f>IF(Food_Hub[[#This Row],[day_of_the_week]]="Weekday",1,"")</f>
        <v/>
      </c>
      <c r="I1585" t="s">
        <v>12</v>
      </c>
      <c r="J1585">
        <v>31</v>
      </c>
      <c r="K1585">
        <v>27</v>
      </c>
      <c r="L1585">
        <f>1/COUNTIFS(Food_Hub[restaurant_name],Food_Hub[[#This Row],[restaurant_name]])</f>
        <v>0.25</v>
      </c>
      <c r="M1585">
        <f>1/COUNTIF(Food_Hub[cuisine_type],Food_Hub[[#This Row],[cuisine_type]])</f>
        <v>2.0408163265306121E-2</v>
      </c>
    </row>
    <row r="1586" spans="1:13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>
        <f>IF(Food_Hub[[#This Row],[day_of_the_week]]="Weekend",1,"")</f>
        <v>1</v>
      </c>
      <c r="H1586" t="str">
        <f>IF(Food_Hub[[#This Row],[day_of_the_week]]="Weekday",1,"")</f>
        <v/>
      </c>
      <c r="I1586" t="s">
        <v>12</v>
      </c>
      <c r="J1586">
        <v>24</v>
      </c>
      <c r="K1586">
        <v>28</v>
      </c>
      <c r="L1586">
        <f>1/COUNTIFS(Food_Hub[restaurant_name],Food_Hub[[#This Row],[restaurant_name]])</f>
        <v>0.25</v>
      </c>
      <c r="M1586">
        <f>1/COUNTIF(Food_Hub[cuisine_type],Food_Hub[[#This Row],[cuisine_type]])</f>
        <v>4.6511627906976744E-3</v>
      </c>
    </row>
    <row r="1587" spans="1:13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f>IF(Food_Hub[[#This Row],[day_of_the_week]]="Weekend",1,"")</f>
        <v>1</v>
      </c>
      <c r="H1587" t="str">
        <f>IF(Food_Hub[[#This Row],[day_of_the_week]]="Weekday",1,"")</f>
        <v/>
      </c>
      <c r="I1587">
        <v>4</v>
      </c>
      <c r="J1587">
        <v>26</v>
      </c>
      <c r="K1587">
        <v>19</v>
      </c>
      <c r="L1587">
        <f>1/COUNTIFS(Food_Hub[restaurant_name],Food_Hub[[#This Row],[restaurant_name]])</f>
        <v>3.7037037037037035E-2</v>
      </c>
      <c r="M1587">
        <f>1/COUNTIF(Food_Hub[cuisine_type],Food_Hub[[#This Row],[cuisine_type]])</f>
        <v>1.7123287671232876E-3</v>
      </c>
    </row>
    <row r="1588" spans="1:13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f>IF(Food_Hub[[#This Row],[day_of_the_week]]="Weekend",1,"")</f>
        <v>1</v>
      </c>
      <c r="H1588" t="str">
        <f>IF(Food_Hub[[#This Row],[day_of_the_week]]="Weekday",1,"")</f>
        <v/>
      </c>
      <c r="I1588">
        <v>3</v>
      </c>
      <c r="J1588">
        <v>30</v>
      </c>
      <c r="K1588">
        <v>28</v>
      </c>
      <c r="L1588">
        <f>1/COUNTIFS(Food_Hub[restaurant_name],Food_Hub[[#This Row],[restaurant_name]])</f>
        <v>2.7027027027027029E-2</v>
      </c>
      <c r="M1588">
        <f>1/COUNTIF(Food_Hub[cuisine_type],Food_Hub[[#This Row],[cuisine_type]])</f>
        <v>3.3557046979865771E-3</v>
      </c>
    </row>
    <row r="1589" spans="1:13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f>IF(Food_Hub[[#This Row],[day_of_the_week]]="Weekend",1,"")</f>
        <v>1</v>
      </c>
      <c r="H1589" t="str">
        <f>IF(Food_Hub[[#This Row],[day_of_the_week]]="Weekday",1,"")</f>
        <v/>
      </c>
      <c r="I1589">
        <v>4</v>
      </c>
      <c r="J1589">
        <v>22</v>
      </c>
      <c r="K1589">
        <v>20</v>
      </c>
      <c r="L1589">
        <f>1/COUNTIFS(Food_Hub[restaurant_name],Food_Hub[[#This Row],[restaurant_name]])</f>
        <v>2.2727272727272728E-2</v>
      </c>
      <c r="M1589">
        <f>1/COUNTIF(Food_Hub[cuisine_type],Food_Hub[[#This Row],[cuisine_type]])</f>
        <v>2.1276595744680851E-3</v>
      </c>
    </row>
    <row r="1590" spans="1:13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f>IF(Food_Hub[[#This Row],[day_of_the_week]]="Weekend",1,"")</f>
        <v>1</v>
      </c>
      <c r="H1590" t="str">
        <f>IF(Food_Hub[[#This Row],[day_of_the_week]]="Weekday",1,"")</f>
        <v/>
      </c>
      <c r="I1590">
        <v>3</v>
      </c>
      <c r="J1590">
        <v>24</v>
      </c>
      <c r="K1590">
        <v>15</v>
      </c>
      <c r="L1590">
        <f>1/COUNTIFS(Food_Hub[restaurant_name],Food_Hub[[#This Row],[restaurant_name]])</f>
        <v>8.4033613445378148E-3</v>
      </c>
      <c r="M1590">
        <f>1/COUNTIF(Food_Hub[cuisine_type],Food_Hub[[#This Row],[cuisine_type]])</f>
        <v>2.1276595744680851E-3</v>
      </c>
    </row>
    <row r="1591" spans="1:13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f>IF(Food_Hub[[#This Row],[day_of_the_week]]="Weekend",1,"")</f>
        <v>1</v>
      </c>
      <c r="H1591" t="str">
        <f>IF(Food_Hub[[#This Row],[day_of_the_week]]="Weekday",1,"")</f>
        <v/>
      </c>
      <c r="I1591">
        <v>5</v>
      </c>
      <c r="J1591">
        <v>31</v>
      </c>
      <c r="K1591">
        <v>22</v>
      </c>
      <c r="L1591">
        <f>1/COUNTIFS(Food_Hub[restaurant_name],Food_Hub[[#This Row],[restaurant_name]])</f>
        <v>6.25E-2</v>
      </c>
      <c r="M1591">
        <f>1/COUNTIF(Food_Hub[cuisine_type],Food_Hub[[#This Row],[cuisine_type]])</f>
        <v>2.1276595744680851E-3</v>
      </c>
    </row>
    <row r="1592" spans="1:13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>
        <f>IF(Food_Hub[[#This Row],[day_of_the_week]]="Weekend",1,"")</f>
        <v>1</v>
      </c>
      <c r="H1592" t="str">
        <f>IF(Food_Hub[[#This Row],[day_of_the_week]]="Weekday",1,"")</f>
        <v/>
      </c>
      <c r="I1592" t="s">
        <v>12</v>
      </c>
      <c r="J1592">
        <v>21</v>
      </c>
      <c r="K1592">
        <v>28</v>
      </c>
      <c r="L1592">
        <f>1/COUNTIFS(Food_Hub[restaurant_name],Food_Hub[[#This Row],[restaurant_name]])</f>
        <v>4.5662100456621002E-3</v>
      </c>
      <c r="M1592">
        <f>1/COUNTIF(Food_Hub[cuisine_type],Food_Hub[[#This Row],[cuisine_type]])</f>
        <v>1.7123287671232876E-3</v>
      </c>
    </row>
    <row r="1593" spans="1:13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>
        <f>IF(Food_Hub[[#This Row],[day_of_the_week]]="Weekend",1,"")</f>
        <v>1</v>
      </c>
      <c r="H1593" t="str">
        <f>IF(Food_Hub[[#This Row],[day_of_the_week]]="Weekday",1,"")</f>
        <v/>
      </c>
      <c r="I1593" t="s">
        <v>12</v>
      </c>
      <c r="J1593">
        <v>21</v>
      </c>
      <c r="K1593">
        <v>19</v>
      </c>
      <c r="L1593">
        <f>1/COUNTIFS(Food_Hub[restaurant_name],Food_Hub[[#This Row],[restaurant_name]])</f>
        <v>2.3809523809523808E-2</v>
      </c>
      <c r="M1593">
        <f>1/COUNTIF(Food_Hub[cuisine_type],Food_Hub[[#This Row],[cuisine_type]])</f>
        <v>2.1276595744680851E-3</v>
      </c>
    </row>
    <row r="1594" spans="1:13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tr">
        <f>IF(Food_Hub[[#This Row],[day_of_the_week]]="Weekend",1,"")</f>
        <v/>
      </c>
      <c r="H1594">
        <f>IF(Food_Hub[[#This Row],[day_of_the_week]]="Weekday",1,"")</f>
        <v>1</v>
      </c>
      <c r="I1594" t="s">
        <v>12</v>
      </c>
      <c r="J1594">
        <v>22</v>
      </c>
      <c r="K1594">
        <v>25</v>
      </c>
      <c r="L1594">
        <f>1/COUNTIFS(Food_Hub[restaurant_name],Food_Hub[[#This Row],[restaurant_name]])</f>
        <v>4.5662100456621002E-3</v>
      </c>
      <c r="M1594">
        <f>1/COUNTIF(Food_Hub[cuisine_type],Food_Hub[[#This Row],[cuisine_type]])</f>
        <v>1.7123287671232876E-3</v>
      </c>
    </row>
    <row r="1595" spans="1:13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f>IF(Food_Hub[[#This Row],[day_of_the_week]]="Weekend",1,"")</f>
        <v>1</v>
      </c>
      <c r="H1595" t="str">
        <f>IF(Food_Hub[[#This Row],[day_of_the_week]]="Weekday",1,"")</f>
        <v/>
      </c>
      <c r="I1595">
        <v>4</v>
      </c>
      <c r="J1595">
        <v>26</v>
      </c>
      <c r="K1595">
        <v>17</v>
      </c>
      <c r="L1595">
        <f>1/COUNTIFS(Food_Hub[restaurant_name],Food_Hub[[#This Row],[restaurant_name]])</f>
        <v>1.0416666666666666E-2</v>
      </c>
      <c r="M1595">
        <f>1/COUNTIF(Food_Hub[cuisine_type],Food_Hub[[#This Row],[cuisine_type]])</f>
        <v>1.7123287671232876E-3</v>
      </c>
    </row>
    <row r="1596" spans="1:13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>
        <f>IF(Food_Hub[[#This Row],[day_of_the_week]]="Weekend",1,"")</f>
        <v>1</v>
      </c>
      <c r="H1596" t="str">
        <f>IF(Food_Hub[[#This Row],[day_of_the_week]]="Weekday",1,"")</f>
        <v/>
      </c>
      <c r="I1596" t="s">
        <v>12</v>
      </c>
      <c r="J1596">
        <v>35</v>
      </c>
      <c r="K1596">
        <v>19</v>
      </c>
      <c r="L1596">
        <f>1/COUNTIFS(Food_Hub[restaurant_name],Food_Hub[[#This Row],[restaurant_name]])</f>
        <v>0.1111111111111111</v>
      </c>
      <c r="M1596">
        <f>1/COUNTIF(Food_Hub[cuisine_type],Food_Hub[[#This Row],[cuisine_type]])</f>
        <v>4.6511627906976744E-3</v>
      </c>
    </row>
    <row r="1597" spans="1:13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>
        <f>IF(Food_Hub[[#This Row],[day_of_the_week]]="Weekend",1,"")</f>
        <v>1</v>
      </c>
      <c r="H1597" t="str">
        <f>IF(Food_Hub[[#This Row],[day_of_the_week]]="Weekday",1,"")</f>
        <v/>
      </c>
      <c r="I1597" t="s">
        <v>12</v>
      </c>
      <c r="J1597">
        <v>30</v>
      </c>
      <c r="K1597">
        <v>19</v>
      </c>
      <c r="L1597">
        <f>1/COUNTIFS(Food_Hub[restaurant_name],Food_Hub[[#This Row],[restaurant_name]])</f>
        <v>7.575757575757576E-3</v>
      </c>
      <c r="M1597">
        <f>1/COUNTIF(Food_Hub[cuisine_type],Food_Hub[[#This Row],[cuisine_type]])</f>
        <v>3.3557046979865771E-3</v>
      </c>
    </row>
    <row r="1598" spans="1:13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f>IF(Food_Hub[[#This Row],[day_of_the_week]]="Weekend",1,"")</f>
        <v>1</v>
      </c>
      <c r="H1598" t="str">
        <f>IF(Food_Hub[[#This Row],[day_of_the_week]]="Weekday",1,"")</f>
        <v/>
      </c>
      <c r="I1598">
        <v>4</v>
      </c>
      <c r="J1598">
        <v>26</v>
      </c>
      <c r="K1598">
        <v>19</v>
      </c>
      <c r="L1598">
        <f>1/COUNTIFS(Food_Hub[restaurant_name],Food_Hub[[#This Row],[restaurant_name]])</f>
        <v>6.6666666666666666E-2</v>
      </c>
      <c r="M1598">
        <f>1/COUNTIF(Food_Hub[cuisine_type],Food_Hub[[#This Row],[cuisine_type]])</f>
        <v>1.7123287671232876E-3</v>
      </c>
    </row>
    <row r="1599" spans="1:13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f>IF(Food_Hub[[#This Row],[day_of_the_week]]="Weekend",1,"")</f>
        <v>1</v>
      </c>
      <c r="H1599" t="str">
        <f>IF(Food_Hub[[#This Row],[day_of_the_week]]="Weekday",1,"")</f>
        <v/>
      </c>
      <c r="I1599">
        <v>4</v>
      </c>
      <c r="J1599">
        <v>27</v>
      </c>
      <c r="K1599">
        <v>27</v>
      </c>
      <c r="L1599">
        <f>1/COUNTIFS(Food_Hub[restaurant_name],Food_Hub[[#This Row],[restaurant_name]])</f>
        <v>4.5662100456621002E-3</v>
      </c>
      <c r="M1599">
        <f>1/COUNTIF(Food_Hub[cuisine_type],Food_Hub[[#This Row],[cuisine_type]])</f>
        <v>1.7123287671232876E-3</v>
      </c>
    </row>
    <row r="1600" spans="1:13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tr">
        <f>IF(Food_Hub[[#This Row],[day_of_the_week]]="Weekend",1,"")</f>
        <v/>
      </c>
      <c r="H1600">
        <f>IF(Food_Hub[[#This Row],[day_of_the_week]]="Weekday",1,"")</f>
        <v>1</v>
      </c>
      <c r="I1600" t="s">
        <v>12</v>
      </c>
      <c r="J1600">
        <v>24</v>
      </c>
      <c r="K1600">
        <v>31</v>
      </c>
      <c r="L1600">
        <f>1/COUNTIFS(Food_Hub[restaurant_name],Food_Hub[[#This Row],[restaurant_name]])</f>
        <v>6.25E-2</v>
      </c>
      <c r="M1600">
        <f>1/COUNTIF(Food_Hub[cuisine_type],Food_Hub[[#This Row],[cuisine_type]])</f>
        <v>1.3698630136986301E-2</v>
      </c>
    </row>
    <row r="1601" spans="1:13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tr">
        <f>IF(Food_Hub[[#This Row],[day_of_the_week]]="Weekend",1,"")</f>
        <v/>
      </c>
      <c r="H1601">
        <f>IF(Food_Hub[[#This Row],[day_of_the_week]]="Weekday",1,"")</f>
        <v>1</v>
      </c>
      <c r="I1601" t="s">
        <v>12</v>
      </c>
      <c r="J1601">
        <v>20</v>
      </c>
      <c r="K1601">
        <v>28</v>
      </c>
      <c r="L1601">
        <f>1/COUNTIFS(Food_Hub[restaurant_name],Food_Hub[[#This Row],[restaurant_name]])</f>
        <v>4.5662100456621002E-3</v>
      </c>
      <c r="M1601">
        <f>1/COUNTIF(Food_Hub[cuisine_type],Food_Hub[[#This Row],[cuisine_type]])</f>
        <v>1.7123287671232876E-3</v>
      </c>
    </row>
    <row r="1602" spans="1:13" ht="30" x14ac:dyDescent="0.25">
      <c r="A1602">
        <v>1477379</v>
      </c>
      <c r="B1602">
        <v>145962</v>
      </c>
      <c r="C1602" s="1" t="s">
        <v>205</v>
      </c>
      <c r="D1602" t="s">
        <v>30</v>
      </c>
      <c r="E1602">
        <v>22.31</v>
      </c>
      <c r="F1602" t="s">
        <v>17</v>
      </c>
      <c r="G1602" t="str">
        <f>IF(Food_Hub[[#This Row],[day_of_the_week]]="Weekend",1,"")</f>
        <v/>
      </c>
      <c r="H1602">
        <f>IF(Food_Hub[[#This Row],[day_of_the_week]]="Weekday",1,"")</f>
        <v>1</v>
      </c>
      <c r="I1602">
        <v>3</v>
      </c>
      <c r="J1602">
        <v>27</v>
      </c>
      <c r="K1602">
        <v>31</v>
      </c>
      <c r="L1602">
        <f>1/COUNTIFS(Food_Hub[restaurant_name],Food_Hub[[#This Row],[restaurant_name]])</f>
        <v>0.25</v>
      </c>
      <c r="M1602">
        <f>1/COUNTIF(Food_Hub[cuisine_type],Food_Hub[[#This Row],[cuisine_type]])</f>
        <v>4.6511627906976744E-3</v>
      </c>
    </row>
    <row r="1603" spans="1:13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>
        <f>IF(Food_Hub[[#This Row],[day_of_the_week]]="Weekend",1,"")</f>
        <v>1</v>
      </c>
      <c r="H1603" t="str">
        <f>IF(Food_Hub[[#This Row],[day_of_the_week]]="Weekday",1,"")</f>
        <v/>
      </c>
      <c r="I1603" t="s">
        <v>12</v>
      </c>
      <c r="J1603">
        <v>28</v>
      </c>
      <c r="K1603">
        <v>28</v>
      </c>
      <c r="L1603">
        <f>1/COUNTIFS(Food_Hub[restaurant_name],Food_Hub[[#This Row],[restaurant_name]])</f>
        <v>0.14285714285714285</v>
      </c>
      <c r="M1603">
        <f>1/COUNTIF(Food_Hub[cuisine_type],Food_Hub[[#This Row],[cuisine_type]])</f>
        <v>1.7123287671232876E-3</v>
      </c>
    </row>
    <row r="1604" spans="1:13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 t="str">
        <f>IF(Food_Hub[[#This Row],[day_of_the_week]]="Weekend",1,"")</f>
        <v/>
      </c>
      <c r="H1604">
        <f>IF(Food_Hub[[#This Row],[day_of_the_week]]="Weekday",1,"")</f>
        <v>1</v>
      </c>
      <c r="I1604">
        <v>4</v>
      </c>
      <c r="J1604">
        <v>20</v>
      </c>
      <c r="K1604">
        <v>26</v>
      </c>
      <c r="L1604">
        <f>1/COUNTIFS(Food_Hub[restaurant_name],Food_Hub[[#This Row],[restaurant_name]])</f>
        <v>4.5662100456621002E-3</v>
      </c>
      <c r="M1604">
        <f>1/COUNTIF(Food_Hub[cuisine_type],Food_Hub[[#This Row],[cuisine_type]])</f>
        <v>1.7123287671232876E-3</v>
      </c>
    </row>
    <row r="1605" spans="1:13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f>IF(Food_Hub[[#This Row],[day_of_the_week]]="Weekend",1,"")</f>
        <v>1</v>
      </c>
      <c r="H1605" t="str">
        <f>IF(Food_Hub[[#This Row],[day_of_the_week]]="Weekday",1,"")</f>
        <v/>
      </c>
      <c r="I1605">
        <v>5</v>
      </c>
      <c r="J1605">
        <v>29</v>
      </c>
      <c r="K1605">
        <v>28</v>
      </c>
      <c r="L1605">
        <f>1/COUNTIFS(Food_Hub[restaurant_name],Food_Hub[[#This Row],[restaurant_name]])</f>
        <v>1.0416666666666666E-2</v>
      </c>
      <c r="M1605">
        <f>1/COUNTIF(Food_Hub[cuisine_type],Food_Hub[[#This Row],[cuisine_type]])</f>
        <v>1.7123287671232876E-3</v>
      </c>
    </row>
    <row r="1606" spans="1:13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>
        <f>IF(Food_Hub[[#This Row],[day_of_the_week]]="Weekend",1,"")</f>
        <v>1</v>
      </c>
      <c r="H1606" t="str">
        <f>IF(Food_Hub[[#This Row],[day_of_the_week]]="Weekday",1,"")</f>
        <v/>
      </c>
      <c r="I1606" t="s">
        <v>12</v>
      </c>
      <c r="J1606">
        <v>35</v>
      </c>
      <c r="K1606">
        <v>22</v>
      </c>
      <c r="L1606">
        <f>1/COUNTIFS(Food_Hub[restaurant_name],Food_Hub[[#This Row],[restaurant_name]])</f>
        <v>0.33333333333333331</v>
      </c>
      <c r="M1606">
        <f>1/COUNTIF(Food_Hub[cuisine_type],Food_Hub[[#This Row],[cuisine_type]])</f>
        <v>1.7123287671232876E-3</v>
      </c>
    </row>
    <row r="1607" spans="1:13" ht="30" x14ac:dyDescent="0.25">
      <c r="A1607">
        <v>1476614</v>
      </c>
      <c r="B1607">
        <v>138462</v>
      </c>
      <c r="C1607" s="1" t="s">
        <v>206</v>
      </c>
      <c r="D1607" t="s">
        <v>16</v>
      </c>
      <c r="E1607">
        <v>29.1</v>
      </c>
      <c r="F1607" t="s">
        <v>17</v>
      </c>
      <c r="G1607" t="str">
        <f>IF(Food_Hub[[#This Row],[day_of_the_week]]="Weekend",1,"")</f>
        <v/>
      </c>
      <c r="H1607">
        <f>IF(Food_Hub[[#This Row],[day_of_the_week]]="Weekday",1,"")</f>
        <v>1</v>
      </c>
      <c r="I1607">
        <v>5</v>
      </c>
      <c r="J1607">
        <v>21</v>
      </c>
      <c r="K1607">
        <v>29</v>
      </c>
      <c r="L1607">
        <f>1/COUNTIFS(Food_Hub[restaurant_name],Food_Hub[[#This Row],[restaurant_name]])</f>
        <v>4.3478260869565216E-2</v>
      </c>
      <c r="M1607">
        <f>1/COUNTIF(Food_Hub[cuisine_type],Food_Hub[[#This Row],[cuisine_type]])</f>
        <v>1.2987012987012988E-2</v>
      </c>
    </row>
    <row r="1608" spans="1:13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 t="str">
        <f>IF(Food_Hub[[#This Row],[day_of_the_week]]="Weekend",1,"")</f>
        <v/>
      </c>
      <c r="H1608">
        <f>IF(Food_Hub[[#This Row],[day_of_the_week]]="Weekday",1,"")</f>
        <v>1</v>
      </c>
      <c r="I1608">
        <v>5</v>
      </c>
      <c r="J1608">
        <v>26</v>
      </c>
      <c r="K1608">
        <v>28</v>
      </c>
      <c r="L1608">
        <f>1/COUNTIFS(Food_Hub[restaurant_name],Food_Hub[[#This Row],[restaurant_name]])</f>
        <v>5.5555555555555552E-2</v>
      </c>
      <c r="M1608">
        <f>1/COUNTIF(Food_Hub[cuisine_type],Food_Hub[[#This Row],[cuisine_type]])</f>
        <v>1.7123287671232876E-3</v>
      </c>
    </row>
    <row r="1609" spans="1:13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>
        <f>IF(Food_Hub[[#This Row],[day_of_the_week]]="Weekend",1,"")</f>
        <v>1</v>
      </c>
      <c r="H1609" t="str">
        <f>IF(Food_Hub[[#This Row],[day_of_the_week]]="Weekday",1,"")</f>
        <v/>
      </c>
      <c r="I1609" t="s">
        <v>12</v>
      </c>
      <c r="J1609">
        <v>31</v>
      </c>
      <c r="K1609">
        <v>23</v>
      </c>
      <c r="L1609">
        <f>1/COUNTIFS(Food_Hub[restaurant_name],Food_Hub[[#This Row],[restaurant_name]])</f>
        <v>7.6923076923076927E-2</v>
      </c>
      <c r="M1609">
        <f>1/COUNTIF(Food_Hub[cuisine_type],Food_Hub[[#This Row],[cuisine_type]])</f>
        <v>4.6511627906976744E-3</v>
      </c>
    </row>
    <row r="1610" spans="1:13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f>IF(Food_Hub[[#This Row],[day_of_the_week]]="Weekend",1,"")</f>
        <v>1</v>
      </c>
      <c r="H1610" t="str">
        <f>IF(Food_Hub[[#This Row],[day_of_the_week]]="Weekday",1,"")</f>
        <v/>
      </c>
      <c r="I1610">
        <v>5</v>
      </c>
      <c r="J1610">
        <v>28</v>
      </c>
      <c r="K1610">
        <v>20</v>
      </c>
      <c r="L1610">
        <f>1/COUNTIFS(Food_Hub[restaurant_name],Food_Hub[[#This Row],[restaurant_name]])</f>
        <v>3.3333333333333333E-2</v>
      </c>
      <c r="M1610">
        <f>1/COUNTIF(Food_Hub[cuisine_type],Food_Hub[[#This Row],[cuisine_type]])</f>
        <v>2.1276595744680851E-3</v>
      </c>
    </row>
    <row r="1611" spans="1:13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f>IF(Food_Hub[[#This Row],[day_of_the_week]]="Weekend",1,"")</f>
        <v>1</v>
      </c>
      <c r="H1611" t="str">
        <f>IF(Food_Hub[[#This Row],[day_of_the_week]]="Weekday",1,"")</f>
        <v/>
      </c>
      <c r="I1611">
        <v>4</v>
      </c>
      <c r="J1611">
        <v>25</v>
      </c>
      <c r="K1611">
        <v>19</v>
      </c>
      <c r="L1611">
        <f>1/COUNTIFS(Food_Hub[restaurant_name],Food_Hub[[#This Row],[restaurant_name]])</f>
        <v>1.0416666666666666E-2</v>
      </c>
      <c r="M1611">
        <f>1/COUNTIF(Food_Hub[cuisine_type],Food_Hub[[#This Row],[cuisine_type]])</f>
        <v>1.7123287671232876E-3</v>
      </c>
    </row>
    <row r="1612" spans="1:13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>
        <f>IF(Food_Hub[[#This Row],[day_of_the_week]]="Weekend",1,"")</f>
        <v>1</v>
      </c>
      <c r="H1612" t="str">
        <f>IF(Food_Hub[[#This Row],[day_of_the_week]]="Weekday",1,"")</f>
        <v/>
      </c>
      <c r="I1612" t="s">
        <v>12</v>
      </c>
      <c r="J1612">
        <v>25</v>
      </c>
      <c r="K1612">
        <v>20</v>
      </c>
      <c r="L1612">
        <f>1/COUNTIFS(Food_Hub[restaurant_name],Food_Hub[[#This Row],[restaurant_name]])</f>
        <v>0.1</v>
      </c>
      <c r="M1612">
        <f>1/COUNTIF(Food_Hub[cuisine_type],Food_Hub[[#This Row],[cuisine_type]])</f>
        <v>5.5555555555555552E-2</v>
      </c>
    </row>
    <row r="1613" spans="1:13" ht="30" x14ac:dyDescent="0.25">
      <c r="A1613">
        <v>1477260</v>
      </c>
      <c r="B1613">
        <v>229946</v>
      </c>
      <c r="C1613" s="1" t="s">
        <v>206</v>
      </c>
      <c r="D1613" t="s">
        <v>16</v>
      </c>
      <c r="E1613">
        <v>29.1</v>
      </c>
      <c r="F1613" t="s">
        <v>11</v>
      </c>
      <c r="G1613">
        <f>IF(Food_Hub[[#This Row],[day_of_the_week]]="Weekend",1,"")</f>
        <v>1</v>
      </c>
      <c r="H1613" t="str">
        <f>IF(Food_Hub[[#This Row],[day_of_the_week]]="Weekday",1,"")</f>
        <v/>
      </c>
      <c r="I1613">
        <v>4</v>
      </c>
      <c r="J1613">
        <v>27</v>
      </c>
      <c r="K1613">
        <v>25</v>
      </c>
      <c r="L1613">
        <f>1/COUNTIFS(Food_Hub[restaurant_name],Food_Hub[[#This Row],[restaurant_name]])</f>
        <v>4.3478260869565216E-2</v>
      </c>
      <c r="M1613">
        <f>1/COUNTIF(Food_Hub[cuisine_type],Food_Hub[[#This Row],[cuisine_type]])</f>
        <v>1.2987012987012988E-2</v>
      </c>
    </row>
    <row r="1614" spans="1:13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f>IF(Food_Hub[[#This Row],[day_of_the_week]]="Weekend",1,"")</f>
        <v>1</v>
      </c>
      <c r="H1614" t="str">
        <f>IF(Food_Hub[[#This Row],[day_of_the_week]]="Weekday",1,"")</f>
        <v/>
      </c>
      <c r="I1614">
        <v>5</v>
      </c>
      <c r="J1614">
        <v>27</v>
      </c>
      <c r="K1614">
        <v>24</v>
      </c>
      <c r="L1614">
        <f>1/COUNTIFS(Food_Hub[restaurant_name],Food_Hub[[#This Row],[restaurant_name]])</f>
        <v>3.7037037037037035E-2</v>
      </c>
      <c r="M1614">
        <f>1/COUNTIF(Food_Hub[cuisine_type],Food_Hub[[#This Row],[cuisine_type]])</f>
        <v>1.7123287671232876E-3</v>
      </c>
    </row>
    <row r="1615" spans="1:13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tr">
        <f>IF(Food_Hub[[#This Row],[day_of_the_week]]="Weekend",1,"")</f>
        <v/>
      </c>
      <c r="H1615">
        <f>IF(Food_Hub[[#This Row],[day_of_the_week]]="Weekday",1,"")</f>
        <v>1</v>
      </c>
      <c r="I1615" t="s">
        <v>12</v>
      </c>
      <c r="J1615">
        <v>24</v>
      </c>
      <c r="K1615">
        <v>29</v>
      </c>
      <c r="L1615">
        <f>1/COUNTIFS(Food_Hub[restaurant_name],Food_Hub[[#This Row],[restaurant_name]])</f>
        <v>0.2</v>
      </c>
      <c r="M1615">
        <f>1/COUNTIF(Food_Hub[cuisine_type],Food_Hub[[#This Row],[cuisine_type]])</f>
        <v>1.3698630136986301E-2</v>
      </c>
    </row>
    <row r="1616" spans="1:13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>
        <f>IF(Food_Hub[[#This Row],[day_of_the_week]]="Weekend",1,"")</f>
        <v>1</v>
      </c>
      <c r="H1616" t="str">
        <f>IF(Food_Hub[[#This Row],[day_of_the_week]]="Weekday",1,"")</f>
        <v/>
      </c>
      <c r="I1616" t="s">
        <v>12</v>
      </c>
      <c r="J1616">
        <v>31</v>
      </c>
      <c r="K1616">
        <v>28</v>
      </c>
      <c r="L1616">
        <f>1/COUNTIFS(Food_Hub[restaurant_name],Food_Hub[[#This Row],[restaurant_name]])</f>
        <v>4.5662100456621002E-3</v>
      </c>
      <c r="M1616">
        <f>1/COUNTIF(Food_Hub[cuisine_type],Food_Hub[[#This Row],[cuisine_type]])</f>
        <v>1.7123287671232876E-3</v>
      </c>
    </row>
    <row r="1617" spans="1:13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f>IF(Food_Hub[[#This Row],[day_of_the_week]]="Weekend",1,"")</f>
        <v>1</v>
      </c>
      <c r="H1617" t="str">
        <f>IF(Food_Hub[[#This Row],[day_of_the_week]]="Weekday",1,"")</f>
        <v/>
      </c>
      <c r="I1617">
        <v>4</v>
      </c>
      <c r="J1617">
        <v>33</v>
      </c>
      <c r="K1617">
        <v>18</v>
      </c>
      <c r="L1617">
        <f>1/COUNTIFS(Food_Hub[restaurant_name],Food_Hub[[#This Row],[restaurant_name]])</f>
        <v>0.33333333333333331</v>
      </c>
      <c r="M1617">
        <f>1/COUNTIF(Food_Hub[cuisine_type],Food_Hub[[#This Row],[cuisine_type]])</f>
        <v>1.7123287671232876E-3</v>
      </c>
    </row>
    <row r="1618" spans="1:13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f>IF(Food_Hub[[#This Row],[day_of_the_week]]="Weekend",1,"")</f>
        <v>1</v>
      </c>
      <c r="H1618" t="str">
        <f>IF(Food_Hub[[#This Row],[day_of_the_week]]="Weekday",1,"")</f>
        <v/>
      </c>
      <c r="I1618">
        <v>5</v>
      </c>
      <c r="J1618">
        <v>27</v>
      </c>
      <c r="K1618">
        <v>18</v>
      </c>
      <c r="L1618">
        <f>1/COUNTIFS(Food_Hub[restaurant_name],Food_Hub[[#This Row],[restaurant_name]])</f>
        <v>1.6949152542372881E-2</v>
      </c>
      <c r="M1618">
        <f>1/COUNTIF(Food_Hub[cuisine_type],Food_Hub[[#This Row],[cuisine_type]])</f>
        <v>4.6511627906976744E-3</v>
      </c>
    </row>
    <row r="1619" spans="1:13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>
        <f>IF(Food_Hub[[#This Row],[day_of_the_week]]="Weekend",1,"")</f>
        <v>1</v>
      </c>
      <c r="H1619" t="str">
        <f>IF(Food_Hub[[#This Row],[day_of_the_week]]="Weekday",1,"")</f>
        <v/>
      </c>
      <c r="I1619" t="s">
        <v>12</v>
      </c>
      <c r="J1619">
        <v>28</v>
      </c>
      <c r="K1619">
        <v>15</v>
      </c>
      <c r="L1619">
        <f>1/COUNTIFS(Food_Hub[restaurant_name],Food_Hub[[#This Row],[restaurant_name]])</f>
        <v>3.4482758620689655E-2</v>
      </c>
      <c r="M1619">
        <f>1/COUNTIF(Food_Hub[cuisine_type],Food_Hub[[#This Row],[cuisine_type]])</f>
        <v>2.1276595744680851E-3</v>
      </c>
    </row>
    <row r="1620" spans="1:13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>
        <f>IF(Food_Hub[[#This Row],[day_of_the_week]]="Weekend",1,"")</f>
        <v>1</v>
      </c>
      <c r="H1620" t="str">
        <f>IF(Food_Hub[[#This Row],[day_of_the_week]]="Weekday",1,"")</f>
        <v/>
      </c>
      <c r="I1620" t="s">
        <v>12</v>
      </c>
      <c r="J1620">
        <v>31</v>
      </c>
      <c r="K1620">
        <v>28</v>
      </c>
      <c r="L1620">
        <f>1/COUNTIFS(Food_Hub[restaurant_name],Food_Hub[[#This Row],[restaurant_name]])</f>
        <v>4.5662100456621002E-3</v>
      </c>
      <c r="M1620">
        <f>1/COUNTIF(Food_Hub[cuisine_type],Food_Hub[[#This Row],[cuisine_type]])</f>
        <v>1.7123287671232876E-3</v>
      </c>
    </row>
    <row r="1621" spans="1:13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>
        <f>IF(Food_Hub[[#This Row],[day_of_the_week]]="Weekend",1,"")</f>
        <v>1</v>
      </c>
      <c r="H1621" t="str">
        <f>IF(Food_Hub[[#This Row],[day_of_the_week]]="Weekday",1,"")</f>
        <v/>
      </c>
      <c r="I1621" t="s">
        <v>12</v>
      </c>
      <c r="J1621">
        <v>22</v>
      </c>
      <c r="K1621">
        <v>18</v>
      </c>
      <c r="L1621">
        <f>1/COUNTIFS(Food_Hub[restaurant_name],Food_Hub[[#This Row],[restaurant_name]])</f>
        <v>8.4033613445378148E-3</v>
      </c>
      <c r="M1621">
        <f>1/COUNTIF(Food_Hub[cuisine_type],Food_Hub[[#This Row],[cuisine_type]])</f>
        <v>2.1276595744680851E-3</v>
      </c>
    </row>
    <row r="1622" spans="1:13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f>IF(Food_Hub[[#This Row],[day_of_the_week]]="Weekend",1,"")</f>
        <v>1</v>
      </c>
      <c r="H1622" t="str">
        <f>IF(Food_Hub[[#This Row],[day_of_the_week]]="Weekday",1,"")</f>
        <v/>
      </c>
      <c r="I1622">
        <v>4</v>
      </c>
      <c r="J1622">
        <v>30</v>
      </c>
      <c r="K1622">
        <v>29</v>
      </c>
      <c r="L1622">
        <f>1/COUNTIFS(Food_Hub[restaurant_name],Food_Hub[[#This Row],[restaurant_name]])</f>
        <v>4.5662100456621002E-3</v>
      </c>
      <c r="M1622">
        <f>1/COUNTIF(Food_Hub[cuisine_type],Food_Hub[[#This Row],[cuisine_type]])</f>
        <v>1.7123287671232876E-3</v>
      </c>
    </row>
    <row r="1623" spans="1:13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>
        <f>IF(Food_Hub[[#This Row],[day_of_the_week]]="Weekend",1,"")</f>
        <v>1</v>
      </c>
      <c r="H1623" t="str">
        <f>IF(Food_Hub[[#This Row],[day_of_the_week]]="Weekday",1,"")</f>
        <v/>
      </c>
      <c r="I1623" t="s">
        <v>12</v>
      </c>
      <c r="J1623">
        <v>27</v>
      </c>
      <c r="K1623">
        <v>15</v>
      </c>
      <c r="L1623">
        <f>1/COUNTIFS(Food_Hub[restaurant_name],Food_Hub[[#This Row],[restaurant_name]])</f>
        <v>0.2</v>
      </c>
      <c r="M1623">
        <f>1/COUNTIF(Food_Hub[cuisine_type],Food_Hub[[#This Row],[cuisine_type]])</f>
        <v>3.3557046979865771E-3</v>
      </c>
    </row>
    <row r="1624" spans="1:13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 t="str">
        <f>IF(Food_Hub[[#This Row],[day_of_the_week]]="Weekend",1,"")</f>
        <v/>
      </c>
      <c r="H1624">
        <f>IF(Food_Hub[[#This Row],[day_of_the_week]]="Weekday",1,"")</f>
        <v>1</v>
      </c>
      <c r="I1624">
        <v>5</v>
      </c>
      <c r="J1624">
        <v>22</v>
      </c>
      <c r="K1624">
        <v>26</v>
      </c>
      <c r="L1624">
        <f>1/COUNTIFS(Food_Hub[restaurant_name],Food_Hub[[#This Row],[restaurant_name]])</f>
        <v>4.1666666666666664E-2</v>
      </c>
      <c r="M1624">
        <f>1/COUNTIF(Food_Hub[cuisine_type],Food_Hub[[#This Row],[cuisine_type]])</f>
        <v>2.1276595744680851E-3</v>
      </c>
    </row>
    <row r="1625" spans="1:13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f>IF(Food_Hub[[#This Row],[day_of_the_week]]="Weekend",1,"")</f>
        <v>1</v>
      </c>
      <c r="H1625" t="str">
        <f>IF(Food_Hub[[#This Row],[day_of_the_week]]="Weekday",1,"")</f>
        <v/>
      </c>
      <c r="I1625">
        <v>4</v>
      </c>
      <c r="J1625">
        <v>20</v>
      </c>
      <c r="K1625">
        <v>24</v>
      </c>
      <c r="L1625">
        <f>1/COUNTIFS(Food_Hub[restaurant_name],Food_Hub[[#This Row],[restaurant_name]])</f>
        <v>7.575757575757576E-3</v>
      </c>
      <c r="M1625">
        <f>1/COUNTIF(Food_Hub[cuisine_type],Food_Hub[[#This Row],[cuisine_type]])</f>
        <v>3.3557046979865771E-3</v>
      </c>
    </row>
    <row r="1626" spans="1:13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tr">
        <f>IF(Food_Hub[[#This Row],[day_of_the_week]]="Weekend",1,"")</f>
        <v/>
      </c>
      <c r="H1626">
        <f>IF(Food_Hub[[#This Row],[day_of_the_week]]="Weekday",1,"")</f>
        <v>1</v>
      </c>
      <c r="I1626" t="s">
        <v>12</v>
      </c>
      <c r="J1626">
        <v>20</v>
      </c>
      <c r="K1626">
        <v>25</v>
      </c>
      <c r="L1626">
        <f>1/COUNTIFS(Food_Hub[restaurant_name],Food_Hub[[#This Row],[restaurant_name]])</f>
        <v>3.7037037037037035E-2</v>
      </c>
      <c r="M1626">
        <f>1/COUNTIF(Food_Hub[cuisine_type],Food_Hub[[#This Row],[cuisine_type]])</f>
        <v>1.3698630136986301E-2</v>
      </c>
    </row>
    <row r="1627" spans="1:13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tr">
        <f>IF(Food_Hub[[#This Row],[day_of_the_week]]="Weekend",1,"")</f>
        <v/>
      </c>
      <c r="H1627">
        <f>IF(Food_Hub[[#This Row],[day_of_the_week]]="Weekday",1,"")</f>
        <v>1</v>
      </c>
      <c r="I1627" t="s">
        <v>12</v>
      </c>
      <c r="J1627">
        <v>23</v>
      </c>
      <c r="K1627">
        <v>30</v>
      </c>
      <c r="L1627">
        <f>1/COUNTIFS(Food_Hub[restaurant_name],Food_Hub[[#This Row],[restaurant_name]])</f>
        <v>5.5555555555555552E-2</v>
      </c>
      <c r="M1627">
        <f>1/COUNTIF(Food_Hub[cuisine_type],Food_Hub[[#This Row],[cuisine_type]])</f>
        <v>2.1276595744680851E-3</v>
      </c>
    </row>
    <row r="1628" spans="1:13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f>IF(Food_Hub[[#This Row],[day_of_the_week]]="Weekend",1,"")</f>
        <v>1</v>
      </c>
      <c r="H1628" t="str">
        <f>IF(Food_Hub[[#This Row],[day_of_the_week]]="Weekday",1,"")</f>
        <v/>
      </c>
      <c r="I1628">
        <v>4</v>
      </c>
      <c r="J1628">
        <v>30</v>
      </c>
      <c r="K1628">
        <v>20</v>
      </c>
      <c r="L1628">
        <f>1/COUNTIFS(Food_Hub[restaurant_name],Food_Hub[[#This Row],[restaurant_name]])</f>
        <v>0.33333333333333331</v>
      </c>
      <c r="M1628">
        <f>1/COUNTIF(Food_Hub[cuisine_type],Food_Hub[[#This Row],[cuisine_type]])</f>
        <v>1.7123287671232876E-3</v>
      </c>
    </row>
    <row r="1629" spans="1:13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f>IF(Food_Hub[[#This Row],[day_of_the_week]]="Weekend",1,"")</f>
        <v>1</v>
      </c>
      <c r="H1629" t="str">
        <f>IF(Food_Hub[[#This Row],[day_of_the_week]]="Weekday",1,"")</f>
        <v/>
      </c>
      <c r="I1629">
        <v>4</v>
      </c>
      <c r="J1629">
        <v>29</v>
      </c>
      <c r="K1629">
        <v>15</v>
      </c>
      <c r="L1629">
        <f>1/COUNTIFS(Food_Hub[restaurant_name],Food_Hub[[#This Row],[restaurant_name]])</f>
        <v>7.575757575757576E-3</v>
      </c>
      <c r="M1629">
        <f>1/COUNTIF(Food_Hub[cuisine_type],Food_Hub[[#This Row],[cuisine_type]])</f>
        <v>3.3557046979865771E-3</v>
      </c>
    </row>
    <row r="1630" spans="1:13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tr">
        <f>IF(Food_Hub[[#This Row],[day_of_the_week]]="Weekend",1,"")</f>
        <v/>
      </c>
      <c r="H1630">
        <f>IF(Food_Hub[[#This Row],[day_of_the_week]]="Weekday",1,"")</f>
        <v>1</v>
      </c>
      <c r="I1630" t="s">
        <v>12</v>
      </c>
      <c r="J1630">
        <v>23</v>
      </c>
      <c r="K1630">
        <v>30</v>
      </c>
      <c r="L1630">
        <f>1/COUNTIFS(Food_Hub[restaurant_name],Food_Hub[[#This Row],[restaurant_name]])</f>
        <v>4.5662100456621002E-3</v>
      </c>
      <c r="M1630">
        <f>1/COUNTIF(Food_Hub[cuisine_type],Food_Hub[[#This Row],[cuisine_type]])</f>
        <v>1.7123287671232876E-3</v>
      </c>
    </row>
    <row r="1631" spans="1:13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 t="str">
        <f>IF(Food_Hub[[#This Row],[day_of_the_week]]="Weekend",1,"")</f>
        <v/>
      </c>
      <c r="H1631">
        <f>IF(Food_Hub[[#This Row],[day_of_the_week]]="Weekday",1,"")</f>
        <v>1</v>
      </c>
      <c r="I1631">
        <v>4</v>
      </c>
      <c r="J1631">
        <v>23</v>
      </c>
      <c r="K1631">
        <v>29</v>
      </c>
      <c r="L1631">
        <f>1/COUNTIFS(Food_Hub[restaurant_name],Food_Hub[[#This Row],[restaurant_name]])</f>
        <v>5.5555555555555552E-2</v>
      </c>
      <c r="M1631">
        <f>1/COUNTIF(Food_Hub[cuisine_type],Food_Hub[[#This Row],[cuisine_type]])</f>
        <v>2.0408163265306121E-2</v>
      </c>
    </row>
    <row r="1632" spans="1:13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f>IF(Food_Hub[[#This Row],[day_of_the_week]]="Weekend",1,"")</f>
        <v>1</v>
      </c>
      <c r="H1632" t="str">
        <f>IF(Food_Hub[[#This Row],[day_of_the_week]]="Weekday",1,"")</f>
        <v/>
      </c>
      <c r="I1632">
        <v>5</v>
      </c>
      <c r="J1632">
        <v>24</v>
      </c>
      <c r="K1632">
        <v>16</v>
      </c>
      <c r="L1632">
        <f>1/COUNTIFS(Food_Hub[restaurant_name],Food_Hub[[#This Row],[restaurant_name]])</f>
        <v>5.5555555555555552E-2</v>
      </c>
      <c r="M1632">
        <f>1/COUNTIF(Food_Hub[cuisine_type],Food_Hub[[#This Row],[cuisine_type]])</f>
        <v>2.1276595744680851E-3</v>
      </c>
    </row>
    <row r="1633" spans="1:13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f>IF(Food_Hub[[#This Row],[day_of_the_week]]="Weekend",1,"")</f>
        <v>1</v>
      </c>
      <c r="H1633" t="str">
        <f>IF(Food_Hub[[#This Row],[day_of_the_week]]="Weekday",1,"")</f>
        <v/>
      </c>
      <c r="I1633">
        <v>5</v>
      </c>
      <c r="J1633">
        <v>25</v>
      </c>
      <c r="K1633">
        <v>15</v>
      </c>
      <c r="L1633">
        <f>1/COUNTIFS(Food_Hub[restaurant_name],Food_Hub[[#This Row],[restaurant_name]])</f>
        <v>4.5662100456621002E-3</v>
      </c>
      <c r="M1633">
        <f>1/COUNTIF(Food_Hub[cuisine_type],Food_Hub[[#This Row],[cuisine_type]])</f>
        <v>1.7123287671232876E-3</v>
      </c>
    </row>
    <row r="1634" spans="1:13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 t="str">
        <f>IF(Food_Hub[[#This Row],[day_of_the_week]]="Weekend",1,"")</f>
        <v/>
      </c>
      <c r="H1634">
        <f>IF(Food_Hub[[#This Row],[day_of_the_week]]="Weekday",1,"")</f>
        <v>1</v>
      </c>
      <c r="I1634">
        <v>5</v>
      </c>
      <c r="J1634">
        <v>31</v>
      </c>
      <c r="K1634">
        <v>26</v>
      </c>
      <c r="L1634">
        <f>1/COUNTIFS(Food_Hub[restaurant_name],Food_Hub[[#This Row],[restaurant_name]])</f>
        <v>1</v>
      </c>
      <c r="M1634">
        <f>1/COUNTIF(Food_Hub[cuisine_type],Food_Hub[[#This Row],[cuisine_type]])</f>
        <v>4.6511627906976744E-3</v>
      </c>
    </row>
    <row r="1635" spans="1:13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f>IF(Food_Hub[[#This Row],[day_of_the_week]]="Weekend",1,"")</f>
        <v>1</v>
      </c>
      <c r="H1635" t="str">
        <f>IF(Food_Hub[[#This Row],[day_of_the_week]]="Weekday",1,"")</f>
        <v/>
      </c>
      <c r="I1635">
        <v>5</v>
      </c>
      <c r="J1635">
        <v>27</v>
      </c>
      <c r="K1635">
        <v>29</v>
      </c>
      <c r="L1635">
        <f>1/COUNTIFS(Food_Hub[restaurant_name],Food_Hub[[#This Row],[restaurant_name]])</f>
        <v>4.1666666666666664E-2</v>
      </c>
      <c r="M1635">
        <f>1/COUNTIF(Food_Hub[cuisine_type],Food_Hub[[#This Row],[cuisine_type]])</f>
        <v>2.1276595744680851E-3</v>
      </c>
    </row>
    <row r="1636" spans="1:13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>
        <f>IF(Food_Hub[[#This Row],[day_of_the_week]]="Weekend",1,"")</f>
        <v>1</v>
      </c>
      <c r="H1636" t="str">
        <f>IF(Food_Hub[[#This Row],[day_of_the_week]]="Weekday",1,"")</f>
        <v/>
      </c>
      <c r="I1636" t="s">
        <v>12</v>
      </c>
      <c r="J1636">
        <v>28</v>
      </c>
      <c r="K1636">
        <v>21</v>
      </c>
      <c r="L1636">
        <f>1/COUNTIFS(Food_Hub[restaurant_name],Food_Hub[[#This Row],[restaurant_name]])</f>
        <v>0.33333333333333331</v>
      </c>
      <c r="M1636">
        <f>1/COUNTIF(Food_Hub[cuisine_type],Food_Hub[[#This Row],[cuisine_type]])</f>
        <v>2.0408163265306121E-2</v>
      </c>
    </row>
    <row r="1637" spans="1:13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f>IF(Food_Hub[[#This Row],[day_of_the_week]]="Weekend",1,"")</f>
        <v>1</v>
      </c>
      <c r="H1637" t="str">
        <f>IF(Food_Hub[[#This Row],[day_of_the_week]]="Weekday",1,"")</f>
        <v/>
      </c>
      <c r="I1637">
        <v>3</v>
      </c>
      <c r="J1637">
        <v>33</v>
      </c>
      <c r="K1637">
        <v>28</v>
      </c>
      <c r="L1637">
        <f>1/COUNTIFS(Food_Hub[restaurant_name],Food_Hub[[#This Row],[restaurant_name]])</f>
        <v>0.16666666666666666</v>
      </c>
      <c r="M1637">
        <f>1/COUNTIF(Food_Hub[cuisine_type],Food_Hub[[#This Row],[cuisine_type]])</f>
        <v>2.1276595744680851E-3</v>
      </c>
    </row>
    <row r="1638" spans="1:13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f>IF(Food_Hub[[#This Row],[day_of_the_week]]="Weekend",1,"")</f>
        <v>1</v>
      </c>
      <c r="H1638" t="str">
        <f>IF(Food_Hub[[#This Row],[day_of_the_week]]="Weekday",1,"")</f>
        <v/>
      </c>
      <c r="I1638">
        <v>5</v>
      </c>
      <c r="J1638">
        <v>25</v>
      </c>
      <c r="K1638">
        <v>29</v>
      </c>
      <c r="L1638">
        <f>1/COUNTIFS(Food_Hub[restaurant_name],Food_Hub[[#This Row],[restaurant_name]])</f>
        <v>1.0416666666666666E-2</v>
      </c>
      <c r="M1638">
        <f>1/COUNTIF(Food_Hub[cuisine_type],Food_Hub[[#This Row],[cuisine_type]])</f>
        <v>1.7123287671232876E-3</v>
      </c>
    </row>
    <row r="1639" spans="1:13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 t="str">
        <f>IF(Food_Hub[[#This Row],[day_of_the_week]]="Weekend",1,"")</f>
        <v/>
      </c>
      <c r="H1639">
        <f>IF(Food_Hub[[#This Row],[day_of_the_week]]="Weekday",1,"")</f>
        <v>1</v>
      </c>
      <c r="I1639">
        <v>3</v>
      </c>
      <c r="J1639">
        <v>24</v>
      </c>
      <c r="K1639">
        <v>29</v>
      </c>
      <c r="L1639">
        <f>1/COUNTIFS(Food_Hub[restaurant_name],Food_Hub[[#This Row],[restaurant_name]])</f>
        <v>4.5662100456621002E-3</v>
      </c>
      <c r="M1639">
        <f>1/COUNTIF(Food_Hub[cuisine_type],Food_Hub[[#This Row],[cuisine_type]])</f>
        <v>1.7123287671232876E-3</v>
      </c>
    </row>
    <row r="1640" spans="1:13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tr">
        <f>IF(Food_Hub[[#This Row],[day_of_the_week]]="Weekend",1,"")</f>
        <v/>
      </c>
      <c r="H1640">
        <f>IF(Food_Hub[[#This Row],[day_of_the_week]]="Weekday",1,"")</f>
        <v>1</v>
      </c>
      <c r="I1640" t="s">
        <v>12</v>
      </c>
      <c r="J1640">
        <v>23</v>
      </c>
      <c r="K1640">
        <v>32</v>
      </c>
      <c r="L1640">
        <f>1/COUNTIFS(Food_Hub[restaurant_name],Food_Hub[[#This Row],[restaurant_name]])</f>
        <v>1.4705882352941176E-2</v>
      </c>
      <c r="M1640">
        <f>1/COUNTIF(Food_Hub[cuisine_type],Food_Hub[[#This Row],[cuisine_type]])</f>
        <v>3.3557046979865771E-3</v>
      </c>
    </row>
    <row r="1641" spans="1:13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tr">
        <f>IF(Food_Hub[[#This Row],[day_of_the_week]]="Weekend",1,"")</f>
        <v/>
      </c>
      <c r="H1641">
        <f>IF(Food_Hub[[#This Row],[day_of_the_week]]="Weekday",1,"")</f>
        <v>1</v>
      </c>
      <c r="I1641" t="s">
        <v>12</v>
      </c>
      <c r="J1641">
        <v>34</v>
      </c>
      <c r="K1641">
        <v>30</v>
      </c>
      <c r="L1641">
        <f>1/COUNTIFS(Food_Hub[restaurant_name],Food_Hub[[#This Row],[restaurant_name]])</f>
        <v>4.1666666666666664E-2</v>
      </c>
      <c r="M1641">
        <f>1/COUNTIF(Food_Hub[cuisine_type],Food_Hub[[#This Row],[cuisine_type]])</f>
        <v>2.1276595744680851E-3</v>
      </c>
    </row>
    <row r="1642" spans="1:13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f>IF(Food_Hub[[#This Row],[day_of_the_week]]="Weekend",1,"")</f>
        <v>1</v>
      </c>
      <c r="H1642" t="str">
        <f>IF(Food_Hub[[#This Row],[day_of_the_week]]="Weekday",1,"")</f>
        <v/>
      </c>
      <c r="I1642">
        <v>3</v>
      </c>
      <c r="J1642">
        <v>26</v>
      </c>
      <c r="K1642">
        <v>21</v>
      </c>
      <c r="L1642">
        <f>1/COUNTIFS(Food_Hub[restaurant_name],Food_Hub[[#This Row],[restaurant_name]])</f>
        <v>0.2</v>
      </c>
      <c r="M1642">
        <f>1/COUNTIF(Food_Hub[cuisine_type],Food_Hub[[#This Row],[cuisine_type]])</f>
        <v>1.7123287671232876E-3</v>
      </c>
    </row>
    <row r="1643" spans="1:13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tr">
        <f>IF(Food_Hub[[#This Row],[day_of_the_week]]="Weekend",1,"")</f>
        <v/>
      </c>
      <c r="H1643">
        <f>IF(Food_Hub[[#This Row],[day_of_the_week]]="Weekday",1,"")</f>
        <v>1</v>
      </c>
      <c r="I1643" t="s">
        <v>12</v>
      </c>
      <c r="J1643">
        <v>31</v>
      </c>
      <c r="K1643">
        <v>32</v>
      </c>
      <c r="L1643">
        <f>1/COUNTIFS(Food_Hub[restaurant_name],Food_Hub[[#This Row],[restaurant_name]])</f>
        <v>7.575757575757576E-3</v>
      </c>
      <c r="M1643">
        <f>1/COUNTIF(Food_Hub[cuisine_type],Food_Hub[[#This Row],[cuisine_type]])</f>
        <v>3.3557046979865771E-3</v>
      </c>
    </row>
    <row r="1644" spans="1:13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tr">
        <f>IF(Food_Hub[[#This Row],[day_of_the_week]]="Weekend",1,"")</f>
        <v/>
      </c>
      <c r="H1644">
        <f>IF(Food_Hub[[#This Row],[day_of_the_week]]="Weekday",1,"")</f>
        <v>1</v>
      </c>
      <c r="I1644" t="s">
        <v>12</v>
      </c>
      <c r="J1644">
        <v>32</v>
      </c>
      <c r="K1644">
        <v>32</v>
      </c>
      <c r="L1644">
        <f>1/COUNTIFS(Food_Hub[restaurant_name],Food_Hub[[#This Row],[restaurant_name]])</f>
        <v>2.7027027027027029E-2</v>
      </c>
      <c r="M1644">
        <f>1/COUNTIF(Food_Hub[cuisine_type],Food_Hub[[#This Row],[cuisine_type]])</f>
        <v>2.1276595744680851E-3</v>
      </c>
    </row>
    <row r="1645" spans="1:13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 t="str">
        <f>IF(Food_Hub[[#This Row],[day_of_the_week]]="Weekend",1,"")</f>
        <v/>
      </c>
      <c r="H1645">
        <f>IF(Food_Hub[[#This Row],[day_of_the_week]]="Weekday",1,"")</f>
        <v>1</v>
      </c>
      <c r="I1645">
        <v>5</v>
      </c>
      <c r="J1645">
        <v>29</v>
      </c>
      <c r="K1645">
        <v>26</v>
      </c>
      <c r="L1645">
        <f>1/COUNTIFS(Food_Hub[restaurant_name],Food_Hub[[#This Row],[restaurant_name]])</f>
        <v>6.25E-2</v>
      </c>
      <c r="M1645">
        <f>1/COUNTIF(Food_Hub[cuisine_type],Food_Hub[[#This Row],[cuisine_type]])</f>
        <v>2.1276595744680851E-3</v>
      </c>
    </row>
    <row r="1646" spans="1:13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tr">
        <f>IF(Food_Hub[[#This Row],[day_of_the_week]]="Weekend",1,"")</f>
        <v/>
      </c>
      <c r="H1646">
        <f>IF(Food_Hub[[#This Row],[day_of_the_week]]="Weekday",1,"")</f>
        <v>1</v>
      </c>
      <c r="I1646" t="s">
        <v>12</v>
      </c>
      <c r="J1646">
        <v>20</v>
      </c>
      <c r="K1646">
        <v>25</v>
      </c>
      <c r="L1646">
        <f>1/COUNTIFS(Food_Hub[restaurant_name],Food_Hub[[#This Row],[restaurant_name]])</f>
        <v>1.8181818181818181E-2</v>
      </c>
      <c r="M1646">
        <f>1/COUNTIF(Food_Hub[cuisine_type],Food_Hub[[#This Row],[cuisine_type]])</f>
        <v>4.6511627906976744E-3</v>
      </c>
    </row>
    <row r="1647" spans="1:13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f>IF(Food_Hub[[#This Row],[day_of_the_week]]="Weekend",1,"")</f>
        <v>1</v>
      </c>
      <c r="H1647" t="str">
        <f>IF(Food_Hub[[#This Row],[day_of_the_week]]="Weekday",1,"")</f>
        <v/>
      </c>
      <c r="I1647">
        <v>5</v>
      </c>
      <c r="J1647">
        <v>21</v>
      </c>
      <c r="K1647">
        <v>30</v>
      </c>
      <c r="L1647">
        <f>1/COUNTIFS(Food_Hub[restaurant_name],Food_Hub[[#This Row],[restaurant_name]])</f>
        <v>7.575757575757576E-3</v>
      </c>
      <c r="M1647">
        <f>1/COUNTIF(Food_Hub[cuisine_type],Food_Hub[[#This Row],[cuisine_type]])</f>
        <v>1.7123287671232876E-3</v>
      </c>
    </row>
    <row r="1648" spans="1:13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tr">
        <f>IF(Food_Hub[[#This Row],[day_of_the_week]]="Weekend",1,"")</f>
        <v/>
      </c>
      <c r="H1648">
        <f>IF(Food_Hub[[#This Row],[day_of_the_week]]="Weekday",1,"")</f>
        <v>1</v>
      </c>
      <c r="I1648" t="s">
        <v>12</v>
      </c>
      <c r="J1648">
        <v>21</v>
      </c>
      <c r="K1648">
        <v>31</v>
      </c>
      <c r="L1648">
        <f>1/COUNTIFS(Food_Hub[restaurant_name],Food_Hub[[#This Row],[restaurant_name]])</f>
        <v>2.1739130434782608E-2</v>
      </c>
      <c r="M1648">
        <f>1/COUNTIF(Food_Hub[cuisine_type],Food_Hub[[#This Row],[cuisine_type]])</f>
        <v>4.6511627906976744E-3</v>
      </c>
    </row>
    <row r="1649" spans="1:13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f>IF(Food_Hub[[#This Row],[day_of_the_week]]="Weekend",1,"")</f>
        <v>1</v>
      </c>
      <c r="H1649" t="str">
        <f>IF(Food_Hub[[#This Row],[day_of_the_week]]="Weekday",1,"")</f>
        <v/>
      </c>
      <c r="I1649">
        <v>5</v>
      </c>
      <c r="J1649">
        <v>22</v>
      </c>
      <c r="K1649">
        <v>23</v>
      </c>
      <c r="L1649">
        <f>1/COUNTIFS(Food_Hub[restaurant_name],Food_Hub[[#This Row],[restaurant_name]])</f>
        <v>3.4482758620689655E-2</v>
      </c>
      <c r="M1649">
        <f>1/COUNTIF(Food_Hub[cuisine_type],Food_Hub[[#This Row],[cuisine_type]])</f>
        <v>1.7123287671232876E-3</v>
      </c>
    </row>
    <row r="1650" spans="1:13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f>IF(Food_Hub[[#This Row],[day_of_the_week]]="Weekend",1,"")</f>
        <v>1</v>
      </c>
      <c r="H1650" t="str">
        <f>IF(Food_Hub[[#This Row],[day_of_the_week]]="Weekday",1,"")</f>
        <v/>
      </c>
      <c r="I1650">
        <v>5</v>
      </c>
      <c r="J1650">
        <v>21</v>
      </c>
      <c r="K1650">
        <v>23</v>
      </c>
      <c r="L1650">
        <f>1/COUNTIFS(Food_Hub[restaurant_name],Food_Hub[[#This Row],[restaurant_name]])</f>
        <v>7.575757575757576E-3</v>
      </c>
      <c r="M1650">
        <f>1/COUNTIF(Food_Hub[cuisine_type],Food_Hub[[#This Row],[cuisine_type]])</f>
        <v>3.3557046979865771E-3</v>
      </c>
    </row>
    <row r="1651" spans="1:13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 t="str">
        <f>IF(Food_Hub[[#This Row],[day_of_the_week]]="Weekend",1,"")</f>
        <v/>
      </c>
      <c r="H1651">
        <f>IF(Food_Hub[[#This Row],[day_of_the_week]]="Weekday",1,"")</f>
        <v>1</v>
      </c>
      <c r="I1651">
        <v>4</v>
      </c>
      <c r="J1651">
        <v>28</v>
      </c>
      <c r="K1651">
        <v>26</v>
      </c>
      <c r="L1651">
        <f>1/COUNTIFS(Food_Hub[restaurant_name],Food_Hub[[#This Row],[restaurant_name]])</f>
        <v>4.5662100456621002E-3</v>
      </c>
      <c r="M1651">
        <f>1/COUNTIF(Food_Hub[cuisine_type],Food_Hub[[#This Row],[cuisine_type]])</f>
        <v>1.7123287671232876E-3</v>
      </c>
    </row>
    <row r="1652" spans="1:13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>
        <f>IF(Food_Hub[[#This Row],[day_of_the_week]]="Weekend",1,"")</f>
        <v>1</v>
      </c>
      <c r="H1652" t="str">
        <f>IF(Food_Hub[[#This Row],[day_of_the_week]]="Weekday",1,"")</f>
        <v/>
      </c>
      <c r="I1652" t="s">
        <v>12</v>
      </c>
      <c r="J1652">
        <v>25</v>
      </c>
      <c r="K1652">
        <v>24</v>
      </c>
      <c r="L1652">
        <f>1/COUNTIFS(Food_Hub[restaurant_name],Food_Hub[[#This Row],[restaurant_name]])</f>
        <v>2.2727272727272728E-2</v>
      </c>
      <c r="M1652">
        <f>1/COUNTIF(Food_Hub[cuisine_type],Food_Hub[[#This Row],[cuisine_type]])</f>
        <v>2.1276595744680851E-3</v>
      </c>
    </row>
    <row r="1653" spans="1:13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 t="str">
        <f>IF(Food_Hub[[#This Row],[day_of_the_week]]="Weekend",1,"")</f>
        <v/>
      </c>
      <c r="H1653">
        <f>IF(Food_Hub[[#This Row],[day_of_the_week]]="Weekday",1,"")</f>
        <v>1</v>
      </c>
      <c r="I1653">
        <v>3</v>
      </c>
      <c r="J1653">
        <v>34</v>
      </c>
      <c r="K1653">
        <v>31</v>
      </c>
      <c r="L1653">
        <f>1/COUNTIFS(Food_Hub[restaurant_name],Food_Hub[[#This Row],[restaurant_name]])</f>
        <v>8.4033613445378148E-3</v>
      </c>
      <c r="M1653">
        <f>1/COUNTIF(Food_Hub[cuisine_type],Food_Hub[[#This Row],[cuisine_type]])</f>
        <v>2.1276595744680851E-3</v>
      </c>
    </row>
    <row r="1654" spans="1:13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f>IF(Food_Hub[[#This Row],[day_of_the_week]]="Weekend",1,"")</f>
        <v>1</v>
      </c>
      <c r="H1654" t="str">
        <f>IF(Food_Hub[[#This Row],[day_of_the_week]]="Weekday",1,"")</f>
        <v/>
      </c>
      <c r="I1654">
        <v>5</v>
      </c>
      <c r="J1654">
        <v>23</v>
      </c>
      <c r="K1654">
        <v>23</v>
      </c>
      <c r="L1654">
        <f>1/COUNTIFS(Food_Hub[restaurant_name],Food_Hub[[#This Row],[restaurant_name]])</f>
        <v>0.33333333333333331</v>
      </c>
      <c r="M1654">
        <f>1/COUNTIF(Food_Hub[cuisine_type],Food_Hub[[#This Row],[cuisine_type]])</f>
        <v>2.1276595744680851E-3</v>
      </c>
    </row>
    <row r="1655" spans="1:13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f>IF(Food_Hub[[#This Row],[day_of_the_week]]="Weekend",1,"")</f>
        <v>1</v>
      </c>
      <c r="H1655" t="str">
        <f>IF(Food_Hub[[#This Row],[day_of_the_week]]="Weekday",1,"")</f>
        <v/>
      </c>
      <c r="I1655">
        <v>5</v>
      </c>
      <c r="J1655">
        <v>20</v>
      </c>
      <c r="K1655">
        <v>21</v>
      </c>
      <c r="L1655">
        <f>1/COUNTIFS(Food_Hub[restaurant_name],Food_Hub[[#This Row],[restaurant_name]])</f>
        <v>4.5662100456621002E-3</v>
      </c>
      <c r="M1655">
        <f>1/COUNTIF(Food_Hub[cuisine_type],Food_Hub[[#This Row],[cuisine_type]])</f>
        <v>1.7123287671232876E-3</v>
      </c>
    </row>
    <row r="1656" spans="1:13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tr">
        <f>IF(Food_Hub[[#This Row],[day_of_the_week]]="Weekend",1,"")</f>
        <v/>
      </c>
      <c r="H1656">
        <f>IF(Food_Hub[[#This Row],[day_of_the_week]]="Weekday",1,"")</f>
        <v>1</v>
      </c>
      <c r="I1656" t="s">
        <v>12</v>
      </c>
      <c r="J1656">
        <v>28</v>
      </c>
      <c r="K1656">
        <v>24</v>
      </c>
      <c r="L1656">
        <f>1/COUNTIFS(Food_Hub[restaurant_name],Food_Hub[[#This Row],[restaurant_name]])</f>
        <v>2.7027027027027029E-2</v>
      </c>
      <c r="M1656">
        <f>1/COUNTIF(Food_Hub[cuisine_type],Food_Hub[[#This Row],[cuisine_type]])</f>
        <v>2.1276595744680851E-3</v>
      </c>
    </row>
    <row r="1657" spans="1:13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f>IF(Food_Hub[[#This Row],[day_of_the_week]]="Weekend",1,"")</f>
        <v>1</v>
      </c>
      <c r="H1657" t="str">
        <f>IF(Food_Hub[[#This Row],[day_of_the_week]]="Weekday",1,"")</f>
        <v/>
      </c>
      <c r="I1657">
        <v>5</v>
      </c>
      <c r="J1657">
        <v>32</v>
      </c>
      <c r="K1657">
        <v>24</v>
      </c>
      <c r="L1657">
        <f>1/COUNTIFS(Food_Hub[restaurant_name],Food_Hub[[#This Row],[restaurant_name]])</f>
        <v>6.6666666666666666E-2</v>
      </c>
      <c r="M1657">
        <f>1/COUNTIF(Food_Hub[cuisine_type],Food_Hub[[#This Row],[cuisine_type]])</f>
        <v>1.7123287671232876E-3</v>
      </c>
    </row>
    <row r="1658" spans="1:13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 t="str">
        <f>IF(Food_Hub[[#This Row],[day_of_the_week]]="Weekend",1,"")</f>
        <v/>
      </c>
      <c r="H1658">
        <f>IF(Food_Hub[[#This Row],[day_of_the_week]]="Weekday",1,"")</f>
        <v>1</v>
      </c>
      <c r="I1658">
        <v>5</v>
      </c>
      <c r="J1658">
        <v>35</v>
      </c>
      <c r="K1658">
        <v>29</v>
      </c>
      <c r="L1658">
        <f>1/COUNTIFS(Food_Hub[restaurant_name],Food_Hub[[#This Row],[restaurant_name]])</f>
        <v>1.4705882352941176E-2</v>
      </c>
      <c r="M1658">
        <f>1/COUNTIF(Food_Hub[cuisine_type],Food_Hub[[#This Row],[cuisine_type]])</f>
        <v>3.3557046979865771E-3</v>
      </c>
    </row>
    <row r="1659" spans="1:13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f>IF(Food_Hub[[#This Row],[day_of_the_week]]="Weekend",1,"")</f>
        <v>1</v>
      </c>
      <c r="H1659" t="str">
        <f>IF(Food_Hub[[#This Row],[day_of_the_week]]="Weekday",1,"")</f>
        <v/>
      </c>
      <c r="I1659">
        <v>4</v>
      </c>
      <c r="J1659">
        <v>26</v>
      </c>
      <c r="K1659">
        <v>17</v>
      </c>
      <c r="L1659">
        <f>1/COUNTIFS(Food_Hub[restaurant_name],Food_Hub[[#This Row],[restaurant_name]])</f>
        <v>9.0909090909090912E-2</v>
      </c>
      <c r="M1659">
        <f>1/COUNTIF(Food_Hub[cuisine_type],Food_Hub[[#This Row],[cuisine_type]])</f>
        <v>1.7123287671232876E-3</v>
      </c>
    </row>
    <row r="1660" spans="1:13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>
        <f>IF(Food_Hub[[#This Row],[day_of_the_week]]="Weekend",1,"")</f>
        <v>1</v>
      </c>
      <c r="H1660" t="str">
        <f>IF(Food_Hub[[#This Row],[day_of_the_week]]="Weekday",1,"")</f>
        <v/>
      </c>
      <c r="I1660" t="s">
        <v>12</v>
      </c>
      <c r="J1660">
        <v>26</v>
      </c>
      <c r="K1660">
        <v>28</v>
      </c>
      <c r="L1660">
        <f>1/COUNTIFS(Food_Hub[restaurant_name],Food_Hub[[#This Row],[restaurant_name]])</f>
        <v>6.6666666666666666E-2</v>
      </c>
      <c r="M1660">
        <f>1/COUNTIF(Food_Hub[cuisine_type],Food_Hub[[#This Row],[cuisine_type]])</f>
        <v>1.7123287671232876E-3</v>
      </c>
    </row>
    <row r="1661" spans="1:13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tr">
        <f>IF(Food_Hub[[#This Row],[day_of_the_week]]="Weekend",1,"")</f>
        <v/>
      </c>
      <c r="H1661">
        <f>IF(Food_Hub[[#This Row],[day_of_the_week]]="Weekday",1,"")</f>
        <v>1</v>
      </c>
      <c r="I1661" t="s">
        <v>12</v>
      </c>
      <c r="J1661">
        <v>21</v>
      </c>
      <c r="K1661">
        <v>29</v>
      </c>
      <c r="L1661">
        <f>1/COUNTIFS(Food_Hub[restaurant_name],Food_Hub[[#This Row],[restaurant_name]])</f>
        <v>2.7027027027027029E-2</v>
      </c>
      <c r="M1661">
        <f>1/COUNTIF(Food_Hub[cuisine_type],Food_Hub[[#This Row],[cuisine_type]])</f>
        <v>2.1276595744680851E-3</v>
      </c>
    </row>
    <row r="1662" spans="1:13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tr">
        <f>IF(Food_Hub[[#This Row],[day_of_the_week]]="Weekend",1,"")</f>
        <v/>
      </c>
      <c r="H1662">
        <f>IF(Food_Hub[[#This Row],[day_of_the_week]]="Weekday",1,"")</f>
        <v>1</v>
      </c>
      <c r="I1662" t="s">
        <v>12</v>
      </c>
      <c r="J1662">
        <v>28</v>
      </c>
      <c r="K1662">
        <v>33</v>
      </c>
      <c r="L1662">
        <f>1/COUNTIFS(Food_Hub[restaurant_name],Food_Hub[[#This Row],[restaurant_name]])</f>
        <v>0.04</v>
      </c>
      <c r="M1662">
        <f>1/COUNTIF(Food_Hub[cuisine_type],Food_Hub[[#This Row],[cuisine_type]])</f>
        <v>2.1739130434782608E-2</v>
      </c>
    </row>
    <row r="1663" spans="1:13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f>IF(Food_Hub[[#This Row],[day_of_the_week]]="Weekend",1,"")</f>
        <v>1</v>
      </c>
      <c r="H1663" t="str">
        <f>IF(Food_Hub[[#This Row],[day_of_the_week]]="Weekday",1,"")</f>
        <v/>
      </c>
      <c r="I1663">
        <v>5</v>
      </c>
      <c r="J1663">
        <v>26</v>
      </c>
      <c r="K1663">
        <v>23</v>
      </c>
      <c r="L1663">
        <f>1/COUNTIFS(Food_Hub[restaurant_name],Food_Hub[[#This Row],[restaurant_name]])</f>
        <v>0.16666666666666666</v>
      </c>
      <c r="M1663">
        <f>1/COUNTIF(Food_Hub[cuisine_type],Food_Hub[[#This Row],[cuisine_type]])</f>
        <v>1.7123287671232876E-3</v>
      </c>
    </row>
    <row r="1664" spans="1:13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 t="str">
        <f>IF(Food_Hub[[#This Row],[day_of_the_week]]="Weekend",1,"")</f>
        <v/>
      </c>
      <c r="H1664">
        <f>IF(Food_Hub[[#This Row],[day_of_the_week]]="Weekday",1,"")</f>
        <v>1</v>
      </c>
      <c r="I1664">
        <v>4</v>
      </c>
      <c r="J1664">
        <v>32</v>
      </c>
      <c r="K1664">
        <v>25</v>
      </c>
      <c r="L1664">
        <f>1/COUNTIFS(Food_Hub[restaurant_name],Food_Hub[[#This Row],[restaurant_name]])</f>
        <v>5.5555555555555552E-2</v>
      </c>
      <c r="M1664">
        <f>1/COUNTIF(Food_Hub[cuisine_type],Food_Hub[[#This Row],[cuisine_type]])</f>
        <v>2.0408163265306121E-2</v>
      </c>
    </row>
    <row r="1665" spans="1:13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f>IF(Food_Hub[[#This Row],[day_of_the_week]]="Weekend",1,"")</f>
        <v>1</v>
      </c>
      <c r="H1665" t="str">
        <f>IF(Food_Hub[[#This Row],[day_of_the_week]]="Weekday",1,"")</f>
        <v/>
      </c>
      <c r="I1665">
        <v>5</v>
      </c>
      <c r="J1665">
        <v>29</v>
      </c>
      <c r="K1665">
        <v>28</v>
      </c>
      <c r="L1665">
        <f>1/COUNTIFS(Food_Hub[restaurant_name],Food_Hub[[#This Row],[restaurant_name]])</f>
        <v>0.2</v>
      </c>
      <c r="M1665">
        <f>1/COUNTIF(Food_Hub[cuisine_type],Food_Hub[[#This Row],[cuisine_type]])</f>
        <v>1.3698630136986301E-2</v>
      </c>
    </row>
    <row r="1666" spans="1:13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tr">
        <f>IF(Food_Hub[[#This Row],[day_of_the_week]]="Weekend",1,"")</f>
        <v/>
      </c>
      <c r="H1666">
        <f>IF(Food_Hub[[#This Row],[day_of_the_week]]="Weekday",1,"")</f>
        <v>1</v>
      </c>
      <c r="I1666" t="s">
        <v>12</v>
      </c>
      <c r="J1666">
        <v>31</v>
      </c>
      <c r="K1666">
        <v>30</v>
      </c>
      <c r="L1666">
        <f>1/COUNTIFS(Food_Hub[restaurant_name],Food_Hub[[#This Row],[restaurant_name]])</f>
        <v>6.6666666666666666E-2</v>
      </c>
      <c r="M1666">
        <f>1/COUNTIF(Food_Hub[cuisine_type],Food_Hub[[#This Row],[cuisine_type]])</f>
        <v>1.7123287671232876E-3</v>
      </c>
    </row>
    <row r="1667" spans="1:13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f>IF(Food_Hub[[#This Row],[day_of_the_week]]="Weekend",1,"")</f>
        <v>1</v>
      </c>
      <c r="H1667" t="str">
        <f>IF(Food_Hub[[#This Row],[day_of_the_week]]="Weekday",1,"")</f>
        <v/>
      </c>
      <c r="I1667">
        <v>5</v>
      </c>
      <c r="J1667">
        <v>25</v>
      </c>
      <c r="K1667">
        <v>15</v>
      </c>
      <c r="L1667">
        <f>1/COUNTIFS(Food_Hub[restaurant_name],Food_Hub[[#This Row],[restaurant_name]])</f>
        <v>3.3333333333333333E-2</v>
      </c>
      <c r="M1667">
        <f>1/COUNTIF(Food_Hub[cuisine_type],Food_Hub[[#This Row],[cuisine_type]])</f>
        <v>2.1276595744680851E-3</v>
      </c>
    </row>
    <row r="1668" spans="1:13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>
        <f>IF(Food_Hub[[#This Row],[day_of_the_week]]="Weekend",1,"")</f>
        <v>1</v>
      </c>
      <c r="H1668" t="str">
        <f>IF(Food_Hub[[#This Row],[day_of_the_week]]="Weekday",1,"")</f>
        <v/>
      </c>
      <c r="I1668" t="s">
        <v>12</v>
      </c>
      <c r="J1668">
        <v>20</v>
      </c>
      <c r="K1668">
        <v>16</v>
      </c>
      <c r="L1668">
        <f>1/COUNTIFS(Food_Hub[restaurant_name],Food_Hub[[#This Row],[restaurant_name]])</f>
        <v>6.25E-2</v>
      </c>
      <c r="M1668">
        <f>1/COUNTIF(Food_Hub[cuisine_type],Food_Hub[[#This Row],[cuisine_type]])</f>
        <v>1.2987012987012988E-2</v>
      </c>
    </row>
    <row r="1669" spans="1:13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f>IF(Food_Hub[[#This Row],[day_of_the_week]]="Weekend",1,"")</f>
        <v>1</v>
      </c>
      <c r="H1669" t="str">
        <f>IF(Food_Hub[[#This Row],[day_of_the_week]]="Weekday",1,"")</f>
        <v/>
      </c>
      <c r="I1669">
        <v>5</v>
      </c>
      <c r="J1669">
        <v>20</v>
      </c>
      <c r="K1669">
        <v>18</v>
      </c>
      <c r="L1669">
        <f>1/COUNTIFS(Food_Hub[restaurant_name],Food_Hub[[#This Row],[restaurant_name]])</f>
        <v>6.6666666666666666E-2</v>
      </c>
      <c r="M1669">
        <f>1/COUNTIF(Food_Hub[cuisine_type],Food_Hub[[#This Row],[cuisine_type]])</f>
        <v>1.7123287671232876E-3</v>
      </c>
    </row>
    <row r="1670" spans="1:13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f>IF(Food_Hub[[#This Row],[day_of_the_week]]="Weekend",1,"")</f>
        <v>1</v>
      </c>
      <c r="H1670" t="str">
        <f>IF(Food_Hub[[#This Row],[day_of_the_week]]="Weekday",1,"")</f>
        <v/>
      </c>
      <c r="I1670">
        <v>5</v>
      </c>
      <c r="J1670">
        <v>21</v>
      </c>
      <c r="K1670">
        <v>25</v>
      </c>
      <c r="L1670">
        <f>1/COUNTIFS(Food_Hub[restaurant_name],Food_Hub[[#This Row],[restaurant_name]])</f>
        <v>3.4482758620689655E-2</v>
      </c>
      <c r="M1670">
        <f>1/COUNTIF(Food_Hub[cuisine_type],Food_Hub[[#This Row],[cuisine_type]])</f>
        <v>1.7123287671232876E-3</v>
      </c>
    </row>
    <row r="1671" spans="1:13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 t="str">
        <f>IF(Food_Hub[[#This Row],[day_of_the_week]]="Weekend",1,"")</f>
        <v/>
      </c>
      <c r="H1671">
        <f>IF(Food_Hub[[#This Row],[day_of_the_week]]="Weekday",1,"")</f>
        <v>1</v>
      </c>
      <c r="I1671">
        <v>5</v>
      </c>
      <c r="J1671">
        <v>35</v>
      </c>
      <c r="K1671">
        <v>29</v>
      </c>
      <c r="L1671">
        <f>1/COUNTIFS(Food_Hub[restaurant_name],Food_Hub[[#This Row],[restaurant_name]])</f>
        <v>6.6666666666666666E-2</v>
      </c>
      <c r="M1671">
        <f>1/COUNTIF(Food_Hub[cuisine_type],Food_Hub[[#This Row],[cuisine_type]])</f>
        <v>1.7123287671232876E-3</v>
      </c>
    </row>
    <row r="1672" spans="1:13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f>IF(Food_Hub[[#This Row],[day_of_the_week]]="Weekend",1,"")</f>
        <v>1</v>
      </c>
      <c r="H1672" t="str">
        <f>IF(Food_Hub[[#This Row],[day_of_the_week]]="Weekday",1,"")</f>
        <v/>
      </c>
      <c r="I1672">
        <v>4</v>
      </c>
      <c r="J1672">
        <v>30</v>
      </c>
      <c r="K1672">
        <v>18</v>
      </c>
      <c r="L1672">
        <f>1/COUNTIFS(Food_Hub[restaurant_name],Food_Hub[[#This Row],[restaurant_name]])</f>
        <v>0.2</v>
      </c>
      <c r="M1672">
        <f>1/COUNTIF(Food_Hub[cuisine_type],Food_Hub[[#This Row],[cuisine_type]])</f>
        <v>1.7123287671232876E-3</v>
      </c>
    </row>
    <row r="1673" spans="1:13" ht="30" x14ac:dyDescent="0.25">
      <c r="A1673">
        <v>1477520</v>
      </c>
      <c r="B1673">
        <v>178158</v>
      </c>
      <c r="C1673" s="1" t="s">
        <v>206</v>
      </c>
      <c r="D1673" t="s">
        <v>16</v>
      </c>
      <c r="E1673">
        <v>31.33</v>
      </c>
      <c r="F1673" t="s">
        <v>11</v>
      </c>
      <c r="G1673">
        <f>IF(Food_Hub[[#This Row],[day_of_the_week]]="Weekend",1,"")</f>
        <v>1</v>
      </c>
      <c r="H1673" t="str">
        <f>IF(Food_Hub[[#This Row],[day_of_the_week]]="Weekday",1,"")</f>
        <v/>
      </c>
      <c r="I1673">
        <v>4</v>
      </c>
      <c r="J1673">
        <v>35</v>
      </c>
      <c r="K1673">
        <v>21</v>
      </c>
      <c r="L1673">
        <f>1/COUNTIFS(Food_Hub[restaurant_name],Food_Hub[[#This Row],[restaurant_name]])</f>
        <v>4.3478260869565216E-2</v>
      </c>
      <c r="M1673">
        <f>1/COUNTIF(Food_Hub[cuisine_type],Food_Hub[[#This Row],[cuisine_type]])</f>
        <v>1.2987012987012988E-2</v>
      </c>
    </row>
    <row r="1674" spans="1:13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tr">
        <f>IF(Food_Hub[[#This Row],[day_of_the_week]]="Weekend",1,"")</f>
        <v/>
      </c>
      <c r="H1674">
        <f>IF(Food_Hub[[#This Row],[day_of_the_week]]="Weekday",1,"")</f>
        <v>1</v>
      </c>
      <c r="I1674" t="s">
        <v>12</v>
      </c>
      <c r="J1674">
        <v>24</v>
      </c>
      <c r="K1674">
        <v>28</v>
      </c>
      <c r="L1674">
        <f>1/COUNTIFS(Food_Hub[restaurant_name],Food_Hub[[#This Row],[restaurant_name]])</f>
        <v>1.4705882352941176E-2</v>
      </c>
      <c r="M1674">
        <f>1/COUNTIF(Food_Hub[cuisine_type],Food_Hub[[#This Row],[cuisine_type]])</f>
        <v>3.3557046979865771E-3</v>
      </c>
    </row>
    <row r="1675" spans="1:13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>
        <f>IF(Food_Hub[[#This Row],[day_of_the_week]]="Weekend",1,"")</f>
        <v>1</v>
      </c>
      <c r="H1675" t="str">
        <f>IF(Food_Hub[[#This Row],[day_of_the_week]]="Weekday",1,"")</f>
        <v/>
      </c>
      <c r="I1675" t="s">
        <v>12</v>
      </c>
      <c r="J1675">
        <v>32</v>
      </c>
      <c r="K1675">
        <v>16</v>
      </c>
      <c r="L1675">
        <f>1/COUNTIFS(Food_Hub[restaurant_name],Food_Hub[[#This Row],[restaurant_name]])</f>
        <v>1</v>
      </c>
      <c r="M1675">
        <f>1/COUNTIF(Food_Hub[cuisine_type],Food_Hub[[#This Row],[cuisine_type]])</f>
        <v>3.3557046979865771E-3</v>
      </c>
    </row>
    <row r="1676" spans="1:13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f>IF(Food_Hub[[#This Row],[day_of_the_week]]="Weekend",1,"")</f>
        <v>1</v>
      </c>
      <c r="H1676" t="str">
        <f>IF(Food_Hub[[#This Row],[day_of_the_week]]="Weekday",1,"")</f>
        <v/>
      </c>
      <c r="I1676">
        <v>5</v>
      </c>
      <c r="J1676">
        <v>29</v>
      </c>
      <c r="K1676">
        <v>18</v>
      </c>
      <c r="L1676">
        <f>1/COUNTIFS(Food_Hub[restaurant_name],Food_Hub[[#This Row],[restaurant_name]])</f>
        <v>1.6949152542372881E-2</v>
      </c>
      <c r="M1676">
        <f>1/COUNTIF(Food_Hub[cuisine_type],Food_Hub[[#This Row],[cuisine_type]])</f>
        <v>4.6511627906976744E-3</v>
      </c>
    </row>
    <row r="1677" spans="1:13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>
        <f>IF(Food_Hub[[#This Row],[day_of_the_week]]="Weekend",1,"")</f>
        <v>1</v>
      </c>
      <c r="H1677" t="str">
        <f>IF(Food_Hub[[#This Row],[day_of_the_week]]="Weekday",1,"")</f>
        <v/>
      </c>
      <c r="I1677" t="s">
        <v>12</v>
      </c>
      <c r="J1677">
        <v>20</v>
      </c>
      <c r="K1677">
        <v>29</v>
      </c>
      <c r="L1677">
        <f>1/COUNTIFS(Food_Hub[restaurant_name],Food_Hub[[#This Row],[restaurant_name]])</f>
        <v>0.14285714285714285</v>
      </c>
      <c r="M1677">
        <f>1/COUNTIF(Food_Hub[cuisine_type],Food_Hub[[#This Row],[cuisine_type]])</f>
        <v>2.1739130434782608E-2</v>
      </c>
    </row>
    <row r="1678" spans="1:13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 t="str">
        <f>IF(Food_Hub[[#This Row],[day_of_the_week]]="Weekend",1,"")</f>
        <v/>
      </c>
      <c r="H1678">
        <f>IF(Food_Hub[[#This Row],[day_of_the_week]]="Weekday",1,"")</f>
        <v>1</v>
      </c>
      <c r="I1678">
        <v>5</v>
      </c>
      <c r="J1678">
        <v>22</v>
      </c>
      <c r="K1678">
        <v>33</v>
      </c>
      <c r="L1678">
        <f>1/COUNTIFS(Food_Hub[restaurant_name],Food_Hub[[#This Row],[restaurant_name]])</f>
        <v>0.2</v>
      </c>
      <c r="M1678">
        <f>1/COUNTIF(Food_Hub[cuisine_type],Food_Hub[[#This Row],[cuisine_type]])</f>
        <v>3.3557046979865771E-3</v>
      </c>
    </row>
    <row r="1679" spans="1:13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>
        <f>IF(Food_Hub[[#This Row],[day_of_the_week]]="Weekend",1,"")</f>
        <v>1</v>
      </c>
      <c r="H1679" t="str">
        <f>IF(Food_Hub[[#This Row],[day_of_the_week]]="Weekday",1,"")</f>
        <v/>
      </c>
      <c r="I1679" t="s">
        <v>12</v>
      </c>
      <c r="J1679">
        <v>28</v>
      </c>
      <c r="K1679">
        <v>28</v>
      </c>
      <c r="L1679">
        <f>1/COUNTIFS(Food_Hub[restaurant_name],Food_Hub[[#This Row],[restaurant_name]])</f>
        <v>8.4033613445378148E-3</v>
      </c>
      <c r="M1679">
        <f>1/COUNTIF(Food_Hub[cuisine_type],Food_Hub[[#This Row],[cuisine_type]])</f>
        <v>2.1276595744680851E-3</v>
      </c>
    </row>
    <row r="1680" spans="1:13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f>IF(Food_Hub[[#This Row],[day_of_the_week]]="Weekend",1,"")</f>
        <v>1</v>
      </c>
      <c r="H1680" t="str">
        <f>IF(Food_Hub[[#This Row],[day_of_the_week]]="Weekday",1,"")</f>
        <v/>
      </c>
      <c r="I1680">
        <v>4</v>
      </c>
      <c r="J1680">
        <v>29</v>
      </c>
      <c r="K1680">
        <v>27</v>
      </c>
      <c r="L1680">
        <f>1/COUNTIFS(Food_Hub[restaurant_name],Food_Hub[[#This Row],[restaurant_name]])</f>
        <v>3.4482758620689655E-2</v>
      </c>
      <c r="M1680">
        <f>1/COUNTIF(Food_Hub[cuisine_type],Food_Hub[[#This Row],[cuisine_type]])</f>
        <v>1.7123287671232876E-3</v>
      </c>
    </row>
    <row r="1681" spans="1:13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tr">
        <f>IF(Food_Hub[[#This Row],[day_of_the_week]]="Weekend",1,"")</f>
        <v/>
      </c>
      <c r="H1681">
        <f>IF(Food_Hub[[#This Row],[day_of_the_week]]="Weekday",1,"")</f>
        <v>1</v>
      </c>
      <c r="I1681" t="s">
        <v>12</v>
      </c>
      <c r="J1681">
        <v>33</v>
      </c>
      <c r="K1681">
        <v>30</v>
      </c>
      <c r="L1681">
        <f>1/COUNTIFS(Food_Hub[restaurant_name],Food_Hub[[#This Row],[restaurant_name]])</f>
        <v>2.0408163265306121E-2</v>
      </c>
      <c r="M1681">
        <f>1/COUNTIF(Food_Hub[cuisine_type],Food_Hub[[#This Row],[cuisine_type]])</f>
        <v>2.1276595744680851E-3</v>
      </c>
    </row>
    <row r="1682" spans="1:13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f>IF(Food_Hub[[#This Row],[day_of_the_week]]="Weekend",1,"")</f>
        <v>1</v>
      </c>
      <c r="H1682" t="str">
        <f>IF(Food_Hub[[#This Row],[day_of_the_week]]="Weekday",1,"")</f>
        <v/>
      </c>
      <c r="I1682">
        <v>4</v>
      </c>
      <c r="J1682">
        <v>33</v>
      </c>
      <c r="K1682">
        <v>22</v>
      </c>
      <c r="L1682">
        <f>1/COUNTIFS(Food_Hub[restaurant_name],Food_Hub[[#This Row],[restaurant_name]])</f>
        <v>8.4033613445378148E-3</v>
      </c>
      <c r="M1682">
        <f>1/COUNTIF(Food_Hub[cuisine_type],Food_Hub[[#This Row],[cuisine_type]])</f>
        <v>2.1276595744680851E-3</v>
      </c>
    </row>
    <row r="1683" spans="1:13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f>IF(Food_Hub[[#This Row],[day_of_the_week]]="Weekend",1,"")</f>
        <v>1</v>
      </c>
      <c r="H1683" t="str">
        <f>IF(Food_Hub[[#This Row],[day_of_the_week]]="Weekday",1,"")</f>
        <v/>
      </c>
      <c r="I1683">
        <v>4</v>
      </c>
      <c r="J1683">
        <v>27</v>
      </c>
      <c r="K1683">
        <v>23</v>
      </c>
      <c r="L1683">
        <f>1/COUNTIFS(Food_Hub[restaurant_name],Food_Hub[[#This Row],[restaurant_name]])</f>
        <v>4.5662100456621002E-3</v>
      </c>
      <c r="M1683">
        <f>1/COUNTIF(Food_Hub[cuisine_type],Food_Hub[[#This Row],[cuisine_type]])</f>
        <v>1.7123287671232876E-3</v>
      </c>
    </row>
    <row r="1684" spans="1:13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f>IF(Food_Hub[[#This Row],[day_of_the_week]]="Weekend",1,"")</f>
        <v>1</v>
      </c>
      <c r="H1684" t="str">
        <f>IF(Food_Hub[[#This Row],[day_of_the_week]]="Weekday",1,"")</f>
        <v/>
      </c>
      <c r="I1684">
        <v>5</v>
      </c>
      <c r="J1684">
        <v>26</v>
      </c>
      <c r="K1684">
        <v>24</v>
      </c>
      <c r="L1684">
        <f>1/COUNTIFS(Food_Hub[restaurant_name],Food_Hub[[#This Row],[restaurant_name]])</f>
        <v>4.5662100456621002E-3</v>
      </c>
      <c r="M1684">
        <f>1/COUNTIF(Food_Hub[cuisine_type],Food_Hub[[#This Row],[cuisine_type]])</f>
        <v>1.7123287671232876E-3</v>
      </c>
    </row>
    <row r="1685" spans="1:13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f>IF(Food_Hub[[#This Row],[day_of_the_week]]="Weekend",1,"")</f>
        <v>1</v>
      </c>
      <c r="H1685" t="str">
        <f>IF(Food_Hub[[#This Row],[day_of_the_week]]="Weekday",1,"")</f>
        <v/>
      </c>
      <c r="I1685">
        <v>5</v>
      </c>
      <c r="J1685">
        <v>31</v>
      </c>
      <c r="K1685">
        <v>22</v>
      </c>
      <c r="L1685">
        <f>1/COUNTIFS(Food_Hub[restaurant_name],Food_Hub[[#This Row],[restaurant_name]])</f>
        <v>1.8181818181818181E-2</v>
      </c>
      <c r="M1685">
        <f>1/COUNTIF(Food_Hub[cuisine_type],Food_Hub[[#This Row],[cuisine_type]])</f>
        <v>4.6511627906976744E-3</v>
      </c>
    </row>
    <row r="1686" spans="1:13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tr">
        <f>IF(Food_Hub[[#This Row],[day_of_the_week]]="Weekend",1,"")</f>
        <v/>
      </c>
      <c r="H1686">
        <f>IF(Food_Hub[[#This Row],[day_of_the_week]]="Weekday",1,"")</f>
        <v>1</v>
      </c>
      <c r="I1686" t="s">
        <v>12</v>
      </c>
      <c r="J1686">
        <v>24</v>
      </c>
      <c r="K1686">
        <v>26</v>
      </c>
      <c r="L1686">
        <f>1/COUNTIFS(Food_Hub[restaurant_name],Food_Hub[[#This Row],[restaurant_name]])</f>
        <v>2.7027027027027029E-2</v>
      </c>
      <c r="M1686">
        <f>1/COUNTIF(Food_Hub[cuisine_type],Food_Hub[[#This Row],[cuisine_type]])</f>
        <v>2.1276595744680851E-3</v>
      </c>
    </row>
    <row r="1687" spans="1:13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>
        <f>IF(Food_Hub[[#This Row],[day_of_the_week]]="Weekend",1,"")</f>
        <v>1</v>
      </c>
      <c r="H1687" t="str">
        <f>IF(Food_Hub[[#This Row],[day_of_the_week]]="Weekday",1,"")</f>
        <v/>
      </c>
      <c r="I1687" t="s">
        <v>12</v>
      </c>
      <c r="J1687">
        <v>33</v>
      </c>
      <c r="K1687">
        <v>19</v>
      </c>
      <c r="L1687">
        <f>1/COUNTIFS(Food_Hub[restaurant_name],Food_Hub[[#This Row],[restaurant_name]])</f>
        <v>4.5662100456621002E-3</v>
      </c>
      <c r="M1687">
        <f>1/COUNTIF(Food_Hub[cuisine_type],Food_Hub[[#This Row],[cuisine_type]])</f>
        <v>1.7123287671232876E-3</v>
      </c>
    </row>
    <row r="1688" spans="1:13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 t="str">
        <f>IF(Food_Hub[[#This Row],[day_of_the_week]]="Weekend",1,"")</f>
        <v/>
      </c>
      <c r="H1688">
        <f>IF(Food_Hub[[#This Row],[day_of_the_week]]="Weekday",1,"")</f>
        <v>1</v>
      </c>
      <c r="I1688">
        <v>3</v>
      </c>
      <c r="J1688">
        <v>25</v>
      </c>
      <c r="K1688">
        <v>33</v>
      </c>
      <c r="L1688">
        <f>1/COUNTIFS(Food_Hub[restaurant_name],Food_Hub[[#This Row],[restaurant_name]])</f>
        <v>5.5555555555555552E-2</v>
      </c>
      <c r="M1688">
        <f>1/COUNTIF(Food_Hub[cuisine_type],Food_Hub[[#This Row],[cuisine_type]])</f>
        <v>2.1276595744680851E-3</v>
      </c>
    </row>
    <row r="1689" spans="1:13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>
        <f>IF(Food_Hub[[#This Row],[day_of_the_week]]="Weekend",1,"")</f>
        <v>1</v>
      </c>
      <c r="H1689" t="str">
        <f>IF(Food_Hub[[#This Row],[day_of_the_week]]="Weekday",1,"")</f>
        <v/>
      </c>
      <c r="I1689" t="s">
        <v>12</v>
      </c>
      <c r="J1689">
        <v>22</v>
      </c>
      <c r="K1689">
        <v>26</v>
      </c>
      <c r="L1689">
        <f>1/COUNTIFS(Food_Hub[restaurant_name],Food_Hub[[#This Row],[restaurant_name]])</f>
        <v>7.1428571428571425E-2</v>
      </c>
      <c r="M1689">
        <f>1/COUNTIF(Food_Hub[cuisine_type],Food_Hub[[#This Row],[cuisine_type]])</f>
        <v>3.3557046979865771E-3</v>
      </c>
    </row>
    <row r="1690" spans="1:13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f>IF(Food_Hub[[#This Row],[day_of_the_week]]="Weekend",1,"")</f>
        <v>1</v>
      </c>
      <c r="H1690" t="str">
        <f>IF(Food_Hub[[#This Row],[day_of_the_week]]="Weekday",1,"")</f>
        <v/>
      </c>
      <c r="I1690">
        <v>5</v>
      </c>
      <c r="J1690">
        <v>30</v>
      </c>
      <c r="K1690">
        <v>29</v>
      </c>
      <c r="L1690">
        <f>1/COUNTIFS(Food_Hub[restaurant_name],Food_Hub[[#This Row],[restaurant_name]])</f>
        <v>1.0416666666666666E-2</v>
      </c>
      <c r="M1690">
        <f>1/COUNTIF(Food_Hub[cuisine_type],Food_Hub[[#This Row],[cuisine_type]])</f>
        <v>1.7123287671232876E-3</v>
      </c>
    </row>
    <row r="1691" spans="1:13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>
        <f>IF(Food_Hub[[#This Row],[day_of_the_week]]="Weekend",1,"")</f>
        <v>1</v>
      </c>
      <c r="H1691" t="str">
        <f>IF(Food_Hub[[#This Row],[day_of_the_week]]="Weekday",1,"")</f>
        <v/>
      </c>
      <c r="I1691" t="s">
        <v>12</v>
      </c>
      <c r="J1691">
        <v>30</v>
      </c>
      <c r="K1691">
        <v>29</v>
      </c>
      <c r="L1691">
        <f>1/COUNTIFS(Food_Hub[restaurant_name],Food_Hub[[#This Row],[restaurant_name]])</f>
        <v>9.0909090909090912E-2</v>
      </c>
      <c r="M1691">
        <f>1/COUNTIF(Food_Hub[cuisine_type],Food_Hub[[#This Row],[cuisine_type]])</f>
        <v>2.1276595744680851E-3</v>
      </c>
    </row>
    <row r="1692" spans="1:13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tr">
        <f>IF(Food_Hub[[#This Row],[day_of_the_week]]="Weekend",1,"")</f>
        <v/>
      </c>
      <c r="H1692">
        <f>IF(Food_Hub[[#This Row],[day_of_the_week]]="Weekday",1,"")</f>
        <v>1</v>
      </c>
      <c r="I1692" t="s">
        <v>12</v>
      </c>
      <c r="J1692">
        <v>33</v>
      </c>
      <c r="K1692">
        <v>32</v>
      </c>
      <c r="L1692">
        <f>1/COUNTIFS(Food_Hub[restaurant_name],Food_Hub[[#This Row],[restaurant_name]])</f>
        <v>0.33333333333333331</v>
      </c>
      <c r="M1692">
        <f>1/COUNTIF(Food_Hub[cuisine_type],Food_Hub[[#This Row],[cuisine_type]])</f>
        <v>3.3557046979865771E-3</v>
      </c>
    </row>
    <row r="1693" spans="1:13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f>IF(Food_Hub[[#This Row],[day_of_the_week]]="Weekend",1,"")</f>
        <v>1</v>
      </c>
      <c r="H1693" t="str">
        <f>IF(Food_Hub[[#This Row],[day_of_the_week]]="Weekday",1,"")</f>
        <v/>
      </c>
      <c r="I1693">
        <v>5</v>
      </c>
      <c r="J1693">
        <v>21</v>
      </c>
      <c r="K1693">
        <v>17</v>
      </c>
      <c r="L1693">
        <f>1/COUNTIFS(Food_Hub[restaurant_name],Food_Hub[[#This Row],[restaurant_name]])</f>
        <v>0.5</v>
      </c>
      <c r="M1693">
        <f>1/COUNTIF(Food_Hub[cuisine_type],Food_Hub[[#This Row],[cuisine_type]])</f>
        <v>8.3333333333333329E-2</v>
      </c>
    </row>
    <row r="1694" spans="1:13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f>IF(Food_Hub[[#This Row],[day_of_the_week]]="Weekend",1,"")</f>
        <v>1</v>
      </c>
      <c r="H1694" t="str">
        <f>IF(Food_Hub[[#This Row],[day_of_the_week]]="Weekday",1,"")</f>
        <v/>
      </c>
      <c r="I1694">
        <v>5</v>
      </c>
      <c r="J1694">
        <v>28</v>
      </c>
      <c r="K1694">
        <v>25</v>
      </c>
      <c r="L1694">
        <f>1/COUNTIFS(Food_Hub[restaurant_name],Food_Hub[[#This Row],[restaurant_name]])</f>
        <v>7.575757575757576E-3</v>
      </c>
      <c r="M1694">
        <f>1/COUNTIF(Food_Hub[cuisine_type],Food_Hub[[#This Row],[cuisine_type]])</f>
        <v>3.3557046979865771E-3</v>
      </c>
    </row>
    <row r="1695" spans="1:13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>
        <f>IF(Food_Hub[[#This Row],[day_of_the_week]]="Weekend",1,"")</f>
        <v>1</v>
      </c>
      <c r="H1695" t="str">
        <f>IF(Food_Hub[[#This Row],[day_of_the_week]]="Weekday",1,"")</f>
        <v/>
      </c>
      <c r="I1695" t="s">
        <v>12</v>
      </c>
      <c r="J1695">
        <v>21</v>
      </c>
      <c r="K1695">
        <v>29</v>
      </c>
      <c r="L1695">
        <f>1/COUNTIFS(Food_Hub[restaurant_name],Food_Hub[[#This Row],[restaurant_name]])</f>
        <v>2.2727272727272728E-2</v>
      </c>
      <c r="M1695">
        <f>1/COUNTIF(Food_Hub[cuisine_type],Food_Hub[[#This Row],[cuisine_type]])</f>
        <v>2.1276595744680851E-3</v>
      </c>
    </row>
    <row r="1696" spans="1:13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 t="str">
        <f>IF(Food_Hub[[#This Row],[day_of_the_week]]="Weekend",1,"")</f>
        <v/>
      </c>
      <c r="H1696">
        <f>IF(Food_Hub[[#This Row],[day_of_the_week]]="Weekday",1,"")</f>
        <v>1</v>
      </c>
      <c r="I1696">
        <v>4</v>
      </c>
      <c r="J1696">
        <v>32</v>
      </c>
      <c r="K1696">
        <v>29</v>
      </c>
      <c r="L1696">
        <f>1/COUNTIFS(Food_Hub[restaurant_name],Food_Hub[[#This Row],[restaurant_name]])</f>
        <v>1.6949152542372881E-2</v>
      </c>
      <c r="M1696">
        <f>1/COUNTIF(Food_Hub[cuisine_type],Food_Hub[[#This Row],[cuisine_type]])</f>
        <v>4.6511627906976744E-3</v>
      </c>
    </row>
    <row r="1697" spans="1:13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 t="str">
        <f>IF(Food_Hub[[#This Row],[day_of_the_week]]="Weekend",1,"")</f>
        <v/>
      </c>
      <c r="H1697">
        <f>IF(Food_Hub[[#This Row],[day_of_the_week]]="Weekday",1,"")</f>
        <v>1</v>
      </c>
      <c r="I1697">
        <v>4</v>
      </c>
      <c r="J1697">
        <v>29</v>
      </c>
      <c r="K1697">
        <v>32</v>
      </c>
      <c r="L1697">
        <f>1/COUNTIFS(Food_Hub[restaurant_name],Food_Hub[[#This Row],[restaurant_name]])</f>
        <v>2.2727272727272728E-2</v>
      </c>
      <c r="M1697">
        <f>1/COUNTIF(Food_Hub[cuisine_type],Food_Hub[[#This Row],[cuisine_type]])</f>
        <v>2.1276595744680851E-3</v>
      </c>
    </row>
    <row r="1698" spans="1:13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>
        <f>IF(Food_Hub[[#This Row],[day_of_the_week]]="Weekend",1,"")</f>
        <v>1</v>
      </c>
      <c r="H1698" t="str">
        <f>IF(Food_Hub[[#This Row],[day_of_the_week]]="Weekday",1,"")</f>
        <v/>
      </c>
      <c r="I1698" t="s">
        <v>12</v>
      </c>
      <c r="J1698">
        <v>25</v>
      </c>
      <c r="K1698">
        <v>29</v>
      </c>
      <c r="L1698">
        <f>1/COUNTIFS(Food_Hub[restaurant_name],Food_Hub[[#This Row],[restaurant_name]])</f>
        <v>1</v>
      </c>
      <c r="M1698">
        <f>1/COUNTIF(Food_Hub[cuisine_type],Food_Hub[[#This Row],[cuisine_type]])</f>
        <v>3.3557046979865771E-3</v>
      </c>
    </row>
    <row r="1699" spans="1:13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>
        <f>IF(Food_Hub[[#This Row],[day_of_the_week]]="Weekend",1,"")</f>
        <v>1</v>
      </c>
      <c r="H1699" t="str">
        <f>IF(Food_Hub[[#This Row],[day_of_the_week]]="Weekday",1,"")</f>
        <v/>
      </c>
      <c r="I1699" t="s">
        <v>12</v>
      </c>
      <c r="J1699">
        <v>23</v>
      </c>
      <c r="K1699">
        <v>21</v>
      </c>
      <c r="L1699">
        <f>1/COUNTIFS(Food_Hub[restaurant_name],Food_Hub[[#This Row],[restaurant_name]])</f>
        <v>1.4705882352941176E-2</v>
      </c>
      <c r="M1699">
        <f>1/COUNTIF(Food_Hub[cuisine_type],Food_Hub[[#This Row],[cuisine_type]])</f>
        <v>3.3557046979865771E-3</v>
      </c>
    </row>
    <row r="1700" spans="1:13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f>IF(Food_Hub[[#This Row],[day_of_the_week]]="Weekend",1,"")</f>
        <v>1</v>
      </c>
      <c r="H1700" t="str">
        <f>IF(Food_Hub[[#This Row],[day_of_the_week]]="Weekday",1,"")</f>
        <v/>
      </c>
      <c r="I1700">
        <v>5</v>
      </c>
      <c r="J1700">
        <v>32</v>
      </c>
      <c r="K1700">
        <v>29</v>
      </c>
      <c r="L1700">
        <f>1/COUNTIFS(Food_Hub[restaurant_name],Food_Hub[[#This Row],[restaurant_name]])</f>
        <v>2.2727272727272728E-2</v>
      </c>
      <c r="M1700">
        <f>1/COUNTIF(Food_Hub[cuisine_type],Food_Hub[[#This Row],[cuisine_type]])</f>
        <v>2.1276595744680851E-3</v>
      </c>
    </row>
    <row r="1701" spans="1:13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f>IF(Food_Hub[[#This Row],[day_of_the_week]]="Weekend",1,"")</f>
        <v>1</v>
      </c>
      <c r="H1701" t="str">
        <f>IF(Food_Hub[[#This Row],[day_of_the_week]]="Weekday",1,"")</f>
        <v/>
      </c>
      <c r="I1701">
        <v>5</v>
      </c>
      <c r="J1701">
        <v>28</v>
      </c>
      <c r="K1701">
        <v>23</v>
      </c>
      <c r="L1701">
        <f>1/COUNTIFS(Food_Hub[restaurant_name],Food_Hub[[#This Row],[restaurant_name]])</f>
        <v>1.0416666666666666E-2</v>
      </c>
      <c r="M1701">
        <f>1/COUNTIF(Food_Hub[cuisine_type],Food_Hub[[#This Row],[cuisine_type]])</f>
        <v>1.7123287671232876E-3</v>
      </c>
    </row>
    <row r="1702" spans="1:13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 t="str">
        <f>IF(Food_Hub[[#This Row],[day_of_the_week]]="Weekend",1,"")</f>
        <v/>
      </c>
      <c r="H1702">
        <f>IF(Food_Hub[[#This Row],[day_of_the_week]]="Weekday",1,"")</f>
        <v>1</v>
      </c>
      <c r="I1702">
        <v>5</v>
      </c>
      <c r="J1702">
        <v>22</v>
      </c>
      <c r="K1702">
        <v>24</v>
      </c>
      <c r="L1702">
        <f>1/COUNTIFS(Food_Hub[restaurant_name],Food_Hub[[#This Row],[restaurant_name]])</f>
        <v>0.04</v>
      </c>
      <c r="M1702">
        <f>1/COUNTIF(Food_Hub[cuisine_type],Food_Hub[[#This Row],[cuisine_type]])</f>
        <v>2.1739130434782608E-2</v>
      </c>
    </row>
    <row r="1703" spans="1:13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>
        <f>IF(Food_Hub[[#This Row],[day_of_the_week]]="Weekend",1,"")</f>
        <v>1</v>
      </c>
      <c r="H1703" t="str">
        <f>IF(Food_Hub[[#This Row],[day_of_the_week]]="Weekday",1,"")</f>
        <v/>
      </c>
      <c r="I1703" t="s">
        <v>12</v>
      </c>
      <c r="J1703">
        <v>25</v>
      </c>
      <c r="K1703">
        <v>22</v>
      </c>
      <c r="L1703">
        <f>1/COUNTIFS(Food_Hub[restaurant_name],Food_Hub[[#This Row],[restaurant_name]])</f>
        <v>0.04</v>
      </c>
      <c r="M1703">
        <f>1/COUNTIF(Food_Hub[cuisine_type],Food_Hub[[#This Row],[cuisine_type]])</f>
        <v>2.1739130434782608E-2</v>
      </c>
    </row>
    <row r="1704" spans="1:13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>
        <f>IF(Food_Hub[[#This Row],[day_of_the_week]]="Weekend",1,"")</f>
        <v>1</v>
      </c>
      <c r="H1704" t="str">
        <f>IF(Food_Hub[[#This Row],[day_of_the_week]]="Weekday",1,"")</f>
        <v/>
      </c>
      <c r="I1704" t="s">
        <v>12</v>
      </c>
      <c r="J1704">
        <v>26</v>
      </c>
      <c r="K1704">
        <v>20</v>
      </c>
      <c r="L1704">
        <f>1/COUNTIFS(Food_Hub[restaurant_name],Food_Hub[[#This Row],[restaurant_name]])</f>
        <v>1.4705882352941176E-2</v>
      </c>
      <c r="M1704">
        <f>1/COUNTIF(Food_Hub[cuisine_type],Food_Hub[[#This Row],[cuisine_type]])</f>
        <v>3.3557046979865771E-3</v>
      </c>
    </row>
    <row r="1705" spans="1:13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f>IF(Food_Hub[[#This Row],[day_of_the_week]]="Weekend",1,"")</f>
        <v>1</v>
      </c>
      <c r="H1705" t="str">
        <f>IF(Food_Hub[[#This Row],[day_of_the_week]]="Weekday",1,"")</f>
        <v/>
      </c>
      <c r="I1705">
        <v>5</v>
      </c>
      <c r="J1705">
        <v>22</v>
      </c>
      <c r="K1705">
        <v>18</v>
      </c>
      <c r="L1705">
        <f>1/COUNTIFS(Food_Hub[restaurant_name],Food_Hub[[#This Row],[restaurant_name]])</f>
        <v>3.7037037037037035E-2</v>
      </c>
      <c r="M1705">
        <f>1/COUNTIF(Food_Hub[cuisine_type],Food_Hub[[#This Row],[cuisine_type]])</f>
        <v>1.3698630136986301E-2</v>
      </c>
    </row>
    <row r="1706" spans="1:13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>
        <f>IF(Food_Hub[[#This Row],[day_of_the_week]]="Weekend",1,"")</f>
        <v>1</v>
      </c>
      <c r="H1706" t="str">
        <f>IF(Food_Hub[[#This Row],[day_of_the_week]]="Weekday",1,"")</f>
        <v/>
      </c>
      <c r="I1706" t="s">
        <v>12</v>
      </c>
      <c r="J1706">
        <v>29</v>
      </c>
      <c r="K1706">
        <v>28</v>
      </c>
      <c r="L1706">
        <f>1/COUNTIFS(Food_Hub[restaurant_name],Food_Hub[[#This Row],[restaurant_name]])</f>
        <v>7.1428571428571425E-2</v>
      </c>
      <c r="M1706">
        <f>1/COUNTIF(Food_Hub[cuisine_type],Food_Hub[[#This Row],[cuisine_type]])</f>
        <v>5.8823529411764705E-2</v>
      </c>
    </row>
    <row r="1707" spans="1:13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 t="str">
        <f>IF(Food_Hub[[#This Row],[day_of_the_week]]="Weekend",1,"")</f>
        <v/>
      </c>
      <c r="H1707">
        <f>IF(Food_Hub[[#This Row],[day_of_the_week]]="Weekday",1,"")</f>
        <v>1</v>
      </c>
      <c r="I1707">
        <v>4</v>
      </c>
      <c r="J1707">
        <v>32</v>
      </c>
      <c r="K1707">
        <v>29</v>
      </c>
      <c r="L1707">
        <f>1/COUNTIFS(Food_Hub[restaurant_name],Food_Hub[[#This Row],[restaurant_name]])</f>
        <v>7.1428571428571425E-2</v>
      </c>
      <c r="M1707">
        <f>1/COUNTIF(Food_Hub[cuisine_type],Food_Hub[[#This Row],[cuisine_type]])</f>
        <v>3.3557046979865771E-3</v>
      </c>
    </row>
    <row r="1708" spans="1:13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 t="str">
        <f>IF(Food_Hub[[#This Row],[day_of_the_week]]="Weekend",1,"")</f>
        <v/>
      </c>
      <c r="H1708">
        <f>IF(Food_Hub[[#This Row],[day_of_the_week]]="Weekday",1,"")</f>
        <v>1</v>
      </c>
      <c r="I1708">
        <v>5</v>
      </c>
      <c r="J1708">
        <v>34</v>
      </c>
      <c r="K1708">
        <v>28</v>
      </c>
      <c r="L1708">
        <f>1/COUNTIFS(Food_Hub[restaurant_name],Food_Hub[[#This Row],[restaurant_name]])</f>
        <v>2.7027027027027029E-2</v>
      </c>
      <c r="M1708">
        <f>1/COUNTIF(Food_Hub[cuisine_type],Food_Hub[[#This Row],[cuisine_type]])</f>
        <v>2.1276595744680851E-3</v>
      </c>
    </row>
    <row r="1709" spans="1:13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>
        <f>IF(Food_Hub[[#This Row],[day_of_the_week]]="Weekend",1,"")</f>
        <v>1</v>
      </c>
      <c r="H1709" t="str">
        <f>IF(Food_Hub[[#This Row],[day_of_the_week]]="Weekday",1,"")</f>
        <v/>
      </c>
      <c r="I1709" t="s">
        <v>12</v>
      </c>
      <c r="J1709">
        <v>23</v>
      </c>
      <c r="K1709">
        <v>18</v>
      </c>
      <c r="L1709">
        <f>1/COUNTIFS(Food_Hub[restaurant_name],Food_Hub[[#This Row],[restaurant_name]])</f>
        <v>4.5662100456621002E-3</v>
      </c>
      <c r="M1709">
        <f>1/COUNTIF(Food_Hub[cuisine_type],Food_Hub[[#This Row],[cuisine_type]])</f>
        <v>1.7123287671232876E-3</v>
      </c>
    </row>
    <row r="1710" spans="1:13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tr">
        <f>IF(Food_Hub[[#This Row],[day_of_the_week]]="Weekend",1,"")</f>
        <v/>
      </c>
      <c r="H1710">
        <f>IF(Food_Hub[[#This Row],[day_of_the_week]]="Weekday",1,"")</f>
        <v>1</v>
      </c>
      <c r="I1710" t="s">
        <v>12</v>
      </c>
      <c r="J1710">
        <v>31</v>
      </c>
      <c r="K1710">
        <v>30</v>
      </c>
      <c r="L1710">
        <f>1/COUNTIFS(Food_Hub[restaurant_name],Food_Hub[[#This Row],[restaurant_name]])</f>
        <v>8.3333333333333329E-2</v>
      </c>
      <c r="M1710">
        <f>1/COUNTIF(Food_Hub[cuisine_type],Food_Hub[[#This Row],[cuisine_type]])</f>
        <v>3.3557046979865771E-3</v>
      </c>
    </row>
    <row r="1711" spans="1:13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>
        <f>IF(Food_Hub[[#This Row],[day_of_the_week]]="Weekend",1,"")</f>
        <v>1</v>
      </c>
      <c r="H1711" t="str">
        <f>IF(Food_Hub[[#This Row],[day_of_the_week]]="Weekday",1,"")</f>
        <v/>
      </c>
      <c r="I1711" t="s">
        <v>12</v>
      </c>
      <c r="J1711">
        <v>29</v>
      </c>
      <c r="K1711">
        <v>18</v>
      </c>
      <c r="L1711">
        <f>1/COUNTIFS(Food_Hub[restaurant_name],Food_Hub[[#This Row],[restaurant_name]])</f>
        <v>7.6923076923076927E-2</v>
      </c>
      <c r="M1711">
        <f>1/COUNTIF(Food_Hub[cuisine_type],Food_Hub[[#This Row],[cuisine_type]])</f>
        <v>1.2987012987012988E-2</v>
      </c>
    </row>
    <row r="1712" spans="1:13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 t="str">
        <f>IF(Food_Hub[[#This Row],[day_of_the_week]]="Weekend",1,"")</f>
        <v/>
      </c>
      <c r="H1712">
        <f>IF(Food_Hub[[#This Row],[day_of_the_week]]="Weekday",1,"")</f>
        <v>1</v>
      </c>
      <c r="I1712">
        <v>3</v>
      </c>
      <c r="J1712">
        <v>29</v>
      </c>
      <c r="K1712">
        <v>31</v>
      </c>
      <c r="L1712">
        <f>1/COUNTIFS(Food_Hub[restaurant_name],Food_Hub[[#This Row],[restaurant_name]])</f>
        <v>2.7027027027027029E-2</v>
      </c>
      <c r="M1712">
        <f>1/COUNTIF(Food_Hub[cuisine_type],Food_Hub[[#This Row],[cuisine_type]])</f>
        <v>3.3557046979865771E-3</v>
      </c>
    </row>
    <row r="1713" spans="1:13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 t="str">
        <f>IF(Food_Hub[[#This Row],[day_of_the_week]]="Weekend",1,"")</f>
        <v/>
      </c>
      <c r="H1713">
        <f>IF(Food_Hub[[#This Row],[day_of_the_week]]="Weekday",1,"")</f>
        <v>1</v>
      </c>
      <c r="I1713">
        <v>5</v>
      </c>
      <c r="J1713">
        <v>23</v>
      </c>
      <c r="K1713">
        <v>31</v>
      </c>
      <c r="L1713">
        <f>1/COUNTIFS(Food_Hub[restaurant_name],Food_Hub[[#This Row],[restaurant_name]])</f>
        <v>7.575757575757576E-3</v>
      </c>
      <c r="M1713">
        <f>1/COUNTIF(Food_Hub[cuisine_type],Food_Hub[[#This Row],[cuisine_type]])</f>
        <v>3.3557046979865771E-3</v>
      </c>
    </row>
    <row r="1714" spans="1:13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 t="str">
        <f>IF(Food_Hub[[#This Row],[day_of_the_week]]="Weekend",1,"")</f>
        <v/>
      </c>
      <c r="H1714">
        <f>IF(Food_Hub[[#This Row],[day_of_the_week]]="Weekday",1,"")</f>
        <v>1</v>
      </c>
      <c r="I1714">
        <v>4</v>
      </c>
      <c r="J1714">
        <v>34</v>
      </c>
      <c r="K1714">
        <v>31</v>
      </c>
      <c r="L1714">
        <f>1/COUNTIFS(Food_Hub[restaurant_name],Food_Hub[[#This Row],[restaurant_name]])</f>
        <v>0.16666666666666666</v>
      </c>
      <c r="M1714">
        <f>1/COUNTIF(Food_Hub[cuisine_type],Food_Hub[[#This Row],[cuisine_type]])</f>
        <v>4.6511627906976744E-3</v>
      </c>
    </row>
    <row r="1715" spans="1:13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f>IF(Food_Hub[[#This Row],[day_of_the_week]]="Weekend",1,"")</f>
        <v>1</v>
      </c>
      <c r="H1715" t="str">
        <f>IF(Food_Hub[[#This Row],[day_of_the_week]]="Weekday",1,"")</f>
        <v/>
      </c>
      <c r="I1715">
        <v>4</v>
      </c>
      <c r="J1715">
        <v>30</v>
      </c>
      <c r="K1715">
        <v>25</v>
      </c>
      <c r="L1715">
        <f>1/COUNTIFS(Food_Hub[restaurant_name],Food_Hub[[#This Row],[restaurant_name]])</f>
        <v>2.7027027027027029E-2</v>
      </c>
      <c r="M1715">
        <f>1/COUNTIF(Food_Hub[cuisine_type],Food_Hub[[#This Row],[cuisine_type]])</f>
        <v>3.3557046979865771E-3</v>
      </c>
    </row>
    <row r="1716" spans="1:13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f>IF(Food_Hub[[#This Row],[day_of_the_week]]="Weekend",1,"")</f>
        <v>1</v>
      </c>
      <c r="H1716" t="str">
        <f>IF(Food_Hub[[#This Row],[day_of_the_week]]="Weekday",1,"")</f>
        <v/>
      </c>
      <c r="I1716">
        <v>5</v>
      </c>
      <c r="J1716">
        <v>30</v>
      </c>
      <c r="K1716">
        <v>22</v>
      </c>
      <c r="L1716">
        <f>1/COUNTIFS(Food_Hub[restaurant_name],Food_Hub[[#This Row],[restaurant_name]])</f>
        <v>6.25E-2</v>
      </c>
      <c r="M1716">
        <f>1/COUNTIF(Food_Hub[cuisine_type],Food_Hub[[#This Row],[cuisine_type]])</f>
        <v>2.1276595744680851E-3</v>
      </c>
    </row>
    <row r="1717" spans="1:13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f>IF(Food_Hub[[#This Row],[day_of_the_week]]="Weekend",1,"")</f>
        <v>1</v>
      </c>
      <c r="H1717" t="str">
        <f>IF(Food_Hub[[#This Row],[day_of_the_week]]="Weekday",1,"")</f>
        <v/>
      </c>
      <c r="I1717">
        <v>5</v>
      </c>
      <c r="J1717">
        <v>28</v>
      </c>
      <c r="K1717">
        <v>20</v>
      </c>
      <c r="L1717">
        <f>1/COUNTIFS(Food_Hub[restaurant_name],Food_Hub[[#This Row],[restaurant_name]])</f>
        <v>3.3333333333333333E-2</v>
      </c>
      <c r="M1717">
        <f>1/COUNTIF(Food_Hub[cuisine_type],Food_Hub[[#This Row],[cuisine_type]])</f>
        <v>2.1276595744680851E-3</v>
      </c>
    </row>
    <row r="1718" spans="1:13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tr">
        <f>IF(Food_Hub[[#This Row],[day_of_the_week]]="Weekend",1,"")</f>
        <v/>
      </c>
      <c r="H1718">
        <f>IF(Food_Hub[[#This Row],[day_of_the_week]]="Weekday",1,"")</f>
        <v>1</v>
      </c>
      <c r="I1718" t="s">
        <v>12</v>
      </c>
      <c r="J1718">
        <v>28</v>
      </c>
      <c r="K1718">
        <v>32</v>
      </c>
      <c r="L1718">
        <f>1/COUNTIFS(Food_Hub[restaurant_name],Food_Hub[[#This Row],[restaurant_name]])</f>
        <v>1.4705882352941176E-2</v>
      </c>
      <c r="M1718">
        <f>1/COUNTIF(Food_Hub[cuisine_type],Food_Hub[[#This Row],[cuisine_type]])</f>
        <v>3.3557046979865771E-3</v>
      </c>
    </row>
    <row r="1719" spans="1:13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>
        <f>IF(Food_Hub[[#This Row],[day_of_the_week]]="Weekend",1,"")</f>
        <v>1</v>
      </c>
      <c r="H1719" t="str">
        <f>IF(Food_Hub[[#This Row],[day_of_the_week]]="Weekday",1,"")</f>
        <v/>
      </c>
      <c r="I1719" t="s">
        <v>12</v>
      </c>
      <c r="J1719">
        <v>33</v>
      </c>
      <c r="K1719">
        <v>27</v>
      </c>
      <c r="L1719">
        <f>1/COUNTIFS(Food_Hub[restaurant_name],Food_Hub[[#This Row],[restaurant_name]])</f>
        <v>0.33333333333333331</v>
      </c>
      <c r="M1719">
        <f>1/COUNTIF(Food_Hub[cuisine_type],Food_Hub[[#This Row],[cuisine_type]])</f>
        <v>1.7123287671232876E-3</v>
      </c>
    </row>
    <row r="1720" spans="1:13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>
        <f>IF(Food_Hub[[#This Row],[day_of_the_week]]="Weekend",1,"")</f>
        <v>1</v>
      </c>
      <c r="H1720" t="str">
        <f>IF(Food_Hub[[#This Row],[day_of_the_week]]="Weekday",1,"")</f>
        <v/>
      </c>
      <c r="I1720" t="s">
        <v>12</v>
      </c>
      <c r="J1720">
        <v>32</v>
      </c>
      <c r="K1720">
        <v>24</v>
      </c>
      <c r="L1720">
        <f>1/COUNTIFS(Food_Hub[restaurant_name],Food_Hub[[#This Row],[restaurant_name]])</f>
        <v>1</v>
      </c>
      <c r="M1720">
        <f>1/COUNTIF(Food_Hub[cuisine_type],Food_Hub[[#This Row],[cuisine_type]])</f>
        <v>4.6511627906976744E-3</v>
      </c>
    </row>
    <row r="1721" spans="1:13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>
        <f>IF(Food_Hub[[#This Row],[day_of_the_week]]="Weekend",1,"")</f>
        <v>1</v>
      </c>
      <c r="H1721" t="str">
        <f>IF(Food_Hub[[#This Row],[day_of_the_week]]="Weekday",1,"")</f>
        <v/>
      </c>
      <c r="I1721" t="s">
        <v>12</v>
      </c>
      <c r="J1721">
        <v>35</v>
      </c>
      <c r="K1721">
        <v>16</v>
      </c>
      <c r="L1721">
        <f>1/COUNTIFS(Food_Hub[restaurant_name],Food_Hub[[#This Row],[restaurant_name]])</f>
        <v>8.4033613445378148E-3</v>
      </c>
      <c r="M1721">
        <f>1/COUNTIF(Food_Hub[cuisine_type],Food_Hub[[#This Row],[cuisine_type]])</f>
        <v>2.1276595744680851E-3</v>
      </c>
    </row>
    <row r="1722" spans="1:13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f>IF(Food_Hub[[#This Row],[day_of_the_week]]="Weekend",1,"")</f>
        <v>1</v>
      </c>
      <c r="H1722" t="str">
        <f>IF(Food_Hub[[#This Row],[day_of_the_week]]="Weekday",1,"")</f>
        <v/>
      </c>
      <c r="I1722">
        <v>3</v>
      </c>
      <c r="J1722">
        <v>20</v>
      </c>
      <c r="K1722">
        <v>15</v>
      </c>
      <c r="L1722">
        <f>1/COUNTIFS(Food_Hub[restaurant_name],Food_Hub[[#This Row],[restaurant_name]])</f>
        <v>1.6949152542372881E-2</v>
      </c>
      <c r="M1722">
        <f>1/COUNTIF(Food_Hub[cuisine_type],Food_Hub[[#This Row],[cuisine_type]])</f>
        <v>4.6511627906976744E-3</v>
      </c>
    </row>
    <row r="1723" spans="1:13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f>IF(Food_Hub[[#This Row],[day_of_the_week]]="Weekend",1,"")</f>
        <v>1</v>
      </c>
      <c r="H1723" t="str">
        <f>IF(Food_Hub[[#This Row],[day_of_the_week]]="Weekday",1,"")</f>
        <v/>
      </c>
      <c r="I1723">
        <v>5</v>
      </c>
      <c r="J1723">
        <v>34</v>
      </c>
      <c r="K1723">
        <v>24</v>
      </c>
      <c r="L1723">
        <f>1/COUNTIFS(Food_Hub[restaurant_name],Food_Hub[[#This Row],[restaurant_name]])</f>
        <v>1.8181818181818181E-2</v>
      </c>
      <c r="M1723">
        <f>1/COUNTIF(Food_Hub[cuisine_type],Food_Hub[[#This Row],[cuisine_type]])</f>
        <v>4.6511627906976744E-3</v>
      </c>
    </row>
    <row r="1724" spans="1:13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 t="str">
        <f>IF(Food_Hub[[#This Row],[day_of_the_week]]="Weekend",1,"")</f>
        <v/>
      </c>
      <c r="H1724">
        <f>IF(Food_Hub[[#This Row],[day_of_the_week]]="Weekday",1,"")</f>
        <v>1</v>
      </c>
      <c r="I1724">
        <v>3</v>
      </c>
      <c r="J1724">
        <v>22</v>
      </c>
      <c r="K1724">
        <v>33</v>
      </c>
      <c r="L1724">
        <f>1/COUNTIFS(Food_Hub[restaurant_name],Food_Hub[[#This Row],[restaurant_name]])</f>
        <v>0.04</v>
      </c>
      <c r="M1724">
        <f>1/COUNTIF(Food_Hub[cuisine_type],Food_Hub[[#This Row],[cuisine_type]])</f>
        <v>2.1739130434782608E-2</v>
      </c>
    </row>
    <row r="1725" spans="1:13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>
        <f>IF(Food_Hub[[#This Row],[day_of_the_week]]="Weekend",1,"")</f>
        <v>1</v>
      </c>
      <c r="H1725" t="str">
        <f>IF(Food_Hub[[#This Row],[day_of_the_week]]="Weekday",1,"")</f>
        <v/>
      </c>
      <c r="I1725" t="s">
        <v>12</v>
      </c>
      <c r="J1725">
        <v>29</v>
      </c>
      <c r="K1725">
        <v>23</v>
      </c>
      <c r="L1725">
        <f>1/COUNTIFS(Food_Hub[restaurant_name],Food_Hub[[#This Row],[restaurant_name]])</f>
        <v>1.4705882352941176E-2</v>
      </c>
      <c r="M1725">
        <f>1/COUNTIF(Food_Hub[cuisine_type],Food_Hub[[#This Row],[cuisine_type]])</f>
        <v>3.3557046979865771E-3</v>
      </c>
    </row>
    <row r="1726" spans="1:13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f>IF(Food_Hub[[#This Row],[day_of_the_week]]="Weekend",1,"")</f>
        <v>1</v>
      </c>
      <c r="H1726" t="str">
        <f>IF(Food_Hub[[#This Row],[day_of_the_week]]="Weekday",1,"")</f>
        <v/>
      </c>
      <c r="I1726">
        <v>5</v>
      </c>
      <c r="J1726">
        <v>24</v>
      </c>
      <c r="K1726">
        <v>15</v>
      </c>
      <c r="L1726">
        <f>1/COUNTIFS(Food_Hub[restaurant_name],Food_Hub[[#This Row],[restaurant_name]])</f>
        <v>1.6949152542372881E-2</v>
      </c>
      <c r="M1726">
        <f>1/COUNTIF(Food_Hub[cuisine_type],Food_Hub[[#This Row],[cuisine_type]])</f>
        <v>4.6511627906976744E-3</v>
      </c>
    </row>
    <row r="1727" spans="1:13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>
        <f>IF(Food_Hub[[#This Row],[day_of_the_week]]="Weekend",1,"")</f>
        <v>1</v>
      </c>
      <c r="H1727" t="str">
        <f>IF(Food_Hub[[#This Row],[day_of_the_week]]="Weekday",1,"")</f>
        <v/>
      </c>
      <c r="I1727" t="s">
        <v>12</v>
      </c>
      <c r="J1727">
        <v>24</v>
      </c>
      <c r="K1727">
        <v>20</v>
      </c>
      <c r="L1727">
        <f>1/COUNTIFS(Food_Hub[restaurant_name],Food_Hub[[#This Row],[restaurant_name]])</f>
        <v>7.6923076923076927E-2</v>
      </c>
      <c r="M1727">
        <f>1/COUNTIF(Food_Hub[cuisine_type],Food_Hub[[#This Row],[cuisine_type]])</f>
        <v>4.6511627906976744E-3</v>
      </c>
    </row>
    <row r="1728" spans="1:13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>
        <f>IF(Food_Hub[[#This Row],[day_of_the_week]]="Weekend",1,"")</f>
        <v>1</v>
      </c>
      <c r="H1728" t="str">
        <f>IF(Food_Hub[[#This Row],[day_of_the_week]]="Weekday",1,"")</f>
        <v/>
      </c>
      <c r="I1728" t="s">
        <v>12</v>
      </c>
      <c r="J1728">
        <v>33</v>
      </c>
      <c r="K1728">
        <v>20</v>
      </c>
      <c r="L1728">
        <f>1/COUNTIFS(Food_Hub[restaurant_name],Food_Hub[[#This Row],[restaurant_name]])</f>
        <v>2.7027027027027029E-2</v>
      </c>
      <c r="M1728">
        <f>1/COUNTIF(Food_Hub[cuisine_type],Food_Hub[[#This Row],[cuisine_type]])</f>
        <v>3.3557046979865771E-3</v>
      </c>
    </row>
    <row r="1729" spans="1:13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f>IF(Food_Hub[[#This Row],[day_of_the_week]]="Weekend",1,"")</f>
        <v>1</v>
      </c>
      <c r="H1729" t="str">
        <f>IF(Food_Hub[[#This Row],[day_of_the_week]]="Weekday",1,"")</f>
        <v/>
      </c>
      <c r="I1729">
        <v>4</v>
      </c>
      <c r="J1729">
        <v>33</v>
      </c>
      <c r="K1729">
        <v>27</v>
      </c>
      <c r="L1729">
        <f>1/COUNTIFS(Food_Hub[restaurant_name],Food_Hub[[#This Row],[restaurant_name]])</f>
        <v>1.0416666666666666E-2</v>
      </c>
      <c r="M1729">
        <f>1/COUNTIF(Food_Hub[cuisine_type],Food_Hub[[#This Row],[cuisine_type]])</f>
        <v>1.7123287671232876E-3</v>
      </c>
    </row>
    <row r="1730" spans="1:13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tr">
        <f>IF(Food_Hub[[#This Row],[day_of_the_week]]="Weekend",1,"")</f>
        <v/>
      </c>
      <c r="H1730">
        <f>IF(Food_Hub[[#This Row],[day_of_the_week]]="Weekday",1,"")</f>
        <v>1</v>
      </c>
      <c r="I1730" t="s">
        <v>12</v>
      </c>
      <c r="J1730">
        <v>32</v>
      </c>
      <c r="K1730">
        <v>27</v>
      </c>
      <c r="L1730">
        <f>1/COUNTIFS(Food_Hub[restaurant_name],Food_Hub[[#This Row],[restaurant_name]])</f>
        <v>2.2727272727272728E-2</v>
      </c>
      <c r="M1730">
        <f>1/COUNTIF(Food_Hub[cuisine_type],Food_Hub[[#This Row],[cuisine_type]])</f>
        <v>2.1276595744680851E-3</v>
      </c>
    </row>
    <row r="1731" spans="1:13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>
        <f>IF(Food_Hub[[#This Row],[day_of_the_week]]="Weekend",1,"")</f>
        <v>1</v>
      </c>
      <c r="H1731" t="str">
        <f>IF(Food_Hub[[#This Row],[day_of_the_week]]="Weekday",1,"")</f>
        <v/>
      </c>
      <c r="I1731" t="s">
        <v>12</v>
      </c>
      <c r="J1731">
        <v>30</v>
      </c>
      <c r="K1731">
        <v>15</v>
      </c>
      <c r="L1731">
        <f>1/COUNTIFS(Food_Hub[restaurant_name],Food_Hub[[#This Row],[restaurant_name]])</f>
        <v>2.1739130434782608E-2</v>
      </c>
      <c r="M1731">
        <f>1/COUNTIF(Food_Hub[cuisine_type],Food_Hub[[#This Row],[cuisine_type]])</f>
        <v>4.6511627906976744E-3</v>
      </c>
    </row>
    <row r="1732" spans="1:13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 t="str">
        <f>IF(Food_Hub[[#This Row],[day_of_the_week]]="Weekend",1,"")</f>
        <v/>
      </c>
      <c r="H1732">
        <f>IF(Food_Hub[[#This Row],[day_of_the_week]]="Weekday",1,"")</f>
        <v>1</v>
      </c>
      <c r="I1732">
        <v>3</v>
      </c>
      <c r="J1732">
        <v>24</v>
      </c>
      <c r="K1732">
        <v>31</v>
      </c>
      <c r="L1732">
        <f>1/COUNTIFS(Food_Hub[restaurant_name],Food_Hub[[#This Row],[restaurant_name]])</f>
        <v>0.1111111111111111</v>
      </c>
      <c r="M1732">
        <f>1/COUNTIF(Food_Hub[cuisine_type],Food_Hub[[#This Row],[cuisine_type]])</f>
        <v>4.6511627906976744E-3</v>
      </c>
    </row>
    <row r="1733" spans="1:13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>
        <f>IF(Food_Hub[[#This Row],[day_of_the_week]]="Weekend",1,"")</f>
        <v>1</v>
      </c>
      <c r="H1733" t="str">
        <f>IF(Food_Hub[[#This Row],[day_of_the_week]]="Weekday",1,"")</f>
        <v/>
      </c>
      <c r="I1733" t="s">
        <v>12</v>
      </c>
      <c r="J1733">
        <v>28</v>
      </c>
      <c r="K1733">
        <v>26</v>
      </c>
      <c r="L1733">
        <f>1/COUNTIFS(Food_Hub[restaurant_name],Food_Hub[[#This Row],[restaurant_name]])</f>
        <v>4.5662100456621002E-3</v>
      </c>
      <c r="M1733">
        <f>1/COUNTIF(Food_Hub[cuisine_type],Food_Hub[[#This Row],[cuisine_type]])</f>
        <v>1.7123287671232876E-3</v>
      </c>
    </row>
    <row r="1734" spans="1:13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>
        <f>IF(Food_Hub[[#This Row],[day_of_the_week]]="Weekend",1,"")</f>
        <v>1</v>
      </c>
      <c r="H1734" t="str">
        <f>IF(Food_Hub[[#This Row],[day_of_the_week]]="Weekday",1,"")</f>
        <v/>
      </c>
      <c r="I1734" t="s">
        <v>12</v>
      </c>
      <c r="J1734">
        <v>31</v>
      </c>
      <c r="K1734">
        <v>16</v>
      </c>
      <c r="L1734">
        <f>1/COUNTIFS(Food_Hub[restaurant_name],Food_Hub[[#This Row],[restaurant_name]])</f>
        <v>0.1111111111111111</v>
      </c>
      <c r="M1734">
        <f>1/COUNTIF(Food_Hub[cuisine_type],Food_Hub[[#This Row],[cuisine_type]])</f>
        <v>1.7123287671232876E-3</v>
      </c>
    </row>
    <row r="1735" spans="1:13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f>IF(Food_Hub[[#This Row],[day_of_the_week]]="Weekend",1,"")</f>
        <v>1</v>
      </c>
      <c r="H1735" t="str">
        <f>IF(Food_Hub[[#This Row],[day_of_the_week]]="Weekday",1,"")</f>
        <v/>
      </c>
      <c r="I1735">
        <v>5</v>
      </c>
      <c r="J1735">
        <v>28</v>
      </c>
      <c r="K1735">
        <v>23</v>
      </c>
      <c r="L1735">
        <f>1/COUNTIFS(Food_Hub[restaurant_name],Food_Hub[[#This Row],[restaurant_name]])</f>
        <v>4.5662100456621002E-3</v>
      </c>
      <c r="M1735">
        <f>1/COUNTIF(Food_Hub[cuisine_type],Food_Hub[[#This Row],[cuisine_type]])</f>
        <v>1.7123287671232876E-3</v>
      </c>
    </row>
    <row r="1736" spans="1:13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 t="str">
        <f>IF(Food_Hub[[#This Row],[day_of_the_week]]="Weekend",1,"")</f>
        <v/>
      </c>
      <c r="H1736">
        <f>IF(Food_Hub[[#This Row],[day_of_the_week]]="Weekday",1,"")</f>
        <v>1</v>
      </c>
      <c r="I1736">
        <v>4</v>
      </c>
      <c r="J1736">
        <v>34</v>
      </c>
      <c r="K1736">
        <v>24</v>
      </c>
      <c r="L1736">
        <f>1/COUNTIFS(Food_Hub[restaurant_name],Food_Hub[[#This Row],[restaurant_name]])</f>
        <v>5.5555555555555552E-2</v>
      </c>
      <c r="M1736">
        <f>1/COUNTIF(Food_Hub[cuisine_type],Food_Hub[[#This Row],[cuisine_type]])</f>
        <v>2.0408163265306121E-2</v>
      </c>
    </row>
    <row r="1737" spans="1:13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f>IF(Food_Hub[[#This Row],[day_of_the_week]]="Weekend",1,"")</f>
        <v>1</v>
      </c>
      <c r="H1737" t="str">
        <f>IF(Food_Hub[[#This Row],[day_of_the_week]]="Weekday",1,"")</f>
        <v/>
      </c>
      <c r="I1737">
        <v>5</v>
      </c>
      <c r="J1737">
        <v>32</v>
      </c>
      <c r="K1737">
        <v>26</v>
      </c>
      <c r="L1737">
        <f>1/COUNTIFS(Food_Hub[restaurant_name],Food_Hub[[#This Row],[restaurant_name]])</f>
        <v>3.7037037037037035E-2</v>
      </c>
      <c r="M1737">
        <f>1/COUNTIF(Food_Hub[cuisine_type],Food_Hub[[#This Row],[cuisine_type]])</f>
        <v>1.3698630136986301E-2</v>
      </c>
    </row>
    <row r="1738" spans="1:13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tr">
        <f>IF(Food_Hub[[#This Row],[day_of_the_week]]="Weekend",1,"")</f>
        <v/>
      </c>
      <c r="H1738">
        <f>IF(Food_Hub[[#This Row],[day_of_the_week]]="Weekday",1,"")</f>
        <v>1</v>
      </c>
      <c r="I1738" t="s">
        <v>12</v>
      </c>
      <c r="J1738">
        <v>26</v>
      </c>
      <c r="K1738">
        <v>30</v>
      </c>
      <c r="L1738">
        <f>1/COUNTIFS(Food_Hub[restaurant_name],Food_Hub[[#This Row],[restaurant_name]])</f>
        <v>6.25E-2</v>
      </c>
      <c r="M1738">
        <f>1/COUNTIF(Food_Hub[cuisine_type],Food_Hub[[#This Row],[cuisine_type]])</f>
        <v>1.3698630136986301E-2</v>
      </c>
    </row>
    <row r="1739" spans="1:13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>
        <f>IF(Food_Hub[[#This Row],[day_of_the_week]]="Weekend",1,"")</f>
        <v>1</v>
      </c>
      <c r="H1739" t="str">
        <f>IF(Food_Hub[[#This Row],[day_of_the_week]]="Weekday",1,"")</f>
        <v/>
      </c>
      <c r="I1739" t="s">
        <v>12</v>
      </c>
      <c r="J1739">
        <v>22</v>
      </c>
      <c r="K1739">
        <v>30</v>
      </c>
      <c r="L1739">
        <f>1/COUNTIFS(Food_Hub[restaurant_name],Food_Hub[[#This Row],[restaurant_name]])</f>
        <v>1</v>
      </c>
      <c r="M1739">
        <f>1/COUNTIF(Food_Hub[cuisine_type],Food_Hub[[#This Row],[cuisine_type]])</f>
        <v>3.3557046979865771E-3</v>
      </c>
    </row>
    <row r="1740" spans="1:13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f>IF(Food_Hub[[#This Row],[day_of_the_week]]="Weekend",1,"")</f>
        <v>1</v>
      </c>
      <c r="H1740" t="str">
        <f>IF(Food_Hub[[#This Row],[day_of_the_week]]="Weekday",1,"")</f>
        <v/>
      </c>
      <c r="I1740">
        <v>5</v>
      </c>
      <c r="J1740">
        <v>22</v>
      </c>
      <c r="K1740">
        <v>15</v>
      </c>
      <c r="L1740">
        <f>1/COUNTIFS(Food_Hub[restaurant_name],Food_Hub[[#This Row],[restaurant_name]])</f>
        <v>1.0416666666666666E-2</v>
      </c>
      <c r="M1740">
        <f>1/COUNTIF(Food_Hub[cuisine_type],Food_Hub[[#This Row],[cuisine_type]])</f>
        <v>1.7123287671232876E-3</v>
      </c>
    </row>
    <row r="1741" spans="1:13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f>IF(Food_Hub[[#This Row],[day_of_the_week]]="Weekend",1,"")</f>
        <v>1</v>
      </c>
      <c r="H1741" t="str">
        <f>IF(Food_Hub[[#This Row],[day_of_the_week]]="Weekday",1,"")</f>
        <v/>
      </c>
      <c r="I1741">
        <v>4</v>
      </c>
      <c r="J1741">
        <v>25</v>
      </c>
      <c r="K1741">
        <v>22</v>
      </c>
      <c r="L1741">
        <f>1/COUNTIFS(Food_Hub[restaurant_name],Food_Hub[[#This Row],[restaurant_name]])</f>
        <v>0.5</v>
      </c>
      <c r="M1741">
        <f>1/COUNTIF(Food_Hub[cuisine_type],Food_Hub[[#This Row],[cuisine_type]])</f>
        <v>5.5555555555555552E-2</v>
      </c>
    </row>
    <row r="1742" spans="1:13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f>IF(Food_Hub[[#This Row],[day_of_the_week]]="Weekend",1,"")</f>
        <v>1</v>
      </c>
      <c r="H1742" t="str">
        <f>IF(Food_Hub[[#This Row],[day_of_the_week]]="Weekday",1,"")</f>
        <v/>
      </c>
      <c r="I1742">
        <v>5</v>
      </c>
      <c r="J1742">
        <v>31</v>
      </c>
      <c r="K1742">
        <v>19</v>
      </c>
      <c r="L1742">
        <f>1/COUNTIFS(Food_Hub[restaurant_name],Food_Hub[[#This Row],[restaurant_name]])</f>
        <v>1.6949152542372881E-2</v>
      </c>
      <c r="M1742">
        <f>1/COUNTIF(Food_Hub[cuisine_type],Food_Hub[[#This Row],[cuisine_type]])</f>
        <v>4.6511627906976744E-3</v>
      </c>
    </row>
    <row r="1743" spans="1:13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tr">
        <f>IF(Food_Hub[[#This Row],[day_of_the_week]]="Weekend",1,"")</f>
        <v/>
      </c>
      <c r="H1743">
        <f>IF(Food_Hub[[#This Row],[day_of_the_week]]="Weekday",1,"")</f>
        <v>1</v>
      </c>
      <c r="I1743" t="s">
        <v>12</v>
      </c>
      <c r="J1743">
        <v>31</v>
      </c>
      <c r="K1743">
        <v>30</v>
      </c>
      <c r="L1743">
        <f>1/COUNTIFS(Food_Hub[restaurant_name],Food_Hub[[#This Row],[restaurant_name]])</f>
        <v>3.3333333333333333E-2</v>
      </c>
      <c r="M1743">
        <f>1/COUNTIF(Food_Hub[cuisine_type],Food_Hub[[#This Row],[cuisine_type]])</f>
        <v>2.1276595744680851E-3</v>
      </c>
    </row>
    <row r="1744" spans="1:13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tr">
        <f>IF(Food_Hub[[#This Row],[day_of_the_week]]="Weekend",1,"")</f>
        <v/>
      </c>
      <c r="H1744">
        <f>IF(Food_Hub[[#This Row],[day_of_the_week]]="Weekday",1,"")</f>
        <v>1</v>
      </c>
      <c r="I1744" t="s">
        <v>12</v>
      </c>
      <c r="J1744">
        <v>31</v>
      </c>
      <c r="K1744">
        <v>32</v>
      </c>
      <c r="L1744">
        <f>1/COUNTIFS(Food_Hub[restaurant_name],Food_Hub[[#This Row],[restaurant_name]])</f>
        <v>4.5662100456621002E-3</v>
      </c>
      <c r="M1744">
        <f>1/COUNTIF(Food_Hub[cuisine_type],Food_Hub[[#This Row],[cuisine_type]])</f>
        <v>1.7123287671232876E-3</v>
      </c>
    </row>
    <row r="1745" spans="1:13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tr">
        <f>IF(Food_Hub[[#This Row],[day_of_the_week]]="Weekend",1,"")</f>
        <v/>
      </c>
      <c r="H1745">
        <f>IF(Food_Hub[[#This Row],[day_of_the_week]]="Weekday",1,"")</f>
        <v>1</v>
      </c>
      <c r="I1745" t="s">
        <v>12</v>
      </c>
      <c r="J1745">
        <v>23</v>
      </c>
      <c r="K1745">
        <v>29</v>
      </c>
      <c r="L1745">
        <f>1/COUNTIFS(Food_Hub[restaurant_name],Food_Hub[[#This Row],[restaurant_name]])</f>
        <v>2.1739130434782608E-2</v>
      </c>
      <c r="M1745">
        <f>1/COUNTIF(Food_Hub[cuisine_type],Food_Hub[[#This Row],[cuisine_type]])</f>
        <v>4.6511627906976744E-3</v>
      </c>
    </row>
    <row r="1746" spans="1:13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f>IF(Food_Hub[[#This Row],[day_of_the_week]]="Weekend",1,"")</f>
        <v>1</v>
      </c>
      <c r="H1746" t="str">
        <f>IF(Food_Hub[[#This Row],[day_of_the_week]]="Weekday",1,"")</f>
        <v/>
      </c>
      <c r="I1746">
        <v>4</v>
      </c>
      <c r="J1746">
        <v>20</v>
      </c>
      <c r="K1746">
        <v>29</v>
      </c>
      <c r="L1746">
        <f>1/COUNTIFS(Food_Hub[restaurant_name],Food_Hub[[#This Row],[restaurant_name]])</f>
        <v>4.5662100456621002E-3</v>
      </c>
      <c r="M1746">
        <f>1/COUNTIF(Food_Hub[cuisine_type],Food_Hub[[#This Row],[cuisine_type]])</f>
        <v>1.7123287671232876E-3</v>
      </c>
    </row>
    <row r="1747" spans="1:13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>
        <f>IF(Food_Hub[[#This Row],[day_of_the_week]]="Weekend",1,"")</f>
        <v>1</v>
      </c>
      <c r="H1747" t="str">
        <f>IF(Food_Hub[[#This Row],[day_of_the_week]]="Weekday",1,"")</f>
        <v/>
      </c>
      <c r="I1747" t="s">
        <v>12</v>
      </c>
      <c r="J1747">
        <v>35</v>
      </c>
      <c r="K1747">
        <v>23</v>
      </c>
      <c r="L1747">
        <f>1/COUNTIFS(Food_Hub[restaurant_name],Food_Hub[[#This Row],[restaurant_name]])</f>
        <v>1.6949152542372881E-2</v>
      </c>
      <c r="M1747">
        <f>1/COUNTIF(Food_Hub[cuisine_type],Food_Hub[[#This Row],[cuisine_type]])</f>
        <v>4.6511627906976744E-3</v>
      </c>
    </row>
    <row r="1748" spans="1:13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tr">
        <f>IF(Food_Hub[[#This Row],[day_of_the_week]]="Weekend",1,"")</f>
        <v/>
      </c>
      <c r="H1748">
        <f>IF(Food_Hub[[#This Row],[day_of_the_week]]="Weekday",1,"")</f>
        <v>1</v>
      </c>
      <c r="I1748" t="s">
        <v>12</v>
      </c>
      <c r="J1748">
        <v>29</v>
      </c>
      <c r="K1748">
        <v>26</v>
      </c>
      <c r="L1748">
        <f>1/COUNTIFS(Food_Hub[restaurant_name],Food_Hub[[#This Row],[restaurant_name]])</f>
        <v>0.2</v>
      </c>
      <c r="M1748">
        <f>1/COUNTIF(Food_Hub[cuisine_type],Food_Hub[[#This Row],[cuisine_type]])</f>
        <v>1.7123287671232876E-3</v>
      </c>
    </row>
    <row r="1749" spans="1:13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>
        <f>IF(Food_Hub[[#This Row],[day_of_the_week]]="Weekend",1,"")</f>
        <v>1</v>
      </c>
      <c r="H1749" t="str">
        <f>IF(Food_Hub[[#This Row],[day_of_the_week]]="Weekday",1,"")</f>
        <v/>
      </c>
      <c r="I1749" t="s">
        <v>12</v>
      </c>
      <c r="J1749">
        <v>35</v>
      </c>
      <c r="K1749">
        <v>26</v>
      </c>
      <c r="L1749">
        <f>1/COUNTIFS(Food_Hub[restaurant_name],Food_Hub[[#This Row],[restaurant_name]])</f>
        <v>2.1739130434782608E-2</v>
      </c>
      <c r="M1749">
        <f>1/COUNTIF(Food_Hub[cuisine_type],Food_Hub[[#This Row],[cuisine_type]])</f>
        <v>4.6511627906976744E-3</v>
      </c>
    </row>
    <row r="1750" spans="1:13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 t="str">
        <f>IF(Food_Hub[[#This Row],[day_of_the_week]]="Weekend",1,"")</f>
        <v/>
      </c>
      <c r="H1750">
        <f>IF(Food_Hub[[#This Row],[day_of_the_week]]="Weekday",1,"")</f>
        <v>1</v>
      </c>
      <c r="I1750">
        <v>5</v>
      </c>
      <c r="J1750">
        <v>22</v>
      </c>
      <c r="K1750">
        <v>24</v>
      </c>
      <c r="L1750">
        <f>1/COUNTIFS(Food_Hub[restaurant_name],Food_Hub[[#This Row],[restaurant_name]])</f>
        <v>7.575757575757576E-3</v>
      </c>
      <c r="M1750">
        <f>1/COUNTIF(Food_Hub[cuisine_type],Food_Hub[[#This Row],[cuisine_type]])</f>
        <v>3.3557046979865771E-3</v>
      </c>
    </row>
    <row r="1751" spans="1:13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>
        <f>IF(Food_Hub[[#This Row],[day_of_the_week]]="Weekend",1,"")</f>
        <v>1</v>
      </c>
      <c r="H1751" t="str">
        <f>IF(Food_Hub[[#This Row],[day_of_the_week]]="Weekday",1,"")</f>
        <v/>
      </c>
      <c r="I1751" t="s">
        <v>12</v>
      </c>
      <c r="J1751">
        <v>26</v>
      </c>
      <c r="K1751">
        <v>29</v>
      </c>
      <c r="L1751">
        <f>1/COUNTIFS(Food_Hub[restaurant_name],Food_Hub[[#This Row],[restaurant_name]])</f>
        <v>7.575757575757576E-3</v>
      </c>
      <c r="M1751">
        <f>1/COUNTIF(Food_Hub[cuisine_type],Food_Hub[[#This Row],[cuisine_type]])</f>
        <v>3.3557046979865771E-3</v>
      </c>
    </row>
    <row r="1752" spans="1:13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>
        <f>IF(Food_Hub[[#This Row],[day_of_the_week]]="Weekend",1,"")</f>
        <v>1</v>
      </c>
      <c r="H1752" t="str">
        <f>IF(Food_Hub[[#This Row],[day_of_the_week]]="Weekday",1,"")</f>
        <v/>
      </c>
      <c r="I1752" t="s">
        <v>12</v>
      </c>
      <c r="J1752">
        <v>29</v>
      </c>
      <c r="K1752">
        <v>25</v>
      </c>
      <c r="L1752">
        <f>1/COUNTIFS(Food_Hub[restaurant_name],Food_Hub[[#This Row],[restaurant_name]])</f>
        <v>2.1739130434782608E-2</v>
      </c>
      <c r="M1752">
        <f>1/COUNTIF(Food_Hub[cuisine_type],Food_Hub[[#This Row],[cuisine_type]])</f>
        <v>4.6511627906976744E-3</v>
      </c>
    </row>
    <row r="1753" spans="1:13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 t="str">
        <f>IF(Food_Hub[[#This Row],[day_of_the_week]]="Weekend",1,"")</f>
        <v/>
      </c>
      <c r="H1753">
        <f>IF(Food_Hub[[#This Row],[day_of_the_week]]="Weekday",1,"")</f>
        <v>1</v>
      </c>
      <c r="I1753">
        <v>4</v>
      </c>
      <c r="J1753">
        <v>33</v>
      </c>
      <c r="K1753">
        <v>26</v>
      </c>
      <c r="L1753">
        <f>1/COUNTIFS(Food_Hub[restaurant_name],Food_Hub[[#This Row],[restaurant_name]])</f>
        <v>4.5662100456621002E-3</v>
      </c>
      <c r="M1753">
        <f>1/COUNTIF(Food_Hub[cuisine_type],Food_Hub[[#This Row],[cuisine_type]])</f>
        <v>1.7123287671232876E-3</v>
      </c>
    </row>
    <row r="1754" spans="1:13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>
        <f>IF(Food_Hub[[#This Row],[day_of_the_week]]="Weekend",1,"")</f>
        <v>1</v>
      </c>
      <c r="H1754" t="str">
        <f>IF(Food_Hub[[#This Row],[day_of_the_week]]="Weekday",1,"")</f>
        <v/>
      </c>
      <c r="I1754" t="s">
        <v>12</v>
      </c>
      <c r="J1754">
        <v>24</v>
      </c>
      <c r="K1754">
        <v>29</v>
      </c>
      <c r="L1754">
        <f>1/COUNTIFS(Food_Hub[restaurant_name],Food_Hub[[#This Row],[restaurant_name]])</f>
        <v>3.7037037037037035E-2</v>
      </c>
      <c r="M1754">
        <f>1/COUNTIF(Food_Hub[cuisine_type],Food_Hub[[#This Row],[cuisine_type]])</f>
        <v>1.3698630136986301E-2</v>
      </c>
    </row>
    <row r="1755" spans="1:13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f>IF(Food_Hub[[#This Row],[day_of_the_week]]="Weekend",1,"")</f>
        <v>1</v>
      </c>
      <c r="H1755" t="str">
        <f>IF(Food_Hub[[#This Row],[day_of_the_week]]="Weekday",1,"")</f>
        <v/>
      </c>
      <c r="I1755">
        <v>5</v>
      </c>
      <c r="J1755">
        <v>22</v>
      </c>
      <c r="K1755">
        <v>24</v>
      </c>
      <c r="L1755">
        <f>1/COUNTIFS(Food_Hub[restaurant_name],Food_Hub[[#This Row],[restaurant_name]])</f>
        <v>7.575757575757576E-3</v>
      </c>
      <c r="M1755">
        <f>1/COUNTIF(Food_Hub[cuisine_type],Food_Hub[[#This Row],[cuisine_type]])</f>
        <v>3.3557046979865771E-3</v>
      </c>
    </row>
    <row r="1756" spans="1:13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tr">
        <f>IF(Food_Hub[[#This Row],[day_of_the_week]]="Weekend",1,"")</f>
        <v/>
      </c>
      <c r="H1756">
        <f>IF(Food_Hub[[#This Row],[day_of_the_week]]="Weekday",1,"")</f>
        <v>1</v>
      </c>
      <c r="I1756" t="s">
        <v>12</v>
      </c>
      <c r="J1756">
        <v>31</v>
      </c>
      <c r="K1756">
        <v>33</v>
      </c>
      <c r="L1756">
        <f>1/COUNTIFS(Food_Hub[restaurant_name],Food_Hub[[#This Row],[restaurant_name]])</f>
        <v>7.6923076923076927E-2</v>
      </c>
      <c r="M1756">
        <f>1/COUNTIF(Food_Hub[cuisine_type],Food_Hub[[#This Row],[cuisine_type]])</f>
        <v>4.6511627906976744E-3</v>
      </c>
    </row>
    <row r="1757" spans="1:13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>
        <f>IF(Food_Hub[[#This Row],[day_of_the_week]]="Weekend",1,"")</f>
        <v>1</v>
      </c>
      <c r="H1757" t="str">
        <f>IF(Food_Hub[[#This Row],[day_of_the_week]]="Weekday",1,"")</f>
        <v/>
      </c>
      <c r="I1757" t="s">
        <v>12</v>
      </c>
      <c r="J1757">
        <v>27</v>
      </c>
      <c r="K1757">
        <v>20</v>
      </c>
      <c r="L1757">
        <f>1/COUNTIFS(Food_Hub[restaurant_name],Food_Hub[[#This Row],[restaurant_name]])</f>
        <v>8.3333333333333329E-2</v>
      </c>
      <c r="M1757">
        <f>1/COUNTIF(Food_Hub[cuisine_type],Food_Hub[[#This Row],[cuisine_type]])</f>
        <v>1.7123287671232876E-3</v>
      </c>
    </row>
    <row r="1758" spans="1:13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tr">
        <f>IF(Food_Hub[[#This Row],[day_of_the_week]]="Weekend",1,"")</f>
        <v/>
      </c>
      <c r="H1758">
        <f>IF(Food_Hub[[#This Row],[day_of_the_week]]="Weekday",1,"")</f>
        <v>1</v>
      </c>
      <c r="I1758" t="s">
        <v>12</v>
      </c>
      <c r="J1758">
        <v>22</v>
      </c>
      <c r="K1758">
        <v>24</v>
      </c>
      <c r="L1758">
        <f>1/COUNTIFS(Food_Hub[restaurant_name],Food_Hub[[#This Row],[restaurant_name]])</f>
        <v>3.4482758620689655E-2</v>
      </c>
      <c r="M1758">
        <f>1/COUNTIF(Food_Hub[cuisine_type],Food_Hub[[#This Row],[cuisine_type]])</f>
        <v>1.7123287671232876E-3</v>
      </c>
    </row>
    <row r="1759" spans="1:13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f>IF(Food_Hub[[#This Row],[day_of_the_week]]="Weekend",1,"")</f>
        <v>1</v>
      </c>
      <c r="H1759" t="str">
        <f>IF(Food_Hub[[#This Row],[day_of_the_week]]="Weekday",1,"")</f>
        <v/>
      </c>
      <c r="I1759">
        <v>5</v>
      </c>
      <c r="J1759">
        <v>32</v>
      </c>
      <c r="K1759">
        <v>20</v>
      </c>
      <c r="L1759">
        <f>1/COUNTIFS(Food_Hub[restaurant_name],Food_Hub[[#This Row],[restaurant_name]])</f>
        <v>4.1666666666666664E-2</v>
      </c>
      <c r="M1759">
        <f>1/COUNTIF(Food_Hub[cuisine_type],Food_Hub[[#This Row],[cuisine_type]])</f>
        <v>2.1276595744680851E-3</v>
      </c>
    </row>
    <row r="1760" spans="1:13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tr">
        <f>IF(Food_Hub[[#This Row],[day_of_the_week]]="Weekend",1,"")</f>
        <v/>
      </c>
      <c r="H1760">
        <f>IF(Food_Hub[[#This Row],[day_of_the_week]]="Weekday",1,"")</f>
        <v>1</v>
      </c>
      <c r="I1760" t="s">
        <v>12</v>
      </c>
      <c r="J1760">
        <v>32</v>
      </c>
      <c r="K1760">
        <v>28</v>
      </c>
      <c r="L1760">
        <f>1/COUNTIFS(Food_Hub[restaurant_name],Food_Hub[[#This Row],[restaurant_name]])</f>
        <v>1.4705882352941176E-2</v>
      </c>
      <c r="M1760">
        <f>1/COUNTIF(Food_Hub[cuisine_type],Food_Hub[[#This Row],[cuisine_type]])</f>
        <v>3.3557046979865771E-3</v>
      </c>
    </row>
    <row r="1761" spans="1:13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f>IF(Food_Hub[[#This Row],[day_of_the_week]]="Weekend",1,"")</f>
        <v>1</v>
      </c>
      <c r="H1761" t="str">
        <f>IF(Food_Hub[[#This Row],[day_of_the_week]]="Weekday",1,"")</f>
        <v/>
      </c>
      <c r="I1761">
        <v>4</v>
      </c>
      <c r="J1761">
        <v>21</v>
      </c>
      <c r="K1761">
        <v>15</v>
      </c>
      <c r="L1761">
        <f>1/COUNTIFS(Food_Hub[restaurant_name],Food_Hub[[#This Row],[restaurant_name]])</f>
        <v>8.4033613445378148E-3</v>
      </c>
      <c r="M1761">
        <f>1/COUNTIF(Food_Hub[cuisine_type],Food_Hub[[#This Row],[cuisine_type]])</f>
        <v>2.1276595744680851E-3</v>
      </c>
    </row>
    <row r="1762" spans="1:13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f>IF(Food_Hub[[#This Row],[day_of_the_week]]="Weekend",1,"")</f>
        <v>1</v>
      </c>
      <c r="H1762" t="str">
        <f>IF(Food_Hub[[#This Row],[day_of_the_week]]="Weekday",1,"")</f>
        <v/>
      </c>
      <c r="I1762">
        <v>5</v>
      </c>
      <c r="J1762">
        <v>35</v>
      </c>
      <c r="K1762">
        <v>27</v>
      </c>
      <c r="L1762">
        <f>1/COUNTIFS(Food_Hub[restaurant_name],Food_Hub[[#This Row],[restaurant_name]])</f>
        <v>1.0416666666666666E-2</v>
      </c>
      <c r="M1762">
        <f>1/COUNTIF(Food_Hub[cuisine_type],Food_Hub[[#This Row],[cuisine_type]])</f>
        <v>1.7123287671232876E-3</v>
      </c>
    </row>
    <row r="1763" spans="1:13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f>IF(Food_Hub[[#This Row],[day_of_the_week]]="Weekend",1,"")</f>
        <v>1</v>
      </c>
      <c r="H1763" t="str">
        <f>IF(Food_Hub[[#This Row],[day_of_the_week]]="Weekday",1,"")</f>
        <v/>
      </c>
      <c r="I1763">
        <v>4</v>
      </c>
      <c r="J1763">
        <v>29</v>
      </c>
      <c r="K1763">
        <v>19</v>
      </c>
      <c r="L1763">
        <f>1/COUNTIFS(Food_Hub[restaurant_name],Food_Hub[[#This Row],[restaurant_name]])</f>
        <v>6.6666666666666666E-2</v>
      </c>
      <c r="M1763">
        <f>1/COUNTIF(Food_Hub[cuisine_type],Food_Hub[[#This Row],[cuisine_type]])</f>
        <v>1.7123287671232876E-3</v>
      </c>
    </row>
    <row r="1764" spans="1:13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 t="str">
        <f>IF(Food_Hub[[#This Row],[day_of_the_week]]="Weekend",1,"")</f>
        <v/>
      </c>
      <c r="H1764">
        <f>IF(Food_Hub[[#This Row],[day_of_the_week]]="Weekday",1,"")</f>
        <v>1</v>
      </c>
      <c r="I1764">
        <v>3</v>
      </c>
      <c r="J1764">
        <v>30</v>
      </c>
      <c r="K1764">
        <v>27</v>
      </c>
      <c r="L1764">
        <f>1/COUNTIFS(Food_Hub[restaurant_name],Food_Hub[[#This Row],[restaurant_name]])</f>
        <v>8.4033613445378148E-3</v>
      </c>
      <c r="M1764">
        <f>1/COUNTIF(Food_Hub[cuisine_type],Food_Hub[[#This Row],[cuisine_type]])</f>
        <v>2.1276595744680851E-3</v>
      </c>
    </row>
    <row r="1765" spans="1:13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tr">
        <f>IF(Food_Hub[[#This Row],[day_of_the_week]]="Weekend",1,"")</f>
        <v/>
      </c>
      <c r="H1765">
        <f>IF(Food_Hub[[#This Row],[day_of_the_week]]="Weekday",1,"")</f>
        <v>1</v>
      </c>
      <c r="I1765" t="s">
        <v>12</v>
      </c>
      <c r="J1765">
        <v>34</v>
      </c>
      <c r="K1765">
        <v>28</v>
      </c>
      <c r="L1765">
        <f>1/COUNTIFS(Food_Hub[restaurant_name],Food_Hub[[#This Row],[restaurant_name]])</f>
        <v>4.5662100456621002E-3</v>
      </c>
      <c r="M1765">
        <f>1/COUNTIF(Food_Hub[cuisine_type],Food_Hub[[#This Row],[cuisine_type]])</f>
        <v>1.7123287671232876E-3</v>
      </c>
    </row>
    <row r="1766" spans="1:13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tr">
        <f>IF(Food_Hub[[#This Row],[day_of_the_week]]="Weekend",1,"")</f>
        <v/>
      </c>
      <c r="H1766">
        <f>IF(Food_Hub[[#This Row],[day_of_the_week]]="Weekday",1,"")</f>
        <v>1</v>
      </c>
      <c r="I1766" t="s">
        <v>12</v>
      </c>
      <c r="J1766">
        <v>35</v>
      </c>
      <c r="K1766">
        <v>30</v>
      </c>
      <c r="L1766">
        <f>1/COUNTIFS(Food_Hub[restaurant_name],Food_Hub[[#This Row],[restaurant_name]])</f>
        <v>4.1666666666666664E-2</v>
      </c>
      <c r="M1766">
        <f>1/COUNTIF(Food_Hub[cuisine_type],Food_Hub[[#This Row],[cuisine_type]])</f>
        <v>2.1276595744680851E-3</v>
      </c>
    </row>
    <row r="1767" spans="1:13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f>IF(Food_Hub[[#This Row],[day_of_the_week]]="Weekend",1,"")</f>
        <v>1</v>
      </c>
      <c r="H1767" t="str">
        <f>IF(Food_Hub[[#This Row],[day_of_the_week]]="Weekday",1,"")</f>
        <v/>
      </c>
      <c r="I1767">
        <v>3</v>
      </c>
      <c r="J1767">
        <v>23</v>
      </c>
      <c r="K1767">
        <v>29</v>
      </c>
      <c r="L1767">
        <f>1/COUNTIFS(Food_Hub[restaurant_name],Food_Hub[[#This Row],[restaurant_name]])</f>
        <v>2.1739130434782608E-2</v>
      </c>
      <c r="M1767">
        <f>1/COUNTIF(Food_Hub[cuisine_type],Food_Hub[[#This Row],[cuisine_type]])</f>
        <v>4.6511627906976744E-3</v>
      </c>
    </row>
    <row r="1768" spans="1:13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f>IF(Food_Hub[[#This Row],[day_of_the_week]]="Weekend",1,"")</f>
        <v>1</v>
      </c>
      <c r="H1768" t="str">
        <f>IF(Food_Hub[[#This Row],[day_of_the_week]]="Weekday",1,"")</f>
        <v/>
      </c>
      <c r="I1768">
        <v>5</v>
      </c>
      <c r="J1768">
        <v>35</v>
      </c>
      <c r="K1768">
        <v>20</v>
      </c>
      <c r="L1768">
        <f>1/COUNTIFS(Food_Hub[restaurant_name],Food_Hub[[#This Row],[restaurant_name]])</f>
        <v>9.0909090909090912E-2</v>
      </c>
      <c r="M1768">
        <f>1/COUNTIF(Food_Hub[cuisine_type],Food_Hub[[#This Row],[cuisine_type]])</f>
        <v>2.1276595744680851E-3</v>
      </c>
    </row>
    <row r="1769" spans="1:13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f>IF(Food_Hub[[#This Row],[day_of_the_week]]="Weekend",1,"")</f>
        <v>1</v>
      </c>
      <c r="H1769" t="str">
        <f>IF(Food_Hub[[#This Row],[day_of_the_week]]="Weekday",1,"")</f>
        <v/>
      </c>
      <c r="I1769">
        <v>4</v>
      </c>
      <c r="J1769">
        <v>28</v>
      </c>
      <c r="K1769">
        <v>26</v>
      </c>
      <c r="L1769">
        <f>1/COUNTIFS(Food_Hub[restaurant_name],Food_Hub[[#This Row],[restaurant_name]])</f>
        <v>3.7037037037037035E-2</v>
      </c>
      <c r="M1769">
        <f>1/COUNTIF(Food_Hub[cuisine_type],Food_Hub[[#This Row],[cuisine_type]])</f>
        <v>1.3698630136986301E-2</v>
      </c>
    </row>
    <row r="1770" spans="1:13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 t="str">
        <f>IF(Food_Hub[[#This Row],[day_of_the_week]]="Weekend",1,"")</f>
        <v/>
      </c>
      <c r="H1770">
        <f>IF(Food_Hub[[#This Row],[day_of_the_week]]="Weekday",1,"")</f>
        <v>1</v>
      </c>
      <c r="I1770">
        <v>3</v>
      </c>
      <c r="J1770">
        <v>26</v>
      </c>
      <c r="K1770">
        <v>29</v>
      </c>
      <c r="L1770">
        <f>1/COUNTIFS(Food_Hub[restaurant_name],Food_Hub[[#This Row],[restaurant_name]])</f>
        <v>5.5555555555555552E-2</v>
      </c>
      <c r="M1770">
        <f>1/COUNTIF(Food_Hub[cuisine_type],Food_Hub[[#This Row],[cuisine_type]])</f>
        <v>2.0408163265306121E-2</v>
      </c>
    </row>
    <row r="1771" spans="1:13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 t="str">
        <f>IF(Food_Hub[[#This Row],[day_of_the_week]]="Weekend",1,"")</f>
        <v/>
      </c>
      <c r="H1771">
        <f>IF(Food_Hub[[#This Row],[day_of_the_week]]="Weekday",1,"")</f>
        <v>1</v>
      </c>
      <c r="I1771">
        <v>5</v>
      </c>
      <c r="J1771">
        <v>33</v>
      </c>
      <c r="K1771">
        <v>32</v>
      </c>
      <c r="L1771">
        <f>1/COUNTIFS(Food_Hub[restaurant_name],Food_Hub[[#This Row],[restaurant_name]])</f>
        <v>4.5662100456621002E-3</v>
      </c>
      <c r="M1771">
        <f>1/COUNTIF(Food_Hub[cuisine_type],Food_Hub[[#This Row],[cuisine_type]])</f>
        <v>1.7123287671232876E-3</v>
      </c>
    </row>
    <row r="1772" spans="1:13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f>IF(Food_Hub[[#This Row],[day_of_the_week]]="Weekend",1,"")</f>
        <v>1</v>
      </c>
      <c r="H1772" t="str">
        <f>IF(Food_Hub[[#This Row],[day_of_the_week]]="Weekday",1,"")</f>
        <v/>
      </c>
      <c r="I1772">
        <v>5</v>
      </c>
      <c r="J1772">
        <v>33</v>
      </c>
      <c r="K1772">
        <v>24</v>
      </c>
      <c r="L1772">
        <f>1/COUNTIFS(Food_Hub[restaurant_name],Food_Hub[[#This Row],[restaurant_name]])</f>
        <v>0.1111111111111111</v>
      </c>
      <c r="M1772">
        <f>1/COUNTIF(Food_Hub[cuisine_type],Food_Hub[[#This Row],[cuisine_type]])</f>
        <v>4.6511627906976744E-3</v>
      </c>
    </row>
    <row r="1773" spans="1:13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tr">
        <f>IF(Food_Hub[[#This Row],[day_of_the_week]]="Weekend",1,"")</f>
        <v/>
      </c>
      <c r="H1773">
        <f>IF(Food_Hub[[#This Row],[day_of_the_week]]="Weekday",1,"")</f>
        <v>1</v>
      </c>
      <c r="I1773" t="s">
        <v>12</v>
      </c>
      <c r="J1773">
        <v>23</v>
      </c>
      <c r="K1773">
        <v>26</v>
      </c>
      <c r="L1773">
        <f>1/COUNTIFS(Food_Hub[restaurant_name],Food_Hub[[#This Row],[restaurant_name]])</f>
        <v>0.33333333333333331</v>
      </c>
      <c r="M1773">
        <f>1/COUNTIF(Food_Hub[cuisine_type],Food_Hub[[#This Row],[cuisine_type]])</f>
        <v>2.1276595744680851E-3</v>
      </c>
    </row>
    <row r="1774" spans="1:13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f>IF(Food_Hub[[#This Row],[day_of_the_week]]="Weekend",1,"")</f>
        <v>1</v>
      </c>
      <c r="H1774" t="str">
        <f>IF(Food_Hub[[#This Row],[day_of_the_week]]="Weekday",1,"")</f>
        <v/>
      </c>
      <c r="I1774">
        <v>3</v>
      </c>
      <c r="J1774">
        <v>24</v>
      </c>
      <c r="K1774">
        <v>26</v>
      </c>
      <c r="L1774">
        <f>1/COUNTIFS(Food_Hub[restaurant_name],Food_Hub[[#This Row],[restaurant_name]])</f>
        <v>1.0416666666666666E-2</v>
      </c>
      <c r="M1774">
        <f>1/COUNTIF(Food_Hub[cuisine_type],Food_Hub[[#This Row],[cuisine_type]])</f>
        <v>1.7123287671232876E-3</v>
      </c>
    </row>
    <row r="1775" spans="1:13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f>IF(Food_Hub[[#This Row],[day_of_the_week]]="Weekend",1,"")</f>
        <v>1</v>
      </c>
      <c r="H1775" t="str">
        <f>IF(Food_Hub[[#This Row],[day_of_the_week]]="Weekday",1,"")</f>
        <v/>
      </c>
      <c r="I1775">
        <v>3</v>
      </c>
      <c r="J1775">
        <v>34</v>
      </c>
      <c r="K1775">
        <v>20</v>
      </c>
      <c r="L1775">
        <f>1/COUNTIFS(Food_Hub[restaurant_name],Food_Hub[[#This Row],[restaurant_name]])</f>
        <v>1.8181818181818181E-2</v>
      </c>
      <c r="M1775">
        <f>1/COUNTIF(Food_Hub[cuisine_type],Food_Hub[[#This Row],[cuisine_type]])</f>
        <v>4.6511627906976744E-3</v>
      </c>
    </row>
    <row r="1776" spans="1:13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>
        <f>IF(Food_Hub[[#This Row],[day_of_the_week]]="Weekend",1,"")</f>
        <v>1</v>
      </c>
      <c r="H1776" t="str">
        <f>IF(Food_Hub[[#This Row],[day_of_the_week]]="Weekday",1,"")</f>
        <v/>
      </c>
      <c r="I1776" t="s">
        <v>12</v>
      </c>
      <c r="J1776">
        <v>32</v>
      </c>
      <c r="K1776">
        <v>19</v>
      </c>
      <c r="L1776">
        <f>1/COUNTIFS(Food_Hub[restaurant_name],Food_Hub[[#This Row],[restaurant_name]])</f>
        <v>1.6949152542372881E-2</v>
      </c>
      <c r="M1776">
        <f>1/COUNTIF(Food_Hub[cuisine_type],Food_Hub[[#This Row],[cuisine_type]])</f>
        <v>4.6511627906976744E-3</v>
      </c>
    </row>
    <row r="1777" spans="1:13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f>IF(Food_Hub[[#This Row],[day_of_the_week]]="Weekend",1,"")</f>
        <v>1</v>
      </c>
      <c r="H1777" t="str">
        <f>IF(Food_Hub[[#This Row],[day_of_the_week]]="Weekday",1,"")</f>
        <v/>
      </c>
      <c r="I1777">
        <v>3</v>
      </c>
      <c r="J1777">
        <v>20</v>
      </c>
      <c r="K1777">
        <v>16</v>
      </c>
      <c r="L1777">
        <f>1/COUNTIFS(Food_Hub[restaurant_name],Food_Hub[[#This Row],[restaurant_name]])</f>
        <v>5.5555555555555552E-2</v>
      </c>
      <c r="M1777">
        <f>1/COUNTIF(Food_Hub[cuisine_type],Food_Hub[[#This Row],[cuisine_type]])</f>
        <v>2.0408163265306121E-2</v>
      </c>
    </row>
    <row r="1778" spans="1:13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f>IF(Food_Hub[[#This Row],[day_of_the_week]]="Weekend",1,"")</f>
        <v>1</v>
      </c>
      <c r="H1778" t="str">
        <f>IF(Food_Hub[[#This Row],[day_of_the_week]]="Weekday",1,"")</f>
        <v/>
      </c>
      <c r="I1778">
        <v>4</v>
      </c>
      <c r="J1778">
        <v>25</v>
      </c>
      <c r="K1778">
        <v>15</v>
      </c>
      <c r="L1778">
        <f>1/COUNTIFS(Food_Hub[restaurant_name],Food_Hub[[#This Row],[restaurant_name]])</f>
        <v>4.5662100456621002E-3</v>
      </c>
      <c r="M1778">
        <f>1/COUNTIF(Food_Hub[cuisine_type],Food_Hub[[#This Row],[cuisine_type]])</f>
        <v>1.7123287671232876E-3</v>
      </c>
    </row>
    <row r="1779" spans="1:13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>
        <f>IF(Food_Hub[[#This Row],[day_of_the_week]]="Weekend",1,"")</f>
        <v>1</v>
      </c>
      <c r="H1779" t="str">
        <f>IF(Food_Hub[[#This Row],[day_of_the_week]]="Weekday",1,"")</f>
        <v/>
      </c>
      <c r="I1779" t="s">
        <v>12</v>
      </c>
      <c r="J1779">
        <v>29</v>
      </c>
      <c r="K1779">
        <v>25</v>
      </c>
      <c r="L1779">
        <f>1/COUNTIFS(Food_Hub[restaurant_name],Food_Hub[[#This Row],[restaurant_name]])</f>
        <v>7.6923076923076927E-2</v>
      </c>
      <c r="M1779">
        <f>1/COUNTIF(Food_Hub[cuisine_type],Food_Hub[[#This Row],[cuisine_type]])</f>
        <v>1.2987012987012988E-2</v>
      </c>
    </row>
    <row r="1780" spans="1:13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f>IF(Food_Hub[[#This Row],[day_of_the_week]]="Weekend",1,"")</f>
        <v>1</v>
      </c>
      <c r="H1780" t="str">
        <f>IF(Food_Hub[[#This Row],[day_of_the_week]]="Weekday",1,"")</f>
        <v/>
      </c>
      <c r="I1780">
        <v>5</v>
      </c>
      <c r="J1780">
        <v>26</v>
      </c>
      <c r="K1780">
        <v>17</v>
      </c>
      <c r="L1780">
        <f>1/COUNTIFS(Food_Hub[restaurant_name],Food_Hub[[#This Row],[restaurant_name]])</f>
        <v>8.4033613445378148E-3</v>
      </c>
      <c r="M1780">
        <f>1/COUNTIF(Food_Hub[cuisine_type],Food_Hub[[#This Row],[cuisine_type]])</f>
        <v>2.1276595744680851E-3</v>
      </c>
    </row>
    <row r="1781" spans="1:13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 t="str">
        <f>IF(Food_Hub[[#This Row],[day_of_the_week]]="Weekend",1,"")</f>
        <v/>
      </c>
      <c r="H1781">
        <f>IF(Food_Hub[[#This Row],[day_of_the_week]]="Weekday",1,"")</f>
        <v>1</v>
      </c>
      <c r="I1781">
        <v>5</v>
      </c>
      <c r="J1781">
        <v>24</v>
      </c>
      <c r="K1781">
        <v>32</v>
      </c>
      <c r="L1781">
        <f>1/COUNTIFS(Food_Hub[restaurant_name],Food_Hub[[#This Row],[restaurant_name]])</f>
        <v>5.5555555555555552E-2</v>
      </c>
      <c r="M1781">
        <f>1/COUNTIF(Food_Hub[cuisine_type],Food_Hub[[#This Row],[cuisine_type]])</f>
        <v>2.0408163265306121E-2</v>
      </c>
    </row>
    <row r="1782" spans="1:13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f>IF(Food_Hub[[#This Row],[day_of_the_week]]="Weekend",1,"")</f>
        <v>1</v>
      </c>
      <c r="H1782" t="str">
        <f>IF(Food_Hub[[#This Row],[day_of_the_week]]="Weekday",1,"")</f>
        <v/>
      </c>
      <c r="I1782">
        <v>5</v>
      </c>
      <c r="J1782">
        <v>31</v>
      </c>
      <c r="K1782">
        <v>27</v>
      </c>
      <c r="L1782">
        <f>1/COUNTIFS(Food_Hub[restaurant_name],Food_Hub[[#This Row],[restaurant_name]])</f>
        <v>0.1</v>
      </c>
      <c r="M1782">
        <f>1/COUNTIF(Food_Hub[cuisine_type],Food_Hub[[#This Row],[cuisine_type]])</f>
        <v>5.5555555555555552E-2</v>
      </c>
    </row>
    <row r="1783" spans="1:13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 t="str">
        <f>IF(Food_Hub[[#This Row],[day_of_the_week]]="Weekend",1,"")</f>
        <v/>
      </c>
      <c r="H1783">
        <f>IF(Food_Hub[[#This Row],[day_of_the_week]]="Weekday",1,"")</f>
        <v>1</v>
      </c>
      <c r="I1783">
        <v>4</v>
      </c>
      <c r="J1783">
        <v>26</v>
      </c>
      <c r="K1783">
        <v>30</v>
      </c>
      <c r="L1783">
        <f>1/COUNTIFS(Food_Hub[restaurant_name],Food_Hub[[#This Row],[restaurant_name]])</f>
        <v>1</v>
      </c>
      <c r="M1783">
        <f>1/COUNTIF(Food_Hub[cuisine_type],Food_Hub[[#This Row],[cuisine_type]])</f>
        <v>1.7123287671232876E-3</v>
      </c>
    </row>
    <row r="1784" spans="1:13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 t="str">
        <f>IF(Food_Hub[[#This Row],[day_of_the_week]]="Weekend",1,"")</f>
        <v/>
      </c>
      <c r="H1784">
        <f>IF(Food_Hub[[#This Row],[day_of_the_week]]="Weekday",1,"")</f>
        <v>1</v>
      </c>
      <c r="I1784">
        <v>5</v>
      </c>
      <c r="J1784">
        <v>31</v>
      </c>
      <c r="K1784">
        <v>30</v>
      </c>
      <c r="L1784">
        <f>1/COUNTIFS(Food_Hub[restaurant_name],Food_Hub[[#This Row],[restaurant_name]])</f>
        <v>3.3333333333333333E-2</v>
      </c>
      <c r="M1784">
        <f>1/COUNTIF(Food_Hub[cuisine_type],Food_Hub[[#This Row],[cuisine_type]])</f>
        <v>2.1276595744680851E-3</v>
      </c>
    </row>
    <row r="1785" spans="1:13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 t="str">
        <f>IF(Food_Hub[[#This Row],[day_of_the_week]]="Weekend",1,"")</f>
        <v/>
      </c>
      <c r="H1785">
        <f>IF(Food_Hub[[#This Row],[day_of_the_week]]="Weekday",1,"")</f>
        <v>1</v>
      </c>
      <c r="I1785">
        <v>3</v>
      </c>
      <c r="J1785">
        <v>23</v>
      </c>
      <c r="K1785">
        <v>25</v>
      </c>
      <c r="L1785">
        <f>1/COUNTIFS(Food_Hub[restaurant_name],Food_Hub[[#This Row],[restaurant_name]])</f>
        <v>4.5662100456621002E-3</v>
      </c>
      <c r="M1785">
        <f>1/COUNTIF(Food_Hub[cuisine_type],Food_Hub[[#This Row],[cuisine_type]])</f>
        <v>1.7123287671232876E-3</v>
      </c>
    </row>
    <row r="1786" spans="1:13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tr">
        <f>IF(Food_Hub[[#This Row],[day_of_the_week]]="Weekend",1,"")</f>
        <v/>
      </c>
      <c r="H1786">
        <f>IF(Food_Hub[[#This Row],[day_of_the_week]]="Weekday",1,"")</f>
        <v>1</v>
      </c>
      <c r="I1786" t="s">
        <v>12</v>
      </c>
      <c r="J1786">
        <v>27</v>
      </c>
      <c r="K1786">
        <v>32</v>
      </c>
      <c r="L1786">
        <f>1/COUNTIFS(Food_Hub[restaurant_name],Food_Hub[[#This Row],[restaurant_name]])</f>
        <v>2.0408163265306121E-2</v>
      </c>
      <c r="M1786">
        <f>1/COUNTIF(Food_Hub[cuisine_type],Food_Hub[[#This Row],[cuisine_type]])</f>
        <v>2.1276595744680851E-3</v>
      </c>
    </row>
    <row r="1787" spans="1:13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f>IF(Food_Hub[[#This Row],[day_of_the_week]]="Weekend",1,"")</f>
        <v>1</v>
      </c>
      <c r="H1787" t="str">
        <f>IF(Food_Hub[[#This Row],[day_of_the_week]]="Weekday",1,"")</f>
        <v/>
      </c>
      <c r="I1787">
        <v>5</v>
      </c>
      <c r="J1787">
        <v>20</v>
      </c>
      <c r="K1787">
        <v>29</v>
      </c>
      <c r="L1787">
        <f>1/COUNTIFS(Food_Hub[restaurant_name],Food_Hub[[#This Row],[restaurant_name]])</f>
        <v>8.3333333333333329E-2</v>
      </c>
      <c r="M1787">
        <f>1/COUNTIF(Food_Hub[cuisine_type],Food_Hub[[#This Row],[cuisine_type]])</f>
        <v>1.7123287671232876E-3</v>
      </c>
    </row>
    <row r="1788" spans="1:13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>
        <f>IF(Food_Hub[[#This Row],[day_of_the_week]]="Weekend",1,"")</f>
        <v>1</v>
      </c>
      <c r="H1788" t="str">
        <f>IF(Food_Hub[[#This Row],[day_of_the_week]]="Weekday",1,"")</f>
        <v/>
      </c>
      <c r="I1788" t="s">
        <v>12</v>
      </c>
      <c r="J1788">
        <v>35</v>
      </c>
      <c r="K1788">
        <v>16</v>
      </c>
      <c r="L1788">
        <f>1/COUNTIFS(Food_Hub[restaurant_name],Food_Hub[[#This Row],[restaurant_name]])</f>
        <v>0.04</v>
      </c>
      <c r="M1788">
        <f>1/COUNTIF(Food_Hub[cuisine_type],Food_Hub[[#This Row],[cuisine_type]])</f>
        <v>2.1739130434782608E-2</v>
      </c>
    </row>
    <row r="1789" spans="1:13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f>IF(Food_Hub[[#This Row],[day_of_the_week]]="Weekend",1,"")</f>
        <v>1</v>
      </c>
      <c r="H1789" t="str">
        <f>IF(Food_Hub[[#This Row],[day_of_the_week]]="Weekday",1,"")</f>
        <v/>
      </c>
      <c r="I1789">
        <v>4</v>
      </c>
      <c r="J1789">
        <v>29</v>
      </c>
      <c r="K1789">
        <v>18</v>
      </c>
      <c r="L1789">
        <f>1/COUNTIFS(Food_Hub[restaurant_name],Food_Hub[[#This Row],[restaurant_name]])</f>
        <v>8.4033613445378148E-3</v>
      </c>
      <c r="M1789">
        <f>1/COUNTIF(Food_Hub[cuisine_type],Food_Hub[[#This Row],[cuisine_type]])</f>
        <v>2.1276595744680851E-3</v>
      </c>
    </row>
    <row r="1790" spans="1:13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f>IF(Food_Hub[[#This Row],[day_of_the_week]]="Weekend",1,"")</f>
        <v>1</v>
      </c>
      <c r="H1790" t="str">
        <f>IF(Food_Hub[[#This Row],[day_of_the_week]]="Weekday",1,"")</f>
        <v/>
      </c>
      <c r="I1790">
        <v>4</v>
      </c>
      <c r="J1790">
        <v>20</v>
      </c>
      <c r="K1790">
        <v>18</v>
      </c>
      <c r="L1790">
        <f>1/COUNTIFS(Food_Hub[restaurant_name],Food_Hub[[#This Row],[restaurant_name]])</f>
        <v>7.6923076923076927E-2</v>
      </c>
      <c r="M1790">
        <f>1/COUNTIF(Food_Hub[cuisine_type],Food_Hub[[#This Row],[cuisine_type]])</f>
        <v>4.6511627906976744E-3</v>
      </c>
    </row>
    <row r="1791" spans="1:13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>
        <f>IF(Food_Hub[[#This Row],[day_of_the_week]]="Weekend",1,"")</f>
        <v>1</v>
      </c>
      <c r="H1791" t="str">
        <f>IF(Food_Hub[[#This Row],[day_of_the_week]]="Weekday",1,"")</f>
        <v/>
      </c>
      <c r="I1791" t="s">
        <v>12</v>
      </c>
      <c r="J1791">
        <v>34</v>
      </c>
      <c r="K1791">
        <v>30</v>
      </c>
      <c r="L1791">
        <f>1/COUNTIFS(Food_Hub[restaurant_name],Food_Hub[[#This Row],[restaurant_name]])</f>
        <v>7.575757575757576E-3</v>
      </c>
      <c r="M1791">
        <f>1/COUNTIF(Food_Hub[cuisine_type],Food_Hub[[#This Row],[cuisine_type]])</f>
        <v>3.3557046979865771E-3</v>
      </c>
    </row>
    <row r="1792" spans="1:13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>
        <f>IF(Food_Hub[[#This Row],[day_of_the_week]]="Weekend",1,"")</f>
        <v>1</v>
      </c>
      <c r="H1792" t="str">
        <f>IF(Food_Hub[[#This Row],[day_of_the_week]]="Weekday",1,"")</f>
        <v/>
      </c>
      <c r="I1792" t="s">
        <v>12</v>
      </c>
      <c r="J1792">
        <v>32</v>
      </c>
      <c r="K1792">
        <v>27</v>
      </c>
      <c r="L1792">
        <f>1/COUNTIFS(Food_Hub[restaurant_name],Food_Hub[[#This Row],[restaurant_name]])</f>
        <v>1</v>
      </c>
      <c r="M1792">
        <f>1/COUNTIF(Food_Hub[cuisine_type],Food_Hub[[#This Row],[cuisine_type]])</f>
        <v>2.1276595744680851E-3</v>
      </c>
    </row>
    <row r="1793" spans="1:13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tr">
        <f>IF(Food_Hub[[#This Row],[day_of_the_week]]="Weekend",1,"")</f>
        <v/>
      </c>
      <c r="H1793">
        <f>IF(Food_Hub[[#This Row],[day_of_the_week]]="Weekday",1,"")</f>
        <v>1</v>
      </c>
      <c r="I1793" t="s">
        <v>12</v>
      </c>
      <c r="J1793">
        <v>27</v>
      </c>
      <c r="K1793">
        <v>28</v>
      </c>
      <c r="L1793">
        <f>1/COUNTIFS(Food_Hub[restaurant_name],Food_Hub[[#This Row],[restaurant_name]])</f>
        <v>2.3809523809523808E-2</v>
      </c>
      <c r="M1793">
        <f>1/COUNTIF(Food_Hub[cuisine_type],Food_Hub[[#This Row],[cuisine_type]])</f>
        <v>2.1276595744680851E-3</v>
      </c>
    </row>
    <row r="1794" spans="1:13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 t="str">
        <f>IF(Food_Hub[[#This Row],[day_of_the_week]]="Weekend",1,"")</f>
        <v/>
      </c>
      <c r="H1794">
        <f>IF(Food_Hub[[#This Row],[day_of_the_week]]="Weekday",1,"")</f>
        <v>1</v>
      </c>
      <c r="I1794">
        <v>5</v>
      </c>
      <c r="J1794">
        <v>33</v>
      </c>
      <c r="K1794">
        <v>31</v>
      </c>
      <c r="L1794">
        <f>1/COUNTIFS(Food_Hub[restaurant_name],Food_Hub[[#This Row],[restaurant_name]])</f>
        <v>0.25</v>
      </c>
      <c r="M1794">
        <f>1/COUNTIF(Food_Hub[cuisine_type],Food_Hub[[#This Row],[cuisine_type]])</f>
        <v>4.6511627906976744E-3</v>
      </c>
    </row>
    <row r="1795" spans="1:13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 t="str">
        <f>IF(Food_Hub[[#This Row],[day_of_the_week]]="Weekend",1,"")</f>
        <v/>
      </c>
      <c r="H1795">
        <f>IF(Food_Hub[[#This Row],[day_of_the_week]]="Weekday",1,"")</f>
        <v>1</v>
      </c>
      <c r="I1795">
        <v>4</v>
      </c>
      <c r="J1795">
        <v>28</v>
      </c>
      <c r="K1795">
        <v>28</v>
      </c>
      <c r="L1795">
        <f>1/COUNTIFS(Food_Hub[restaurant_name],Food_Hub[[#This Row],[restaurant_name]])</f>
        <v>4.1666666666666664E-2</v>
      </c>
      <c r="M1795">
        <f>1/COUNTIF(Food_Hub[cuisine_type],Food_Hub[[#This Row],[cuisine_type]])</f>
        <v>2.1276595744680851E-3</v>
      </c>
    </row>
    <row r="1796" spans="1:13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 t="str">
        <f>IF(Food_Hub[[#This Row],[day_of_the_week]]="Weekend",1,"")</f>
        <v/>
      </c>
      <c r="H1796">
        <f>IF(Food_Hub[[#This Row],[day_of_the_week]]="Weekday",1,"")</f>
        <v>1</v>
      </c>
      <c r="I1796">
        <v>5</v>
      </c>
      <c r="J1796">
        <v>33</v>
      </c>
      <c r="K1796">
        <v>32</v>
      </c>
      <c r="L1796">
        <f>1/COUNTIFS(Food_Hub[restaurant_name],Food_Hub[[#This Row],[restaurant_name]])</f>
        <v>4.5662100456621002E-3</v>
      </c>
      <c r="M1796">
        <f>1/COUNTIF(Food_Hub[cuisine_type],Food_Hub[[#This Row],[cuisine_type]])</f>
        <v>1.7123287671232876E-3</v>
      </c>
    </row>
    <row r="1797" spans="1:13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>
        <f>IF(Food_Hub[[#This Row],[day_of_the_week]]="Weekend",1,"")</f>
        <v>1</v>
      </c>
      <c r="H1797" t="str">
        <f>IF(Food_Hub[[#This Row],[day_of_the_week]]="Weekday",1,"")</f>
        <v/>
      </c>
      <c r="I1797" t="s">
        <v>12</v>
      </c>
      <c r="J1797">
        <v>31</v>
      </c>
      <c r="K1797">
        <v>23</v>
      </c>
      <c r="L1797">
        <f>1/COUNTIFS(Food_Hub[restaurant_name],Food_Hub[[#This Row],[restaurant_name]])</f>
        <v>6.6666666666666666E-2</v>
      </c>
      <c r="M1797">
        <f>1/COUNTIF(Food_Hub[cuisine_type],Food_Hub[[#This Row],[cuisine_type]])</f>
        <v>1.7123287671232876E-3</v>
      </c>
    </row>
    <row r="1798" spans="1:13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f>IF(Food_Hub[[#This Row],[day_of_the_week]]="Weekend",1,"")</f>
        <v>1</v>
      </c>
      <c r="H1798" t="str">
        <f>IF(Food_Hub[[#This Row],[day_of_the_week]]="Weekday",1,"")</f>
        <v/>
      </c>
      <c r="I1798">
        <v>5</v>
      </c>
      <c r="J1798">
        <v>26</v>
      </c>
      <c r="K1798">
        <v>17</v>
      </c>
      <c r="L1798">
        <f>1/COUNTIFS(Food_Hub[restaurant_name],Food_Hub[[#This Row],[restaurant_name]])</f>
        <v>0.33333333333333331</v>
      </c>
      <c r="M1798">
        <f>1/COUNTIF(Food_Hub[cuisine_type],Food_Hub[[#This Row],[cuisine_type]])</f>
        <v>2.0408163265306121E-2</v>
      </c>
    </row>
    <row r="1799" spans="1:13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f>IF(Food_Hub[[#This Row],[day_of_the_week]]="Weekend",1,"")</f>
        <v>1</v>
      </c>
      <c r="H1799" t="str">
        <f>IF(Food_Hub[[#This Row],[day_of_the_week]]="Weekday",1,"")</f>
        <v/>
      </c>
      <c r="I1799">
        <v>5</v>
      </c>
      <c r="J1799">
        <v>24</v>
      </c>
      <c r="K1799">
        <v>21</v>
      </c>
      <c r="L1799">
        <f>1/COUNTIFS(Food_Hub[restaurant_name],Food_Hub[[#This Row],[restaurant_name]])</f>
        <v>5.5555555555555552E-2</v>
      </c>
      <c r="M1799">
        <f>1/COUNTIF(Food_Hub[cuisine_type],Food_Hub[[#This Row],[cuisine_type]])</f>
        <v>1.7123287671232876E-3</v>
      </c>
    </row>
    <row r="1800" spans="1:13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tr">
        <f>IF(Food_Hub[[#This Row],[day_of_the_week]]="Weekend",1,"")</f>
        <v/>
      </c>
      <c r="H1800">
        <f>IF(Food_Hub[[#This Row],[day_of_the_week]]="Weekday",1,"")</f>
        <v>1</v>
      </c>
      <c r="I1800" t="s">
        <v>12</v>
      </c>
      <c r="J1800">
        <v>35</v>
      </c>
      <c r="K1800">
        <v>29</v>
      </c>
      <c r="L1800">
        <f>1/COUNTIFS(Food_Hub[restaurant_name],Food_Hub[[#This Row],[restaurant_name]])</f>
        <v>0.16666666666666666</v>
      </c>
      <c r="M1800">
        <f>1/COUNTIF(Food_Hub[cuisine_type],Food_Hub[[#This Row],[cuisine_type]])</f>
        <v>5.5555555555555552E-2</v>
      </c>
    </row>
    <row r="1801" spans="1:13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f>IF(Food_Hub[[#This Row],[day_of_the_week]]="Weekend",1,"")</f>
        <v>1</v>
      </c>
      <c r="H1801" t="str">
        <f>IF(Food_Hub[[#This Row],[day_of_the_week]]="Weekday",1,"")</f>
        <v/>
      </c>
      <c r="I1801">
        <v>4</v>
      </c>
      <c r="J1801">
        <v>31</v>
      </c>
      <c r="K1801">
        <v>19</v>
      </c>
      <c r="L1801">
        <f>1/COUNTIFS(Food_Hub[restaurant_name],Food_Hub[[#This Row],[restaurant_name]])</f>
        <v>8.4033613445378148E-3</v>
      </c>
      <c r="M1801">
        <f>1/COUNTIF(Food_Hub[cuisine_type],Food_Hub[[#This Row],[cuisine_type]])</f>
        <v>2.1276595744680851E-3</v>
      </c>
    </row>
    <row r="1802" spans="1:13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f>IF(Food_Hub[[#This Row],[day_of_the_week]]="Weekend",1,"")</f>
        <v>1</v>
      </c>
      <c r="H1802" t="str">
        <f>IF(Food_Hub[[#This Row],[day_of_the_week]]="Weekday",1,"")</f>
        <v/>
      </c>
      <c r="I1802">
        <v>5</v>
      </c>
      <c r="J1802">
        <v>21</v>
      </c>
      <c r="K1802">
        <v>24</v>
      </c>
      <c r="L1802">
        <f>1/COUNTIFS(Food_Hub[restaurant_name],Food_Hub[[#This Row],[restaurant_name]])</f>
        <v>4.5662100456621002E-3</v>
      </c>
      <c r="M1802">
        <f>1/COUNTIF(Food_Hub[cuisine_type],Food_Hub[[#This Row],[cuisine_type]])</f>
        <v>1.7123287671232876E-3</v>
      </c>
    </row>
    <row r="1803" spans="1:13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>
        <f>IF(Food_Hub[[#This Row],[day_of_the_week]]="Weekend",1,"")</f>
        <v>1</v>
      </c>
      <c r="H1803" t="str">
        <f>IF(Food_Hub[[#This Row],[day_of_the_week]]="Weekday",1,"")</f>
        <v/>
      </c>
      <c r="I1803" t="s">
        <v>12</v>
      </c>
      <c r="J1803">
        <v>32</v>
      </c>
      <c r="K1803">
        <v>19</v>
      </c>
      <c r="L1803">
        <f>1/COUNTIFS(Food_Hub[restaurant_name],Food_Hub[[#This Row],[restaurant_name]])</f>
        <v>0.25</v>
      </c>
      <c r="M1803">
        <f>1/COUNTIF(Food_Hub[cuisine_type],Food_Hub[[#This Row],[cuisine_type]])</f>
        <v>1.7123287671232876E-3</v>
      </c>
    </row>
    <row r="1804" spans="1:13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f>IF(Food_Hub[[#This Row],[day_of_the_week]]="Weekend",1,"")</f>
        <v>1</v>
      </c>
      <c r="H1804" t="str">
        <f>IF(Food_Hub[[#This Row],[day_of_the_week]]="Weekday",1,"")</f>
        <v/>
      </c>
      <c r="I1804">
        <v>5</v>
      </c>
      <c r="J1804">
        <v>27</v>
      </c>
      <c r="K1804">
        <v>21</v>
      </c>
      <c r="L1804">
        <f>1/COUNTIFS(Food_Hub[restaurant_name],Food_Hub[[#This Row],[restaurant_name]])</f>
        <v>0.2</v>
      </c>
      <c r="M1804">
        <f>1/COUNTIF(Food_Hub[cuisine_type],Food_Hub[[#This Row],[cuisine_type]])</f>
        <v>1.7123287671232876E-3</v>
      </c>
    </row>
    <row r="1805" spans="1:13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f>IF(Food_Hub[[#This Row],[day_of_the_week]]="Weekend",1,"")</f>
        <v>1</v>
      </c>
      <c r="H1805" t="str">
        <f>IF(Food_Hub[[#This Row],[day_of_the_week]]="Weekday",1,"")</f>
        <v/>
      </c>
      <c r="I1805">
        <v>4</v>
      </c>
      <c r="J1805">
        <v>25</v>
      </c>
      <c r="K1805">
        <v>17</v>
      </c>
      <c r="L1805">
        <f>1/COUNTIFS(Food_Hub[restaurant_name],Food_Hub[[#This Row],[restaurant_name]])</f>
        <v>5.5555555555555552E-2</v>
      </c>
      <c r="M1805">
        <f>1/COUNTIF(Food_Hub[cuisine_type],Food_Hub[[#This Row],[cuisine_type]])</f>
        <v>2.0408163265306121E-2</v>
      </c>
    </row>
    <row r="1806" spans="1:13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 t="str">
        <f>IF(Food_Hub[[#This Row],[day_of_the_week]]="Weekend",1,"")</f>
        <v/>
      </c>
      <c r="H1806">
        <f>IF(Food_Hub[[#This Row],[day_of_the_week]]="Weekday",1,"")</f>
        <v>1</v>
      </c>
      <c r="I1806">
        <v>4</v>
      </c>
      <c r="J1806">
        <v>23</v>
      </c>
      <c r="K1806">
        <v>31</v>
      </c>
      <c r="L1806">
        <f>1/COUNTIFS(Food_Hub[restaurant_name],Food_Hub[[#This Row],[restaurant_name]])</f>
        <v>2.7027027027027029E-2</v>
      </c>
      <c r="M1806">
        <f>1/COUNTIF(Food_Hub[cuisine_type],Food_Hub[[#This Row],[cuisine_type]])</f>
        <v>3.3557046979865771E-3</v>
      </c>
    </row>
    <row r="1807" spans="1:13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 t="str">
        <f>IF(Food_Hub[[#This Row],[day_of_the_week]]="Weekend",1,"")</f>
        <v/>
      </c>
      <c r="H1807">
        <f>IF(Food_Hub[[#This Row],[day_of_the_week]]="Weekday",1,"")</f>
        <v>1</v>
      </c>
      <c r="I1807">
        <v>4</v>
      </c>
      <c r="J1807">
        <v>29</v>
      </c>
      <c r="K1807">
        <v>24</v>
      </c>
      <c r="L1807">
        <f>1/COUNTIFS(Food_Hub[restaurant_name],Food_Hub[[#This Row],[restaurant_name]])</f>
        <v>7.575757575757576E-3</v>
      </c>
      <c r="M1807">
        <f>1/COUNTIF(Food_Hub[cuisine_type],Food_Hub[[#This Row],[cuisine_type]])</f>
        <v>3.3557046979865771E-3</v>
      </c>
    </row>
    <row r="1808" spans="1:13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f>IF(Food_Hub[[#This Row],[day_of_the_week]]="Weekend",1,"")</f>
        <v>1</v>
      </c>
      <c r="H1808" t="str">
        <f>IF(Food_Hub[[#This Row],[day_of_the_week]]="Weekday",1,"")</f>
        <v/>
      </c>
      <c r="I1808">
        <v>3</v>
      </c>
      <c r="J1808">
        <v>22</v>
      </c>
      <c r="K1808">
        <v>24</v>
      </c>
      <c r="L1808">
        <f>1/COUNTIFS(Food_Hub[restaurant_name],Food_Hub[[#This Row],[restaurant_name]])</f>
        <v>4.5662100456621002E-3</v>
      </c>
      <c r="M1808">
        <f>1/COUNTIF(Food_Hub[cuisine_type],Food_Hub[[#This Row],[cuisine_type]])</f>
        <v>1.7123287671232876E-3</v>
      </c>
    </row>
    <row r="1809" spans="1:13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>
        <f>IF(Food_Hub[[#This Row],[day_of_the_week]]="Weekend",1,"")</f>
        <v>1</v>
      </c>
      <c r="H1809" t="str">
        <f>IF(Food_Hub[[#This Row],[day_of_the_week]]="Weekday",1,"")</f>
        <v/>
      </c>
      <c r="I1809" t="s">
        <v>12</v>
      </c>
      <c r="J1809">
        <v>29</v>
      </c>
      <c r="K1809">
        <v>19</v>
      </c>
      <c r="L1809">
        <f>1/COUNTIFS(Food_Hub[restaurant_name],Food_Hub[[#This Row],[restaurant_name]])</f>
        <v>6.25E-2</v>
      </c>
      <c r="M1809">
        <f>1/COUNTIF(Food_Hub[cuisine_type],Food_Hub[[#This Row],[cuisine_type]])</f>
        <v>1.2987012987012988E-2</v>
      </c>
    </row>
    <row r="1810" spans="1:13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>
        <f>IF(Food_Hub[[#This Row],[day_of_the_week]]="Weekend",1,"")</f>
        <v>1</v>
      </c>
      <c r="H1810" t="str">
        <f>IF(Food_Hub[[#This Row],[day_of_the_week]]="Weekday",1,"")</f>
        <v/>
      </c>
      <c r="I1810" t="s">
        <v>12</v>
      </c>
      <c r="J1810">
        <v>31</v>
      </c>
      <c r="K1810">
        <v>18</v>
      </c>
      <c r="L1810">
        <f>1/COUNTIFS(Food_Hub[restaurant_name],Food_Hub[[#This Row],[restaurant_name]])</f>
        <v>0.5</v>
      </c>
      <c r="M1810">
        <f>1/COUNTIF(Food_Hub[cuisine_type],Food_Hub[[#This Row],[cuisine_type]])</f>
        <v>3.3557046979865771E-3</v>
      </c>
    </row>
    <row r="1811" spans="1:13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f>IF(Food_Hub[[#This Row],[day_of_the_week]]="Weekend",1,"")</f>
        <v>1</v>
      </c>
      <c r="H1811" t="str">
        <f>IF(Food_Hub[[#This Row],[day_of_the_week]]="Weekday",1,"")</f>
        <v/>
      </c>
      <c r="I1811">
        <v>5</v>
      </c>
      <c r="J1811">
        <v>31</v>
      </c>
      <c r="K1811">
        <v>19</v>
      </c>
      <c r="L1811">
        <f>1/COUNTIFS(Food_Hub[restaurant_name],Food_Hub[[#This Row],[restaurant_name]])</f>
        <v>6.6666666666666666E-2</v>
      </c>
      <c r="M1811">
        <f>1/COUNTIF(Food_Hub[cuisine_type],Food_Hub[[#This Row],[cuisine_type]])</f>
        <v>1.7123287671232876E-3</v>
      </c>
    </row>
    <row r="1812" spans="1:13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>
        <f>IF(Food_Hub[[#This Row],[day_of_the_week]]="Weekend",1,"")</f>
        <v>1</v>
      </c>
      <c r="H1812" t="str">
        <f>IF(Food_Hub[[#This Row],[day_of_the_week]]="Weekday",1,"")</f>
        <v/>
      </c>
      <c r="I1812" t="s">
        <v>12</v>
      </c>
      <c r="J1812">
        <v>20</v>
      </c>
      <c r="K1812">
        <v>16</v>
      </c>
      <c r="L1812">
        <f>1/COUNTIFS(Food_Hub[restaurant_name],Food_Hub[[#This Row],[restaurant_name]])</f>
        <v>0.33333333333333331</v>
      </c>
      <c r="M1812">
        <f>1/COUNTIF(Food_Hub[cuisine_type],Food_Hub[[#This Row],[cuisine_type]])</f>
        <v>2.1739130434782608E-2</v>
      </c>
    </row>
    <row r="1813" spans="1:13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f>IF(Food_Hub[[#This Row],[day_of_the_week]]="Weekend",1,"")</f>
        <v>1</v>
      </c>
      <c r="H1813" t="str">
        <f>IF(Food_Hub[[#This Row],[day_of_the_week]]="Weekday",1,"")</f>
        <v/>
      </c>
      <c r="I1813">
        <v>4</v>
      </c>
      <c r="J1813">
        <v>28</v>
      </c>
      <c r="K1813">
        <v>16</v>
      </c>
      <c r="L1813">
        <f>1/COUNTIFS(Food_Hub[restaurant_name],Food_Hub[[#This Row],[restaurant_name]])</f>
        <v>1.0416666666666666E-2</v>
      </c>
      <c r="M1813">
        <f>1/COUNTIF(Food_Hub[cuisine_type],Food_Hub[[#This Row],[cuisine_type]])</f>
        <v>1.7123287671232876E-3</v>
      </c>
    </row>
    <row r="1814" spans="1:13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f>IF(Food_Hub[[#This Row],[day_of_the_week]]="Weekend",1,"")</f>
        <v>1</v>
      </c>
      <c r="H1814" t="str">
        <f>IF(Food_Hub[[#This Row],[day_of_the_week]]="Weekday",1,"")</f>
        <v/>
      </c>
      <c r="I1814">
        <v>4</v>
      </c>
      <c r="J1814">
        <v>35</v>
      </c>
      <c r="K1814">
        <v>30</v>
      </c>
      <c r="L1814">
        <f>1/COUNTIFS(Food_Hub[restaurant_name],Food_Hub[[#This Row],[restaurant_name]])</f>
        <v>3.3333333333333333E-2</v>
      </c>
      <c r="M1814">
        <f>1/COUNTIF(Food_Hub[cuisine_type],Food_Hub[[#This Row],[cuisine_type]])</f>
        <v>2.1276595744680851E-3</v>
      </c>
    </row>
    <row r="1815" spans="1:13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 t="str">
        <f>IF(Food_Hub[[#This Row],[day_of_the_week]]="Weekend",1,"")</f>
        <v/>
      </c>
      <c r="H1815">
        <f>IF(Food_Hub[[#This Row],[day_of_the_week]]="Weekday",1,"")</f>
        <v>1</v>
      </c>
      <c r="I1815">
        <v>4</v>
      </c>
      <c r="J1815">
        <v>25</v>
      </c>
      <c r="K1815">
        <v>28</v>
      </c>
      <c r="L1815">
        <f>1/COUNTIFS(Food_Hub[restaurant_name],Food_Hub[[#This Row],[restaurant_name]])</f>
        <v>5.5555555555555552E-2</v>
      </c>
      <c r="M1815">
        <f>1/COUNTIF(Food_Hub[cuisine_type],Food_Hub[[#This Row],[cuisine_type]])</f>
        <v>1.7123287671232876E-3</v>
      </c>
    </row>
    <row r="1816" spans="1:13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f>IF(Food_Hub[[#This Row],[day_of_the_week]]="Weekend",1,"")</f>
        <v>1</v>
      </c>
      <c r="H1816" t="str">
        <f>IF(Food_Hub[[#This Row],[day_of_the_week]]="Weekday",1,"")</f>
        <v/>
      </c>
      <c r="I1816">
        <v>3</v>
      </c>
      <c r="J1816">
        <v>30</v>
      </c>
      <c r="K1816">
        <v>30</v>
      </c>
      <c r="L1816">
        <f>1/COUNTIFS(Food_Hub[restaurant_name],Food_Hub[[#This Row],[restaurant_name]])</f>
        <v>1.0416666666666666E-2</v>
      </c>
      <c r="M1816">
        <f>1/COUNTIF(Food_Hub[cuisine_type],Food_Hub[[#This Row],[cuisine_type]])</f>
        <v>1.7123287671232876E-3</v>
      </c>
    </row>
    <row r="1817" spans="1:13" ht="30" x14ac:dyDescent="0.25">
      <c r="A1817">
        <v>1477885</v>
      </c>
      <c r="B1817">
        <v>178158</v>
      </c>
      <c r="C1817" s="1" t="s">
        <v>206</v>
      </c>
      <c r="D1817" t="s">
        <v>16</v>
      </c>
      <c r="E1817">
        <v>29.1</v>
      </c>
      <c r="F1817" t="s">
        <v>17</v>
      </c>
      <c r="G1817" t="str">
        <f>IF(Food_Hub[[#This Row],[day_of_the_week]]="Weekend",1,"")</f>
        <v/>
      </c>
      <c r="H1817">
        <f>IF(Food_Hub[[#This Row],[day_of_the_week]]="Weekday",1,"")</f>
        <v>1</v>
      </c>
      <c r="I1817">
        <v>4</v>
      </c>
      <c r="J1817">
        <v>22</v>
      </c>
      <c r="K1817">
        <v>32</v>
      </c>
      <c r="L1817">
        <f>1/COUNTIFS(Food_Hub[restaurant_name],Food_Hub[[#This Row],[restaurant_name]])</f>
        <v>4.3478260869565216E-2</v>
      </c>
      <c r="M1817">
        <f>1/COUNTIF(Food_Hub[cuisine_type],Food_Hub[[#This Row],[cuisine_type]])</f>
        <v>1.2987012987012988E-2</v>
      </c>
    </row>
    <row r="1818" spans="1:13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 t="str">
        <f>IF(Food_Hub[[#This Row],[day_of_the_week]]="Weekend",1,"")</f>
        <v/>
      </c>
      <c r="H1818">
        <f>IF(Food_Hub[[#This Row],[day_of_the_week]]="Weekday",1,"")</f>
        <v>1</v>
      </c>
      <c r="I1818">
        <v>3</v>
      </c>
      <c r="J1818">
        <v>21</v>
      </c>
      <c r="K1818">
        <v>26</v>
      </c>
      <c r="L1818">
        <f>1/COUNTIFS(Food_Hub[restaurant_name],Food_Hub[[#This Row],[restaurant_name]])</f>
        <v>8.4033613445378148E-3</v>
      </c>
      <c r="M1818">
        <f>1/COUNTIF(Food_Hub[cuisine_type],Food_Hub[[#This Row],[cuisine_type]])</f>
        <v>2.1276595744680851E-3</v>
      </c>
    </row>
    <row r="1819" spans="1:13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>
        <f>IF(Food_Hub[[#This Row],[day_of_the_week]]="Weekend",1,"")</f>
        <v>1</v>
      </c>
      <c r="H1819" t="str">
        <f>IF(Food_Hub[[#This Row],[day_of_the_week]]="Weekday",1,"")</f>
        <v/>
      </c>
      <c r="I1819" t="s">
        <v>12</v>
      </c>
      <c r="J1819">
        <v>29</v>
      </c>
      <c r="K1819">
        <v>16</v>
      </c>
      <c r="L1819">
        <f>1/COUNTIFS(Food_Hub[restaurant_name],Food_Hub[[#This Row],[restaurant_name]])</f>
        <v>1.0416666666666666E-2</v>
      </c>
      <c r="M1819">
        <f>1/COUNTIF(Food_Hub[cuisine_type],Food_Hub[[#This Row],[cuisine_type]])</f>
        <v>1.7123287671232876E-3</v>
      </c>
    </row>
    <row r="1820" spans="1:13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f>IF(Food_Hub[[#This Row],[day_of_the_week]]="Weekend",1,"")</f>
        <v>1</v>
      </c>
      <c r="H1820" t="str">
        <f>IF(Food_Hub[[#This Row],[day_of_the_week]]="Weekday",1,"")</f>
        <v/>
      </c>
      <c r="I1820">
        <v>3</v>
      </c>
      <c r="J1820">
        <v>35</v>
      </c>
      <c r="K1820">
        <v>30</v>
      </c>
      <c r="L1820">
        <f>1/COUNTIFS(Food_Hub[restaurant_name],Food_Hub[[#This Row],[restaurant_name]])</f>
        <v>7.6923076923076927E-2</v>
      </c>
      <c r="M1820">
        <f>1/COUNTIF(Food_Hub[cuisine_type],Food_Hub[[#This Row],[cuisine_type]])</f>
        <v>1.2987012987012988E-2</v>
      </c>
    </row>
    <row r="1821" spans="1:13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f>IF(Food_Hub[[#This Row],[day_of_the_week]]="Weekend",1,"")</f>
        <v>1</v>
      </c>
      <c r="H1821" t="str">
        <f>IF(Food_Hub[[#This Row],[day_of_the_week]]="Weekday",1,"")</f>
        <v/>
      </c>
      <c r="I1821">
        <v>4</v>
      </c>
      <c r="J1821">
        <v>32</v>
      </c>
      <c r="K1821">
        <v>22</v>
      </c>
      <c r="L1821">
        <f>1/COUNTIFS(Food_Hub[restaurant_name],Food_Hub[[#This Row],[restaurant_name]])</f>
        <v>1.0416666666666666E-2</v>
      </c>
      <c r="M1821">
        <f>1/COUNTIF(Food_Hub[cuisine_type],Food_Hub[[#This Row],[cuisine_type]])</f>
        <v>1.7123287671232876E-3</v>
      </c>
    </row>
    <row r="1822" spans="1:13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 t="str">
        <f>IF(Food_Hub[[#This Row],[day_of_the_week]]="Weekend",1,"")</f>
        <v/>
      </c>
      <c r="H1822">
        <f>IF(Food_Hub[[#This Row],[day_of_the_week]]="Weekday",1,"")</f>
        <v>1</v>
      </c>
      <c r="I1822">
        <v>4</v>
      </c>
      <c r="J1822">
        <v>20</v>
      </c>
      <c r="K1822">
        <v>31</v>
      </c>
      <c r="L1822">
        <f>1/COUNTIFS(Food_Hub[restaurant_name],Food_Hub[[#This Row],[restaurant_name]])</f>
        <v>1</v>
      </c>
      <c r="M1822">
        <f>1/COUNTIF(Food_Hub[cuisine_type],Food_Hub[[#This Row],[cuisine_type]])</f>
        <v>3.3557046979865771E-3</v>
      </c>
    </row>
    <row r="1823" spans="1:13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>
        <f>IF(Food_Hub[[#This Row],[day_of_the_week]]="Weekend",1,"")</f>
        <v>1</v>
      </c>
      <c r="H1823" t="str">
        <f>IF(Food_Hub[[#This Row],[day_of_the_week]]="Weekday",1,"")</f>
        <v/>
      </c>
      <c r="I1823" t="s">
        <v>12</v>
      </c>
      <c r="J1823">
        <v>32</v>
      </c>
      <c r="K1823">
        <v>28</v>
      </c>
      <c r="L1823">
        <f>1/COUNTIFS(Food_Hub[restaurant_name],Food_Hub[[#This Row],[restaurant_name]])</f>
        <v>0.25</v>
      </c>
      <c r="M1823">
        <f>1/COUNTIF(Food_Hub[cuisine_type],Food_Hub[[#This Row],[cuisine_type]])</f>
        <v>4.6511627906976744E-3</v>
      </c>
    </row>
    <row r="1824" spans="1:13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f>IF(Food_Hub[[#This Row],[day_of_the_week]]="Weekend",1,"")</f>
        <v>1</v>
      </c>
      <c r="H1824" t="str">
        <f>IF(Food_Hub[[#This Row],[day_of_the_week]]="Weekday",1,"")</f>
        <v/>
      </c>
      <c r="I1824">
        <v>5</v>
      </c>
      <c r="J1824">
        <v>29</v>
      </c>
      <c r="K1824">
        <v>17</v>
      </c>
      <c r="L1824">
        <f>1/COUNTIFS(Food_Hub[restaurant_name],Food_Hub[[#This Row],[restaurant_name]])</f>
        <v>0.2</v>
      </c>
      <c r="M1824">
        <f>1/COUNTIF(Food_Hub[cuisine_type],Food_Hub[[#This Row],[cuisine_type]])</f>
        <v>2.1276595744680851E-3</v>
      </c>
    </row>
    <row r="1825" spans="1:13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tr">
        <f>IF(Food_Hub[[#This Row],[day_of_the_week]]="Weekend",1,"")</f>
        <v/>
      </c>
      <c r="H1825">
        <f>IF(Food_Hub[[#This Row],[day_of_the_week]]="Weekday",1,"")</f>
        <v>1</v>
      </c>
      <c r="I1825" t="s">
        <v>12</v>
      </c>
      <c r="J1825">
        <v>34</v>
      </c>
      <c r="K1825">
        <v>30</v>
      </c>
      <c r="L1825">
        <f>1/COUNTIFS(Food_Hub[restaurant_name],Food_Hub[[#This Row],[restaurant_name]])</f>
        <v>4.5662100456621002E-3</v>
      </c>
      <c r="M1825">
        <f>1/COUNTIF(Food_Hub[cuisine_type],Food_Hub[[#This Row],[cuisine_type]])</f>
        <v>1.7123287671232876E-3</v>
      </c>
    </row>
    <row r="1826" spans="1:13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 t="str">
        <f>IF(Food_Hub[[#This Row],[day_of_the_week]]="Weekend",1,"")</f>
        <v/>
      </c>
      <c r="H1826">
        <f>IF(Food_Hub[[#This Row],[day_of_the_week]]="Weekday",1,"")</f>
        <v>1</v>
      </c>
      <c r="I1826">
        <v>5</v>
      </c>
      <c r="J1826">
        <v>23</v>
      </c>
      <c r="K1826">
        <v>27</v>
      </c>
      <c r="L1826">
        <f>1/COUNTIFS(Food_Hub[restaurant_name],Food_Hub[[#This Row],[restaurant_name]])</f>
        <v>3.4482758620689655E-2</v>
      </c>
      <c r="M1826">
        <f>1/COUNTIF(Food_Hub[cuisine_type],Food_Hub[[#This Row],[cuisine_type]])</f>
        <v>2.1276595744680851E-3</v>
      </c>
    </row>
    <row r="1827" spans="1:13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f>IF(Food_Hub[[#This Row],[day_of_the_week]]="Weekend",1,"")</f>
        <v>1</v>
      </c>
      <c r="H1827" t="str">
        <f>IF(Food_Hub[[#This Row],[day_of_the_week]]="Weekday",1,"")</f>
        <v/>
      </c>
      <c r="I1827">
        <v>5</v>
      </c>
      <c r="J1827">
        <v>29</v>
      </c>
      <c r="K1827">
        <v>17</v>
      </c>
      <c r="L1827">
        <f>1/COUNTIFS(Food_Hub[restaurant_name],Food_Hub[[#This Row],[restaurant_name]])</f>
        <v>4.5662100456621002E-3</v>
      </c>
      <c r="M1827">
        <f>1/COUNTIF(Food_Hub[cuisine_type],Food_Hub[[#This Row],[cuisine_type]])</f>
        <v>1.7123287671232876E-3</v>
      </c>
    </row>
    <row r="1828" spans="1:13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f>IF(Food_Hub[[#This Row],[day_of_the_week]]="Weekend",1,"")</f>
        <v>1</v>
      </c>
      <c r="H1828" t="str">
        <f>IF(Food_Hub[[#This Row],[day_of_the_week]]="Weekday",1,"")</f>
        <v/>
      </c>
      <c r="I1828">
        <v>4</v>
      </c>
      <c r="J1828">
        <v>30</v>
      </c>
      <c r="K1828">
        <v>17</v>
      </c>
      <c r="L1828">
        <f>1/COUNTIFS(Food_Hub[restaurant_name],Food_Hub[[#This Row],[restaurant_name]])</f>
        <v>8.4033613445378148E-3</v>
      </c>
      <c r="M1828">
        <f>1/COUNTIF(Food_Hub[cuisine_type],Food_Hub[[#This Row],[cuisine_type]])</f>
        <v>2.1276595744680851E-3</v>
      </c>
    </row>
    <row r="1829" spans="1:13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tr">
        <f>IF(Food_Hub[[#This Row],[day_of_the_week]]="Weekend",1,"")</f>
        <v/>
      </c>
      <c r="H1829">
        <f>IF(Food_Hub[[#This Row],[day_of_the_week]]="Weekday",1,"")</f>
        <v>1</v>
      </c>
      <c r="I1829" t="s">
        <v>12</v>
      </c>
      <c r="J1829">
        <v>25</v>
      </c>
      <c r="K1829">
        <v>33</v>
      </c>
      <c r="L1829">
        <f>1/COUNTIFS(Food_Hub[restaurant_name],Food_Hub[[#This Row],[restaurant_name]])</f>
        <v>5.5555555555555552E-2</v>
      </c>
      <c r="M1829">
        <f>1/COUNTIF(Food_Hub[cuisine_type],Food_Hub[[#This Row],[cuisine_type]])</f>
        <v>2.1276595744680851E-3</v>
      </c>
    </row>
    <row r="1830" spans="1:13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>
        <f>IF(Food_Hub[[#This Row],[day_of_the_week]]="Weekend",1,"")</f>
        <v>1</v>
      </c>
      <c r="H1830" t="str">
        <f>IF(Food_Hub[[#This Row],[day_of_the_week]]="Weekday",1,"")</f>
        <v/>
      </c>
      <c r="I1830" t="s">
        <v>12</v>
      </c>
      <c r="J1830">
        <v>31</v>
      </c>
      <c r="K1830">
        <v>27</v>
      </c>
      <c r="L1830">
        <f>1/COUNTIFS(Food_Hub[restaurant_name],Food_Hub[[#This Row],[restaurant_name]])</f>
        <v>1.8181818181818181E-2</v>
      </c>
      <c r="M1830">
        <f>1/COUNTIF(Food_Hub[cuisine_type],Food_Hub[[#This Row],[cuisine_type]])</f>
        <v>4.6511627906976744E-3</v>
      </c>
    </row>
    <row r="1831" spans="1:13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f>IF(Food_Hub[[#This Row],[day_of_the_week]]="Weekend",1,"")</f>
        <v>1</v>
      </c>
      <c r="H1831" t="str">
        <f>IF(Food_Hub[[#This Row],[day_of_the_week]]="Weekday",1,"")</f>
        <v/>
      </c>
      <c r="I1831">
        <v>5</v>
      </c>
      <c r="J1831">
        <v>26</v>
      </c>
      <c r="K1831">
        <v>28</v>
      </c>
      <c r="L1831">
        <f>1/COUNTIFS(Food_Hub[restaurant_name],Food_Hub[[#This Row],[restaurant_name]])</f>
        <v>6.6666666666666666E-2</v>
      </c>
      <c r="M1831">
        <f>1/COUNTIF(Food_Hub[cuisine_type],Food_Hub[[#This Row],[cuisine_type]])</f>
        <v>1.7123287671232876E-3</v>
      </c>
    </row>
    <row r="1832" spans="1:13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f>IF(Food_Hub[[#This Row],[day_of_the_week]]="Weekend",1,"")</f>
        <v>1</v>
      </c>
      <c r="H1832" t="str">
        <f>IF(Food_Hub[[#This Row],[day_of_the_week]]="Weekday",1,"")</f>
        <v/>
      </c>
      <c r="I1832">
        <v>5</v>
      </c>
      <c r="J1832">
        <v>31</v>
      </c>
      <c r="K1832">
        <v>30</v>
      </c>
      <c r="L1832">
        <f>1/COUNTIFS(Food_Hub[restaurant_name],Food_Hub[[#This Row],[restaurant_name]])</f>
        <v>9.0909090909090912E-2</v>
      </c>
      <c r="M1832">
        <f>1/COUNTIF(Food_Hub[cuisine_type],Food_Hub[[#This Row],[cuisine_type]])</f>
        <v>2.1276595744680851E-3</v>
      </c>
    </row>
    <row r="1833" spans="1:13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f>IF(Food_Hub[[#This Row],[day_of_the_week]]="Weekend",1,"")</f>
        <v>1</v>
      </c>
      <c r="H1833" t="str">
        <f>IF(Food_Hub[[#This Row],[day_of_the_week]]="Weekday",1,"")</f>
        <v/>
      </c>
      <c r="I1833">
        <v>4</v>
      </c>
      <c r="J1833">
        <v>32</v>
      </c>
      <c r="K1833">
        <v>21</v>
      </c>
      <c r="L1833">
        <f>1/COUNTIFS(Food_Hub[restaurant_name],Food_Hub[[#This Row],[restaurant_name]])</f>
        <v>2.3809523809523808E-2</v>
      </c>
      <c r="M1833">
        <f>1/COUNTIF(Food_Hub[cuisine_type],Food_Hub[[#This Row],[cuisine_type]])</f>
        <v>2.1276595744680851E-3</v>
      </c>
    </row>
    <row r="1834" spans="1:13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>
        <f>IF(Food_Hub[[#This Row],[day_of_the_week]]="Weekend",1,"")</f>
        <v>1</v>
      </c>
      <c r="H1834" t="str">
        <f>IF(Food_Hub[[#This Row],[day_of_the_week]]="Weekday",1,"")</f>
        <v/>
      </c>
      <c r="I1834" t="s">
        <v>12</v>
      </c>
      <c r="J1834">
        <v>24</v>
      </c>
      <c r="K1834">
        <v>17</v>
      </c>
      <c r="L1834">
        <f>1/COUNTIFS(Food_Hub[restaurant_name],Food_Hub[[#This Row],[restaurant_name]])</f>
        <v>0.2</v>
      </c>
      <c r="M1834">
        <f>1/COUNTIF(Food_Hub[cuisine_type],Food_Hub[[#This Row],[cuisine_type]])</f>
        <v>1.7123287671232876E-3</v>
      </c>
    </row>
    <row r="1835" spans="1:13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f>IF(Food_Hub[[#This Row],[day_of_the_week]]="Weekend",1,"")</f>
        <v>1</v>
      </c>
      <c r="H1835" t="str">
        <f>IF(Food_Hub[[#This Row],[day_of_the_week]]="Weekday",1,"")</f>
        <v/>
      </c>
      <c r="I1835">
        <v>4</v>
      </c>
      <c r="J1835">
        <v>35</v>
      </c>
      <c r="K1835">
        <v>23</v>
      </c>
      <c r="L1835">
        <f>1/COUNTIFS(Food_Hub[restaurant_name],Food_Hub[[#This Row],[restaurant_name]])</f>
        <v>0.1</v>
      </c>
      <c r="M1835">
        <f>1/COUNTIF(Food_Hub[cuisine_type],Food_Hub[[#This Row],[cuisine_type]])</f>
        <v>5.5555555555555552E-2</v>
      </c>
    </row>
    <row r="1836" spans="1:13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 t="str">
        <f>IF(Food_Hub[[#This Row],[day_of_the_week]]="Weekend",1,"")</f>
        <v/>
      </c>
      <c r="H1836">
        <f>IF(Food_Hub[[#This Row],[day_of_the_week]]="Weekday",1,"")</f>
        <v>1</v>
      </c>
      <c r="I1836">
        <v>5</v>
      </c>
      <c r="J1836">
        <v>24</v>
      </c>
      <c r="K1836">
        <v>30</v>
      </c>
      <c r="L1836">
        <f>1/COUNTIFS(Food_Hub[restaurant_name],Food_Hub[[#This Row],[restaurant_name]])</f>
        <v>0.125</v>
      </c>
      <c r="M1836">
        <f>1/COUNTIF(Food_Hub[cuisine_type],Food_Hub[[#This Row],[cuisine_type]])</f>
        <v>1.2987012987012988E-2</v>
      </c>
    </row>
    <row r="1837" spans="1:13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f>IF(Food_Hub[[#This Row],[day_of_the_week]]="Weekend",1,"")</f>
        <v>1</v>
      </c>
      <c r="H1837" t="str">
        <f>IF(Food_Hub[[#This Row],[day_of_the_week]]="Weekday",1,"")</f>
        <v/>
      </c>
      <c r="I1837">
        <v>3</v>
      </c>
      <c r="J1837">
        <v>24</v>
      </c>
      <c r="K1837">
        <v>19</v>
      </c>
      <c r="L1837">
        <f>1/COUNTIFS(Food_Hub[restaurant_name],Food_Hub[[#This Row],[restaurant_name]])</f>
        <v>7.1428571428571425E-2</v>
      </c>
      <c r="M1837">
        <f>1/COUNTIF(Food_Hub[cuisine_type],Food_Hub[[#This Row],[cuisine_type]])</f>
        <v>3.3557046979865771E-3</v>
      </c>
    </row>
    <row r="1838" spans="1:13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>
        <f>IF(Food_Hub[[#This Row],[day_of_the_week]]="Weekend",1,"")</f>
        <v>1</v>
      </c>
      <c r="H1838" t="str">
        <f>IF(Food_Hub[[#This Row],[day_of_the_week]]="Weekday",1,"")</f>
        <v/>
      </c>
      <c r="I1838" t="s">
        <v>12</v>
      </c>
      <c r="J1838">
        <v>21</v>
      </c>
      <c r="K1838">
        <v>29</v>
      </c>
      <c r="L1838">
        <f>1/COUNTIFS(Food_Hub[restaurant_name],Food_Hub[[#This Row],[restaurant_name]])</f>
        <v>2.7027027027027029E-2</v>
      </c>
      <c r="M1838">
        <f>1/COUNTIF(Food_Hub[cuisine_type],Food_Hub[[#This Row],[cuisine_type]])</f>
        <v>2.1276595744680851E-3</v>
      </c>
    </row>
    <row r="1839" spans="1:13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f>IF(Food_Hub[[#This Row],[day_of_the_week]]="Weekend",1,"")</f>
        <v>1</v>
      </c>
      <c r="H1839" t="str">
        <f>IF(Food_Hub[[#This Row],[day_of_the_week]]="Weekday",1,"")</f>
        <v/>
      </c>
      <c r="I1839">
        <v>4</v>
      </c>
      <c r="J1839">
        <v>34</v>
      </c>
      <c r="K1839">
        <v>18</v>
      </c>
      <c r="L1839">
        <f>1/COUNTIFS(Food_Hub[restaurant_name],Food_Hub[[#This Row],[restaurant_name]])</f>
        <v>6.25E-2</v>
      </c>
      <c r="M1839">
        <f>1/COUNTIF(Food_Hub[cuisine_type],Food_Hub[[#This Row],[cuisine_type]])</f>
        <v>1.3698630136986301E-2</v>
      </c>
    </row>
    <row r="1840" spans="1:13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>
        <f>IF(Food_Hub[[#This Row],[day_of_the_week]]="Weekend",1,"")</f>
        <v>1</v>
      </c>
      <c r="H1840" t="str">
        <f>IF(Food_Hub[[#This Row],[day_of_the_week]]="Weekday",1,"")</f>
        <v/>
      </c>
      <c r="I1840" t="s">
        <v>12</v>
      </c>
      <c r="J1840">
        <v>26</v>
      </c>
      <c r="K1840">
        <v>20</v>
      </c>
      <c r="L1840">
        <f>1/COUNTIFS(Food_Hub[restaurant_name],Food_Hub[[#This Row],[restaurant_name]])</f>
        <v>7.575757575757576E-3</v>
      </c>
      <c r="M1840">
        <f>1/COUNTIF(Food_Hub[cuisine_type],Food_Hub[[#This Row],[cuisine_type]])</f>
        <v>3.3557046979865771E-3</v>
      </c>
    </row>
    <row r="1841" spans="1:13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f>IF(Food_Hub[[#This Row],[day_of_the_week]]="Weekend",1,"")</f>
        <v>1</v>
      </c>
      <c r="H1841" t="str">
        <f>IF(Food_Hub[[#This Row],[day_of_the_week]]="Weekday",1,"")</f>
        <v/>
      </c>
      <c r="I1841">
        <v>5</v>
      </c>
      <c r="J1841">
        <v>26</v>
      </c>
      <c r="K1841">
        <v>25</v>
      </c>
      <c r="L1841">
        <f>1/COUNTIFS(Food_Hub[restaurant_name],Food_Hub[[#This Row],[restaurant_name]])</f>
        <v>0.1111111111111111</v>
      </c>
      <c r="M1841">
        <f>1/COUNTIF(Food_Hub[cuisine_type],Food_Hub[[#This Row],[cuisine_type]])</f>
        <v>4.6511627906976744E-3</v>
      </c>
    </row>
    <row r="1842" spans="1:13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 t="str">
        <f>IF(Food_Hub[[#This Row],[day_of_the_week]]="Weekend",1,"")</f>
        <v/>
      </c>
      <c r="H1842">
        <f>IF(Food_Hub[[#This Row],[day_of_the_week]]="Weekday",1,"")</f>
        <v>1</v>
      </c>
      <c r="I1842">
        <v>3</v>
      </c>
      <c r="J1842">
        <v>21</v>
      </c>
      <c r="K1842">
        <v>33</v>
      </c>
      <c r="L1842">
        <f>1/COUNTIFS(Food_Hub[restaurant_name],Food_Hub[[#This Row],[restaurant_name]])</f>
        <v>1</v>
      </c>
      <c r="M1842">
        <f>1/COUNTIF(Food_Hub[cuisine_type],Food_Hub[[#This Row],[cuisine_type]])</f>
        <v>1.7123287671232876E-3</v>
      </c>
    </row>
    <row r="1843" spans="1:13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tr">
        <f>IF(Food_Hub[[#This Row],[day_of_the_week]]="Weekend",1,"")</f>
        <v/>
      </c>
      <c r="H1843">
        <f>IF(Food_Hub[[#This Row],[day_of_the_week]]="Weekday",1,"")</f>
        <v>1</v>
      </c>
      <c r="I1843" t="s">
        <v>12</v>
      </c>
      <c r="J1843">
        <v>20</v>
      </c>
      <c r="K1843">
        <v>26</v>
      </c>
      <c r="L1843">
        <f>1/COUNTIFS(Food_Hub[restaurant_name],Food_Hub[[#This Row],[restaurant_name]])</f>
        <v>2.7027027027027029E-2</v>
      </c>
      <c r="M1843">
        <f>1/COUNTIF(Food_Hub[cuisine_type],Food_Hub[[#This Row],[cuisine_type]])</f>
        <v>3.3557046979865771E-3</v>
      </c>
    </row>
    <row r="1844" spans="1:13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>
        <f>IF(Food_Hub[[#This Row],[day_of_the_week]]="Weekend",1,"")</f>
        <v>1</v>
      </c>
      <c r="H1844" t="str">
        <f>IF(Food_Hub[[#This Row],[day_of_the_week]]="Weekday",1,"")</f>
        <v/>
      </c>
      <c r="I1844" t="s">
        <v>12</v>
      </c>
      <c r="J1844">
        <v>21</v>
      </c>
      <c r="K1844">
        <v>19</v>
      </c>
      <c r="L1844">
        <f>1/COUNTIFS(Food_Hub[restaurant_name],Food_Hub[[#This Row],[restaurant_name]])</f>
        <v>2.3809523809523808E-2</v>
      </c>
      <c r="M1844">
        <f>1/COUNTIF(Food_Hub[cuisine_type],Food_Hub[[#This Row],[cuisine_type]])</f>
        <v>2.1276595744680851E-3</v>
      </c>
    </row>
    <row r="1845" spans="1:13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f>IF(Food_Hub[[#This Row],[day_of_the_week]]="Weekend",1,"")</f>
        <v>1</v>
      </c>
      <c r="H1845" t="str">
        <f>IF(Food_Hub[[#This Row],[day_of_the_week]]="Weekday",1,"")</f>
        <v/>
      </c>
      <c r="I1845">
        <v>3</v>
      </c>
      <c r="J1845">
        <v>28</v>
      </c>
      <c r="K1845">
        <v>30</v>
      </c>
      <c r="L1845">
        <f>1/COUNTIFS(Food_Hub[restaurant_name],Food_Hub[[#This Row],[restaurant_name]])</f>
        <v>0.1111111111111111</v>
      </c>
      <c r="M1845">
        <f>1/COUNTIF(Food_Hub[cuisine_type],Food_Hub[[#This Row],[cuisine_type]])</f>
        <v>1.7123287671232876E-3</v>
      </c>
    </row>
    <row r="1846" spans="1:13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>
        <f>IF(Food_Hub[[#This Row],[day_of_the_week]]="Weekend",1,"")</f>
        <v>1</v>
      </c>
      <c r="H1846" t="str">
        <f>IF(Food_Hub[[#This Row],[day_of_the_week]]="Weekday",1,"")</f>
        <v/>
      </c>
      <c r="I1846" t="s">
        <v>12</v>
      </c>
      <c r="J1846">
        <v>29</v>
      </c>
      <c r="K1846">
        <v>18</v>
      </c>
      <c r="L1846">
        <f>1/COUNTIFS(Food_Hub[restaurant_name],Food_Hub[[#This Row],[restaurant_name]])</f>
        <v>2.1739130434782608E-2</v>
      </c>
      <c r="M1846">
        <f>1/COUNTIF(Food_Hub[cuisine_type],Food_Hub[[#This Row],[cuisine_type]])</f>
        <v>4.6511627906976744E-3</v>
      </c>
    </row>
    <row r="1847" spans="1:13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>
        <f>IF(Food_Hub[[#This Row],[day_of_the_week]]="Weekend",1,"")</f>
        <v>1</v>
      </c>
      <c r="H1847" t="str">
        <f>IF(Food_Hub[[#This Row],[day_of_the_week]]="Weekday",1,"")</f>
        <v/>
      </c>
      <c r="I1847" t="s">
        <v>12</v>
      </c>
      <c r="J1847">
        <v>29</v>
      </c>
      <c r="K1847">
        <v>15</v>
      </c>
      <c r="L1847">
        <f>1/COUNTIFS(Food_Hub[restaurant_name],Food_Hub[[#This Row],[restaurant_name]])</f>
        <v>8.4033613445378148E-3</v>
      </c>
      <c r="M1847">
        <f>1/COUNTIF(Food_Hub[cuisine_type],Food_Hub[[#This Row],[cuisine_type]])</f>
        <v>2.1276595744680851E-3</v>
      </c>
    </row>
    <row r="1848" spans="1:13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f>IF(Food_Hub[[#This Row],[day_of_the_week]]="Weekend",1,"")</f>
        <v>1</v>
      </c>
      <c r="H1848" t="str">
        <f>IF(Food_Hub[[#This Row],[day_of_the_week]]="Weekday",1,"")</f>
        <v/>
      </c>
      <c r="I1848">
        <v>5</v>
      </c>
      <c r="J1848">
        <v>20</v>
      </c>
      <c r="K1848">
        <v>20</v>
      </c>
      <c r="L1848">
        <f>1/COUNTIFS(Food_Hub[restaurant_name],Food_Hub[[#This Row],[restaurant_name]])</f>
        <v>0.16666666666666666</v>
      </c>
      <c r="M1848">
        <f>1/COUNTIF(Food_Hub[cuisine_type],Food_Hub[[#This Row],[cuisine_type]])</f>
        <v>4.6511627906976744E-3</v>
      </c>
    </row>
    <row r="1849" spans="1:13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f>IF(Food_Hub[[#This Row],[day_of_the_week]]="Weekend",1,"")</f>
        <v>1</v>
      </c>
      <c r="H1849" t="str">
        <f>IF(Food_Hub[[#This Row],[day_of_the_week]]="Weekday",1,"")</f>
        <v/>
      </c>
      <c r="I1849">
        <v>5</v>
      </c>
      <c r="J1849">
        <v>28</v>
      </c>
      <c r="K1849">
        <v>22</v>
      </c>
      <c r="L1849">
        <f>1/COUNTIFS(Food_Hub[restaurant_name],Food_Hub[[#This Row],[restaurant_name]])</f>
        <v>2.7027027027027029E-2</v>
      </c>
      <c r="M1849">
        <f>1/COUNTIF(Food_Hub[cuisine_type],Food_Hub[[#This Row],[cuisine_type]])</f>
        <v>2.1276595744680851E-3</v>
      </c>
    </row>
    <row r="1850" spans="1:13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 t="str">
        <f>IF(Food_Hub[[#This Row],[day_of_the_week]]="Weekend",1,"")</f>
        <v/>
      </c>
      <c r="H1850">
        <f>IF(Food_Hub[[#This Row],[day_of_the_week]]="Weekday",1,"")</f>
        <v>1</v>
      </c>
      <c r="I1850">
        <v>4</v>
      </c>
      <c r="J1850">
        <v>23</v>
      </c>
      <c r="K1850">
        <v>30</v>
      </c>
      <c r="L1850">
        <f>1/COUNTIFS(Food_Hub[restaurant_name],Food_Hub[[#This Row],[restaurant_name]])</f>
        <v>1.4705882352941176E-2</v>
      </c>
      <c r="M1850">
        <f>1/COUNTIF(Food_Hub[cuisine_type],Food_Hub[[#This Row],[cuisine_type]])</f>
        <v>3.3557046979865771E-3</v>
      </c>
    </row>
    <row r="1851" spans="1:13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 t="str">
        <f>IF(Food_Hub[[#This Row],[day_of_the_week]]="Weekend",1,"")</f>
        <v/>
      </c>
      <c r="H1851">
        <f>IF(Food_Hub[[#This Row],[day_of_the_week]]="Weekday",1,"")</f>
        <v>1</v>
      </c>
      <c r="I1851">
        <v>5</v>
      </c>
      <c r="J1851">
        <v>20</v>
      </c>
      <c r="K1851">
        <v>27</v>
      </c>
      <c r="L1851">
        <f>1/COUNTIFS(Food_Hub[restaurant_name],Food_Hub[[#This Row],[restaurant_name]])</f>
        <v>2.3809523809523808E-2</v>
      </c>
      <c r="M1851">
        <f>1/COUNTIF(Food_Hub[cuisine_type],Food_Hub[[#This Row],[cuisine_type]])</f>
        <v>2.1276595744680851E-3</v>
      </c>
    </row>
    <row r="1852" spans="1:13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tr">
        <f>IF(Food_Hub[[#This Row],[day_of_the_week]]="Weekend",1,"")</f>
        <v/>
      </c>
      <c r="H1852">
        <f>IF(Food_Hub[[#This Row],[day_of_the_week]]="Weekday",1,"")</f>
        <v>1</v>
      </c>
      <c r="I1852" t="s">
        <v>12</v>
      </c>
      <c r="J1852">
        <v>27</v>
      </c>
      <c r="K1852">
        <v>26</v>
      </c>
      <c r="L1852">
        <f>1/COUNTIFS(Food_Hub[restaurant_name],Food_Hub[[#This Row],[restaurant_name]])</f>
        <v>1.4705882352941176E-2</v>
      </c>
      <c r="M1852">
        <f>1/COUNTIF(Food_Hub[cuisine_type],Food_Hub[[#This Row],[cuisine_type]])</f>
        <v>3.3557046979865771E-3</v>
      </c>
    </row>
    <row r="1853" spans="1:13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f>IF(Food_Hub[[#This Row],[day_of_the_week]]="Weekend",1,"")</f>
        <v>1</v>
      </c>
      <c r="H1853" t="str">
        <f>IF(Food_Hub[[#This Row],[day_of_the_week]]="Weekday",1,"")</f>
        <v/>
      </c>
      <c r="I1853">
        <v>3</v>
      </c>
      <c r="J1853">
        <v>33</v>
      </c>
      <c r="K1853">
        <v>22</v>
      </c>
      <c r="L1853">
        <f>1/COUNTIFS(Food_Hub[restaurant_name],Food_Hub[[#This Row],[restaurant_name]])</f>
        <v>4.5662100456621002E-3</v>
      </c>
      <c r="M1853">
        <f>1/COUNTIF(Food_Hub[cuisine_type],Food_Hub[[#This Row],[cuisine_type]])</f>
        <v>1.7123287671232876E-3</v>
      </c>
    </row>
    <row r="1854" spans="1:13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f>IF(Food_Hub[[#This Row],[day_of_the_week]]="Weekend",1,"")</f>
        <v>1</v>
      </c>
      <c r="H1854" t="str">
        <f>IF(Food_Hub[[#This Row],[day_of_the_week]]="Weekday",1,"")</f>
        <v/>
      </c>
      <c r="I1854">
        <v>5</v>
      </c>
      <c r="J1854">
        <v>35</v>
      </c>
      <c r="K1854">
        <v>28</v>
      </c>
      <c r="L1854">
        <f>1/COUNTIFS(Food_Hub[restaurant_name],Food_Hub[[#This Row],[restaurant_name]])</f>
        <v>4.5662100456621002E-3</v>
      </c>
      <c r="M1854">
        <f>1/COUNTIF(Food_Hub[cuisine_type],Food_Hub[[#This Row],[cuisine_type]])</f>
        <v>1.7123287671232876E-3</v>
      </c>
    </row>
    <row r="1855" spans="1:13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f>IF(Food_Hub[[#This Row],[day_of_the_week]]="Weekend",1,"")</f>
        <v>1</v>
      </c>
      <c r="H1855" t="str">
        <f>IF(Food_Hub[[#This Row],[day_of_the_week]]="Weekday",1,"")</f>
        <v/>
      </c>
      <c r="I1855">
        <v>5</v>
      </c>
      <c r="J1855">
        <v>33</v>
      </c>
      <c r="K1855">
        <v>26</v>
      </c>
      <c r="L1855">
        <f>1/COUNTIFS(Food_Hub[restaurant_name],Food_Hub[[#This Row],[restaurant_name]])</f>
        <v>0.14285714285714285</v>
      </c>
      <c r="M1855">
        <f>1/COUNTIF(Food_Hub[cuisine_type],Food_Hub[[#This Row],[cuisine_type]])</f>
        <v>2.1739130434782608E-2</v>
      </c>
    </row>
    <row r="1856" spans="1:13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>
        <f>IF(Food_Hub[[#This Row],[day_of_the_week]]="Weekend",1,"")</f>
        <v>1</v>
      </c>
      <c r="H1856" t="str">
        <f>IF(Food_Hub[[#This Row],[day_of_the_week]]="Weekday",1,"")</f>
        <v/>
      </c>
      <c r="I1856" t="s">
        <v>12</v>
      </c>
      <c r="J1856">
        <v>31</v>
      </c>
      <c r="K1856">
        <v>25</v>
      </c>
      <c r="L1856">
        <f>1/COUNTIFS(Food_Hub[restaurant_name],Food_Hub[[#This Row],[restaurant_name]])</f>
        <v>3.3333333333333333E-2</v>
      </c>
      <c r="M1856">
        <f>1/COUNTIF(Food_Hub[cuisine_type],Food_Hub[[#This Row],[cuisine_type]])</f>
        <v>2.1276595744680851E-3</v>
      </c>
    </row>
    <row r="1857" spans="1:13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 t="str">
        <f>IF(Food_Hub[[#This Row],[day_of_the_week]]="Weekend",1,"")</f>
        <v/>
      </c>
      <c r="H1857">
        <f>IF(Food_Hub[[#This Row],[day_of_the_week]]="Weekday",1,"")</f>
        <v>1</v>
      </c>
      <c r="I1857">
        <v>5</v>
      </c>
      <c r="J1857">
        <v>35</v>
      </c>
      <c r="K1857">
        <v>28</v>
      </c>
      <c r="L1857">
        <f>1/COUNTIFS(Food_Hub[restaurant_name],Food_Hub[[#This Row],[restaurant_name]])</f>
        <v>1.8181818181818181E-2</v>
      </c>
      <c r="M1857">
        <f>1/COUNTIF(Food_Hub[cuisine_type],Food_Hub[[#This Row],[cuisine_type]])</f>
        <v>4.6511627906976744E-3</v>
      </c>
    </row>
    <row r="1858" spans="1:13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f>IF(Food_Hub[[#This Row],[day_of_the_week]]="Weekend",1,"")</f>
        <v>1</v>
      </c>
      <c r="H1858" t="str">
        <f>IF(Food_Hub[[#This Row],[day_of_the_week]]="Weekday",1,"")</f>
        <v/>
      </c>
      <c r="I1858">
        <v>3</v>
      </c>
      <c r="J1858">
        <v>23</v>
      </c>
      <c r="K1858">
        <v>23</v>
      </c>
      <c r="L1858">
        <f>1/COUNTIFS(Food_Hub[restaurant_name],Food_Hub[[#This Row],[restaurant_name]])</f>
        <v>4.5662100456621002E-3</v>
      </c>
      <c r="M1858">
        <f>1/COUNTIF(Food_Hub[cuisine_type],Food_Hub[[#This Row],[cuisine_type]])</f>
        <v>1.7123287671232876E-3</v>
      </c>
    </row>
    <row r="1859" spans="1:13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f>IF(Food_Hub[[#This Row],[day_of_the_week]]="Weekend",1,"")</f>
        <v>1</v>
      </c>
      <c r="H1859" t="str">
        <f>IF(Food_Hub[[#This Row],[day_of_the_week]]="Weekday",1,"")</f>
        <v/>
      </c>
      <c r="I1859">
        <v>4</v>
      </c>
      <c r="J1859">
        <v>23</v>
      </c>
      <c r="K1859">
        <v>24</v>
      </c>
      <c r="L1859">
        <f>1/COUNTIFS(Food_Hub[restaurant_name],Food_Hub[[#This Row],[restaurant_name]])</f>
        <v>7.575757575757576E-3</v>
      </c>
      <c r="M1859">
        <f>1/COUNTIF(Food_Hub[cuisine_type],Food_Hub[[#This Row],[cuisine_type]])</f>
        <v>3.3557046979865771E-3</v>
      </c>
    </row>
    <row r="1860" spans="1:13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>
        <f>IF(Food_Hub[[#This Row],[day_of_the_week]]="Weekend",1,"")</f>
        <v>1</v>
      </c>
      <c r="H1860" t="str">
        <f>IF(Food_Hub[[#This Row],[day_of_the_week]]="Weekday",1,"")</f>
        <v/>
      </c>
      <c r="I1860" t="s">
        <v>12</v>
      </c>
      <c r="J1860">
        <v>27</v>
      </c>
      <c r="K1860">
        <v>15</v>
      </c>
      <c r="L1860">
        <f>1/COUNTIFS(Food_Hub[restaurant_name],Food_Hub[[#This Row],[restaurant_name]])</f>
        <v>2.3809523809523808E-2</v>
      </c>
      <c r="M1860">
        <f>1/COUNTIF(Food_Hub[cuisine_type],Food_Hub[[#This Row],[cuisine_type]])</f>
        <v>2.1276595744680851E-3</v>
      </c>
    </row>
    <row r="1861" spans="1:13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 t="str">
        <f>IF(Food_Hub[[#This Row],[day_of_the_week]]="Weekend",1,"")</f>
        <v/>
      </c>
      <c r="H1861">
        <f>IF(Food_Hub[[#This Row],[day_of_the_week]]="Weekday",1,"")</f>
        <v>1</v>
      </c>
      <c r="I1861">
        <v>5</v>
      </c>
      <c r="J1861">
        <v>20</v>
      </c>
      <c r="K1861">
        <v>26</v>
      </c>
      <c r="L1861">
        <f>1/COUNTIFS(Food_Hub[restaurant_name],Food_Hub[[#This Row],[restaurant_name]])</f>
        <v>0.16666666666666666</v>
      </c>
      <c r="M1861">
        <f>1/COUNTIF(Food_Hub[cuisine_type],Food_Hub[[#This Row],[cuisine_type]])</f>
        <v>7.6923076923076927E-2</v>
      </c>
    </row>
    <row r="1862" spans="1:13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f>IF(Food_Hub[[#This Row],[day_of_the_week]]="Weekend",1,"")</f>
        <v>1</v>
      </c>
      <c r="H1862" t="str">
        <f>IF(Food_Hub[[#This Row],[day_of_the_week]]="Weekday",1,"")</f>
        <v/>
      </c>
      <c r="I1862">
        <v>3</v>
      </c>
      <c r="J1862">
        <v>28</v>
      </c>
      <c r="K1862">
        <v>20</v>
      </c>
      <c r="L1862">
        <f>1/COUNTIFS(Food_Hub[restaurant_name],Food_Hub[[#This Row],[restaurant_name]])</f>
        <v>0.33333333333333331</v>
      </c>
      <c r="M1862">
        <f>1/COUNTIF(Food_Hub[cuisine_type],Food_Hub[[#This Row],[cuisine_type]])</f>
        <v>1.7123287671232876E-3</v>
      </c>
    </row>
    <row r="1863" spans="1:13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tr">
        <f>IF(Food_Hub[[#This Row],[day_of_the_week]]="Weekend",1,"")</f>
        <v/>
      </c>
      <c r="H1863">
        <f>IF(Food_Hub[[#This Row],[day_of_the_week]]="Weekday",1,"")</f>
        <v>1</v>
      </c>
      <c r="I1863" t="s">
        <v>12</v>
      </c>
      <c r="J1863">
        <v>28</v>
      </c>
      <c r="K1863">
        <v>28</v>
      </c>
      <c r="L1863">
        <f>1/COUNTIFS(Food_Hub[restaurant_name],Food_Hub[[#This Row],[restaurant_name]])</f>
        <v>8.4033613445378148E-3</v>
      </c>
      <c r="M1863">
        <f>1/COUNTIF(Food_Hub[cuisine_type],Food_Hub[[#This Row],[cuisine_type]])</f>
        <v>2.1276595744680851E-3</v>
      </c>
    </row>
    <row r="1864" spans="1:13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 t="str">
        <f>IF(Food_Hub[[#This Row],[day_of_the_week]]="Weekend",1,"")</f>
        <v/>
      </c>
      <c r="H1864">
        <f>IF(Food_Hub[[#This Row],[day_of_the_week]]="Weekday",1,"")</f>
        <v>1</v>
      </c>
      <c r="I1864">
        <v>5</v>
      </c>
      <c r="J1864">
        <v>25</v>
      </c>
      <c r="K1864">
        <v>24</v>
      </c>
      <c r="L1864">
        <f>1/COUNTIFS(Food_Hub[restaurant_name],Food_Hub[[#This Row],[restaurant_name]])</f>
        <v>8.3333333333333329E-2</v>
      </c>
      <c r="M1864">
        <f>1/COUNTIF(Food_Hub[cuisine_type],Food_Hub[[#This Row],[cuisine_type]])</f>
        <v>1.7123287671232876E-3</v>
      </c>
    </row>
    <row r="1865" spans="1:13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f>IF(Food_Hub[[#This Row],[day_of_the_week]]="Weekend",1,"")</f>
        <v>1</v>
      </c>
      <c r="H1865" t="str">
        <f>IF(Food_Hub[[#This Row],[day_of_the_week]]="Weekday",1,"")</f>
        <v/>
      </c>
      <c r="I1865">
        <v>5</v>
      </c>
      <c r="J1865">
        <v>29</v>
      </c>
      <c r="K1865">
        <v>30</v>
      </c>
      <c r="L1865">
        <f>1/COUNTIFS(Food_Hub[restaurant_name],Food_Hub[[#This Row],[restaurant_name]])</f>
        <v>2.7027027027027029E-2</v>
      </c>
      <c r="M1865">
        <f>1/COUNTIF(Food_Hub[cuisine_type],Food_Hub[[#This Row],[cuisine_type]])</f>
        <v>2.1276595744680851E-3</v>
      </c>
    </row>
    <row r="1866" spans="1:13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>
        <f>IF(Food_Hub[[#This Row],[day_of_the_week]]="Weekend",1,"")</f>
        <v>1</v>
      </c>
      <c r="H1866" t="str">
        <f>IF(Food_Hub[[#This Row],[day_of_the_week]]="Weekday",1,"")</f>
        <v/>
      </c>
      <c r="I1866" t="s">
        <v>12</v>
      </c>
      <c r="J1866">
        <v>25</v>
      </c>
      <c r="K1866">
        <v>29</v>
      </c>
      <c r="L1866">
        <f>1/COUNTIFS(Food_Hub[restaurant_name],Food_Hub[[#This Row],[restaurant_name]])</f>
        <v>7.575757575757576E-3</v>
      </c>
      <c r="M1866">
        <f>1/COUNTIF(Food_Hub[cuisine_type],Food_Hub[[#This Row],[cuisine_type]])</f>
        <v>3.3557046979865771E-3</v>
      </c>
    </row>
    <row r="1867" spans="1:13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f>IF(Food_Hub[[#This Row],[day_of_the_week]]="Weekend",1,"")</f>
        <v>1</v>
      </c>
      <c r="H1867" t="str">
        <f>IF(Food_Hub[[#This Row],[day_of_the_week]]="Weekday",1,"")</f>
        <v/>
      </c>
      <c r="I1867">
        <v>3</v>
      </c>
      <c r="J1867">
        <v>24</v>
      </c>
      <c r="K1867">
        <v>23</v>
      </c>
      <c r="L1867">
        <f>1/COUNTIFS(Food_Hub[restaurant_name],Food_Hub[[#This Row],[restaurant_name]])</f>
        <v>8.4033613445378148E-3</v>
      </c>
      <c r="M1867">
        <f>1/COUNTIF(Food_Hub[cuisine_type],Food_Hub[[#This Row],[cuisine_type]])</f>
        <v>2.1276595744680851E-3</v>
      </c>
    </row>
    <row r="1868" spans="1:13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f>IF(Food_Hub[[#This Row],[day_of_the_week]]="Weekend",1,"")</f>
        <v>1</v>
      </c>
      <c r="H1868" t="str">
        <f>IF(Food_Hub[[#This Row],[day_of_the_week]]="Weekday",1,"")</f>
        <v/>
      </c>
      <c r="I1868">
        <v>4</v>
      </c>
      <c r="J1868">
        <v>35</v>
      </c>
      <c r="K1868">
        <v>26</v>
      </c>
      <c r="L1868">
        <f>1/COUNTIFS(Food_Hub[restaurant_name],Food_Hub[[#This Row],[restaurant_name]])</f>
        <v>0.1111111111111111</v>
      </c>
      <c r="M1868">
        <f>1/COUNTIF(Food_Hub[cuisine_type],Food_Hub[[#This Row],[cuisine_type]])</f>
        <v>4.6511627906976744E-3</v>
      </c>
    </row>
    <row r="1869" spans="1:13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f>IF(Food_Hub[[#This Row],[day_of_the_week]]="Weekend",1,"")</f>
        <v>1</v>
      </c>
      <c r="H1869" t="str">
        <f>IF(Food_Hub[[#This Row],[day_of_the_week]]="Weekday",1,"")</f>
        <v/>
      </c>
      <c r="I1869">
        <v>5</v>
      </c>
      <c r="J1869">
        <v>34</v>
      </c>
      <c r="K1869">
        <v>29</v>
      </c>
      <c r="L1869">
        <f>1/COUNTIFS(Food_Hub[restaurant_name],Food_Hub[[#This Row],[restaurant_name]])</f>
        <v>8.4033613445378148E-3</v>
      </c>
      <c r="M1869">
        <f>1/COUNTIF(Food_Hub[cuisine_type],Food_Hub[[#This Row],[cuisine_type]])</f>
        <v>2.1276595744680851E-3</v>
      </c>
    </row>
    <row r="1870" spans="1:13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f>IF(Food_Hub[[#This Row],[day_of_the_week]]="Weekend",1,"")</f>
        <v>1</v>
      </c>
      <c r="H1870" t="str">
        <f>IF(Food_Hub[[#This Row],[day_of_the_week]]="Weekday",1,"")</f>
        <v/>
      </c>
      <c r="I1870">
        <v>4</v>
      </c>
      <c r="J1870">
        <v>30</v>
      </c>
      <c r="K1870">
        <v>23</v>
      </c>
      <c r="L1870">
        <f>1/COUNTIFS(Food_Hub[restaurant_name],Food_Hub[[#This Row],[restaurant_name]])</f>
        <v>1.6949152542372881E-2</v>
      </c>
      <c r="M1870">
        <f>1/COUNTIF(Food_Hub[cuisine_type],Food_Hub[[#This Row],[cuisine_type]])</f>
        <v>4.6511627906976744E-3</v>
      </c>
    </row>
    <row r="1871" spans="1:13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 t="str">
        <f>IF(Food_Hub[[#This Row],[day_of_the_week]]="Weekend",1,"")</f>
        <v/>
      </c>
      <c r="H1871">
        <f>IF(Food_Hub[[#This Row],[day_of_the_week]]="Weekday",1,"")</f>
        <v>1</v>
      </c>
      <c r="I1871">
        <v>4</v>
      </c>
      <c r="J1871">
        <v>35</v>
      </c>
      <c r="K1871">
        <v>26</v>
      </c>
      <c r="L1871">
        <f>1/COUNTIFS(Food_Hub[restaurant_name],Food_Hub[[#This Row],[restaurant_name]])</f>
        <v>6.6666666666666666E-2</v>
      </c>
      <c r="M1871">
        <f>1/COUNTIF(Food_Hub[cuisine_type],Food_Hub[[#This Row],[cuisine_type]])</f>
        <v>1.7123287671232876E-3</v>
      </c>
    </row>
    <row r="1872" spans="1:13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 t="str">
        <f>IF(Food_Hub[[#This Row],[day_of_the_week]]="Weekend",1,"")</f>
        <v/>
      </c>
      <c r="H1872">
        <f>IF(Food_Hub[[#This Row],[day_of_the_week]]="Weekday",1,"")</f>
        <v>1</v>
      </c>
      <c r="I1872">
        <v>4</v>
      </c>
      <c r="J1872">
        <v>31</v>
      </c>
      <c r="K1872">
        <v>24</v>
      </c>
      <c r="L1872">
        <f>1/COUNTIFS(Food_Hub[restaurant_name],Food_Hub[[#This Row],[restaurant_name]])</f>
        <v>4.5662100456621002E-3</v>
      </c>
      <c r="M1872">
        <f>1/COUNTIF(Food_Hub[cuisine_type],Food_Hub[[#This Row],[cuisine_type]])</f>
        <v>1.7123287671232876E-3</v>
      </c>
    </row>
    <row r="1873" spans="1:13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f>IF(Food_Hub[[#This Row],[day_of_the_week]]="Weekend",1,"")</f>
        <v>1</v>
      </c>
      <c r="H1873" t="str">
        <f>IF(Food_Hub[[#This Row],[day_of_the_week]]="Weekday",1,"")</f>
        <v/>
      </c>
      <c r="I1873">
        <v>4</v>
      </c>
      <c r="J1873">
        <v>28</v>
      </c>
      <c r="K1873">
        <v>17</v>
      </c>
      <c r="L1873">
        <f>1/COUNTIFS(Food_Hub[restaurant_name],Food_Hub[[#This Row],[restaurant_name]])</f>
        <v>5.5555555555555552E-2</v>
      </c>
      <c r="M1873">
        <f>1/COUNTIF(Food_Hub[cuisine_type],Food_Hub[[#This Row],[cuisine_type]])</f>
        <v>2.1276595744680851E-3</v>
      </c>
    </row>
    <row r="1874" spans="1:13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f>IF(Food_Hub[[#This Row],[day_of_the_week]]="Weekend",1,"")</f>
        <v>1</v>
      </c>
      <c r="H1874" t="str">
        <f>IF(Food_Hub[[#This Row],[day_of_the_week]]="Weekday",1,"")</f>
        <v/>
      </c>
      <c r="I1874">
        <v>5</v>
      </c>
      <c r="J1874">
        <v>23</v>
      </c>
      <c r="K1874">
        <v>25</v>
      </c>
      <c r="L1874">
        <f>1/COUNTIFS(Food_Hub[restaurant_name],Food_Hub[[#This Row],[restaurant_name]])</f>
        <v>1.0416666666666666E-2</v>
      </c>
      <c r="M1874">
        <f>1/COUNTIF(Food_Hub[cuisine_type],Food_Hub[[#This Row],[cuisine_type]])</f>
        <v>1.7123287671232876E-3</v>
      </c>
    </row>
    <row r="1875" spans="1:13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>
        <f>IF(Food_Hub[[#This Row],[day_of_the_week]]="Weekend",1,"")</f>
        <v>1</v>
      </c>
      <c r="H1875" t="str">
        <f>IF(Food_Hub[[#This Row],[day_of_the_week]]="Weekday",1,"")</f>
        <v/>
      </c>
      <c r="I1875" t="s">
        <v>12</v>
      </c>
      <c r="J1875">
        <v>35</v>
      </c>
      <c r="K1875">
        <v>28</v>
      </c>
      <c r="L1875">
        <f>1/COUNTIFS(Food_Hub[restaurant_name],Food_Hub[[#This Row],[restaurant_name]])</f>
        <v>4.5662100456621002E-3</v>
      </c>
      <c r="M1875">
        <f>1/COUNTIF(Food_Hub[cuisine_type],Food_Hub[[#This Row],[cuisine_type]])</f>
        <v>1.7123287671232876E-3</v>
      </c>
    </row>
    <row r="1876" spans="1:13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>
        <f>IF(Food_Hub[[#This Row],[day_of_the_week]]="Weekend",1,"")</f>
        <v>1</v>
      </c>
      <c r="H1876" t="str">
        <f>IF(Food_Hub[[#This Row],[day_of_the_week]]="Weekday",1,"")</f>
        <v/>
      </c>
      <c r="I1876" t="s">
        <v>12</v>
      </c>
      <c r="J1876">
        <v>35</v>
      </c>
      <c r="K1876">
        <v>19</v>
      </c>
      <c r="L1876">
        <f>1/COUNTIFS(Food_Hub[restaurant_name],Food_Hub[[#This Row],[restaurant_name]])</f>
        <v>0.33333333333333331</v>
      </c>
      <c r="M1876">
        <f>1/COUNTIF(Food_Hub[cuisine_type],Food_Hub[[#This Row],[cuisine_type]])</f>
        <v>1.7123287671232876E-3</v>
      </c>
    </row>
    <row r="1877" spans="1:13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tr">
        <f>IF(Food_Hub[[#This Row],[day_of_the_week]]="Weekend",1,"")</f>
        <v/>
      </c>
      <c r="H1877">
        <f>IF(Food_Hub[[#This Row],[day_of_the_week]]="Weekday",1,"")</f>
        <v>1</v>
      </c>
      <c r="I1877" t="s">
        <v>12</v>
      </c>
      <c r="J1877">
        <v>32</v>
      </c>
      <c r="K1877">
        <v>33</v>
      </c>
      <c r="L1877">
        <f>1/COUNTIFS(Food_Hub[restaurant_name],Food_Hub[[#This Row],[restaurant_name]])</f>
        <v>0.33333333333333331</v>
      </c>
      <c r="M1877">
        <f>1/COUNTIF(Food_Hub[cuisine_type],Food_Hub[[#This Row],[cuisine_type]])</f>
        <v>5.8823529411764705E-2</v>
      </c>
    </row>
    <row r="1878" spans="1:13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 t="str">
        <f>IF(Food_Hub[[#This Row],[day_of_the_week]]="Weekend",1,"")</f>
        <v/>
      </c>
      <c r="H1878">
        <f>IF(Food_Hub[[#This Row],[day_of_the_week]]="Weekday",1,"")</f>
        <v>1</v>
      </c>
      <c r="I1878">
        <v>3</v>
      </c>
      <c r="J1878">
        <v>20</v>
      </c>
      <c r="K1878">
        <v>31</v>
      </c>
      <c r="L1878">
        <f>1/COUNTIFS(Food_Hub[restaurant_name],Food_Hub[[#This Row],[restaurant_name]])</f>
        <v>7.575757575757576E-3</v>
      </c>
      <c r="M1878">
        <f>1/COUNTIF(Food_Hub[cuisine_type],Food_Hub[[#This Row],[cuisine_type]])</f>
        <v>3.3557046979865771E-3</v>
      </c>
    </row>
    <row r="1879" spans="1:13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 t="str">
        <f>IF(Food_Hub[[#This Row],[day_of_the_week]]="Weekend",1,"")</f>
        <v/>
      </c>
      <c r="H1879">
        <f>IF(Food_Hub[[#This Row],[day_of_the_week]]="Weekday",1,"")</f>
        <v>1</v>
      </c>
      <c r="I1879">
        <v>5</v>
      </c>
      <c r="J1879">
        <v>28</v>
      </c>
      <c r="K1879">
        <v>28</v>
      </c>
      <c r="L1879">
        <f>1/COUNTIFS(Food_Hub[restaurant_name],Food_Hub[[#This Row],[restaurant_name]])</f>
        <v>1</v>
      </c>
      <c r="M1879">
        <f>1/COUNTIF(Food_Hub[cuisine_type],Food_Hub[[#This Row],[cuisine_type]])</f>
        <v>1.7123287671232876E-3</v>
      </c>
    </row>
    <row r="1880" spans="1:13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tr">
        <f>IF(Food_Hub[[#This Row],[day_of_the_week]]="Weekend",1,"")</f>
        <v/>
      </c>
      <c r="H1880">
        <f>IF(Food_Hub[[#This Row],[day_of_the_week]]="Weekday",1,"")</f>
        <v>1</v>
      </c>
      <c r="I1880" t="s">
        <v>12</v>
      </c>
      <c r="J1880">
        <v>27</v>
      </c>
      <c r="K1880">
        <v>31</v>
      </c>
      <c r="L1880">
        <f>1/COUNTIFS(Food_Hub[restaurant_name],Food_Hub[[#This Row],[restaurant_name]])</f>
        <v>8.4033613445378148E-3</v>
      </c>
      <c r="M1880">
        <f>1/COUNTIF(Food_Hub[cuisine_type],Food_Hub[[#This Row],[cuisine_type]])</f>
        <v>2.1276595744680851E-3</v>
      </c>
    </row>
    <row r="1881" spans="1:13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f>IF(Food_Hub[[#This Row],[day_of_the_week]]="Weekend",1,"")</f>
        <v>1</v>
      </c>
      <c r="H1881" t="str">
        <f>IF(Food_Hub[[#This Row],[day_of_the_week]]="Weekday",1,"")</f>
        <v/>
      </c>
      <c r="I1881">
        <v>5</v>
      </c>
      <c r="J1881">
        <v>28</v>
      </c>
      <c r="K1881">
        <v>15</v>
      </c>
      <c r="L1881">
        <f>1/COUNTIFS(Food_Hub[restaurant_name],Food_Hub[[#This Row],[restaurant_name]])</f>
        <v>8.4033613445378148E-3</v>
      </c>
      <c r="M1881">
        <f>1/COUNTIF(Food_Hub[cuisine_type],Food_Hub[[#This Row],[cuisine_type]])</f>
        <v>2.1276595744680851E-3</v>
      </c>
    </row>
    <row r="1882" spans="1:13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f>IF(Food_Hub[[#This Row],[day_of_the_week]]="Weekend",1,"")</f>
        <v>1</v>
      </c>
      <c r="H1882" t="str">
        <f>IF(Food_Hub[[#This Row],[day_of_the_week]]="Weekday",1,"")</f>
        <v/>
      </c>
      <c r="I1882">
        <v>5</v>
      </c>
      <c r="J1882">
        <v>35</v>
      </c>
      <c r="K1882">
        <v>27</v>
      </c>
      <c r="L1882">
        <f>1/COUNTIFS(Food_Hub[restaurant_name],Food_Hub[[#This Row],[restaurant_name]])</f>
        <v>4.5662100456621002E-3</v>
      </c>
      <c r="M1882">
        <f>1/COUNTIF(Food_Hub[cuisine_type],Food_Hub[[#This Row],[cuisine_type]])</f>
        <v>1.7123287671232876E-3</v>
      </c>
    </row>
    <row r="1883" spans="1:13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>
        <f>IF(Food_Hub[[#This Row],[day_of_the_week]]="Weekend",1,"")</f>
        <v>1</v>
      </c>
      <c r="H1883" t="str">
        <f>IF(Food_Hub[[#This Row],[day_of_the_week]]="Weekday",1,"")</f>
        <v/>
      </c>
      <c r="I1883" t="s">
        <v>12</v>
      </c>
      <c r="J1883">
        <v>27</v>
      </c>
      <c r="K1883">
        <v>18</v>
      </c>
      <c r="L1883">
        <f>1/COUNTIFS(Food_Hub[restaurant_name],Food_Hub[[#This Row],[restaurant_name]])</f>
        <v>4.5662100456621002E-3</v>
      </c>
      <c r="M1883">
        <f>1/COUNTIF(Food_Hub[cuisine_type],Food_Hub[[#This Row],[cuisine_type]])</f>
        <v>1.7123287671232876E-3</v>
      </c>
    </row>
    <row r="1884" spans="1:13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f>IF(Food_Hub[[#This Row],[day_of_the_week]]="Weekend",1,"")</f>
        <v>1</v>
      </c>
      <c r="H1884" t="str">
        <f>IF(Food_Hub[[#This Row],[day_of_the_week]]="Weekday",1,"")</f>
        <v/>
      </c>
      <c r="I1884">
        <v>5</v>
      </c>
      <c r="J1884">
        <v>30</v>
      </c>
      <c r="K1884">
        <v>19</v>
      </c>
      <c r="L1884">
        <f>1/COUNTIFS(Food_Hub[restaurant_name],Food_Hub[[#This Row],[restaurant_name]])</f>
        <v>9.0909090909090912E-2</v>
      </c>
      <c r="M1884">
        <f>1/COUNTIF(Food_Hub[cuisine_type],Food_Hub[[#This Row],[cuisine_type]])</f>
        <v>1.7123287671232876E-3</v>
      </c>
    </row>
    <row r="1885" spans="1:13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>
        <f>IF(Food_Hub[[#This Row],[day_of_the_week]]="Weekend",1,"")</f>
        <v>1</v>
      </c>
      <c r="H1885" t="str">
        <f>IF(Food_Hub[[#This Row],[day_of_the_week]]="Weekday",1,"")</f>
        <v/>
      </c>
      <c r="I1885" t="s">
        <v>12</v>
      </c>
      <c r="J1885">
        <v>24</v>
      </c>
      <c r="K1885">
        <v>23</v>
      </c>
      <c r="L1885">
        <f>1/COUNTIFS(Food_Hub[restaurant_name],Food_Hub[[#This Row],[restaurant_name]])</f>
        <v>7.575757575757576E-3</v>
      </c>
      <c r="M1885">
        <f>1/COUNTIF(Food_Hub[cuisine_type],Food_Hub[[#This Row],[cuisine_type]])</f>
        <v>1.7123287671232876E-3</v>
      </c>
    </row>
    <row r="1886" spans="1:13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f>IF(Food_Hub[[#This Row],[day_of_the_week]]="Weekend",1,"")</f>
        <v>1</v>
      </c>
      <c r="H1886" t="str">
        <f>IF(Food_Hub[[#This Row],[day_of_the_week]]="Weekday",1,"")</f>
        <v/>
      </c>
      <c r="I1886">
        <v>3</v>
      </c>
      <c r="J1886">
        <v>31</v>
      </c>
      <c r="K1886">
        <v>24</v>
      </c>
      <c r="L1886">
        <f>1/COUNTIFS(Food_Hub[restaurant_name],Food_Hub[[#This Row],[restaurant_name]])</f>
        <v>4.5662100456621002E-3</v>
      </c>
      <c r="M1886">
        <f>1/COUNTIF(Food_Hub[cuisine_type],Food_Hub[[#This Row],[cuisine_type]])</f>
        <v>1.7123287671232876E-3</v>
      </c>
    </row>
    <row r="1887" spans="1:13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 t="str">
        <f>IF(Food_Hub[[#This Row],[day_of_the_week]]="Weekend",1,"")</f>
        <v/>
      </c>
      <c r="H1887">
        <f>IF(Food_Hub[[#This Row],[day_of_the_week]]="Weekday",1,"")</f>
        <v>1</v>
      </c>
      <c r="I1887">
        <v>4</v>
      </c>
      <c r="J1887">
        <v>27</v>
      </c>
      <c r="K1887">
        <v>29</v>
      </c>
      <c r="L1887">
        <f>1/COUNTIFS(Food_Hub[restaurant_name],Food_Hub[[#This Row],[restaurant_name]])</f>
        <v>4.5662100456621002E-3</v>
      </c>
      <c r="M1887">
        <f>1/COUNTIF(Food_Hub[cuisine_type],Food_Hub[[#This Row],[cuisine_type]])</f>
        <v>1.7123287671232876E-3</v>
      </c>
    </row>
    <row r="1888" spans="1:13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f>IF(Food_Hub[[#This Row],[day_of_the_week]]="Weekend",1,"")</f>
        <v>1</v>
      </c>
      <c r="H1888" t="str">
        <f>IF(Food_Hub[[#This Row],[day_of_the_week]]="Weekday",1,"")</f>
        <v/>
      </c>
      <c r="I1888">
        <v>5</v>
      </c>
      <c r="J1888">
        <v>34</v>
      </c>
      <c r="K1888">
        <v>25</v>
      </c>
      <c r="L1888">
        <f>1/COUNTIFS(Food_Hub[restaurant_name],Food_Hub[[#This Row],[restaurant_name]])</f>
        <v>7.575757575757576E-3</v>
      </c>
      <c r="M1888">
        <f>1/COUNTIF(Food_Hub[cuisine_type],Food_Hub[[#This Row],[cuisine_type]])</f>
        <v>1.7123287671232876E-3</v>
      </c>
    </row>
    <row r="1889" spans="1:13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>
        <f>IF(Food_Hub[[#This Row],[day_of_the_week]]="Weekend",1,"")</f>
        <v>1</v>
      </c>
      <c r="H1889" t="str">
        <f>IF(Food_Hub[[#This Row],[day_of_the_week]]="Weekday",1,"")</f>
        <v/>
      </c>
      <c r="I1889" t="s">
        <v>12</v>
      </c>
      <c r="J1889">
        <v>26</v>
      </c>
      <c r="K1889">
        <v>30</v>
      </c>
      <c r="L1889">
        <f>1/COUNTIFS(Food_Hub[restaurant_name],Food_Hub[[#This Row],[restaurant_name]])</f>
        <v>4.5662100456621002E-3</v>
      </c>
      <c r="M1889">
        <f>1/COUNTIF(Food_Hub[cuisine_type],Food_Hub[[#This Row],[cuisine_type]])</f>
        <v>1.7123287671232876E-3</v>
      </c>
    </row>
    <row r="1890" spans="1:13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f>IF(Food_Hub[[#This Row],[day_of_the_week]]="Weekend",1,"")</f>
        <v>1</v>
      </c>
      <c r="H1890" t="str">
        <f>IF(Food_Hub[[#This Row],[day_of_the_week]]="Weekday",1,"")</f>
        <v/>
      </c>
      <c r="I1890">
        <v>5</v>
      </c>
      <c r="J1890">
        <v>21</v>
      </c>
      <c r="K1890">
        <v>26</v>
      </c>
      <c r="L1890">
        <f>1/COUNTIFS(Food_Hub[restaurant_name],Food_Hub[[#This Row],[restaurant_name]])</f>
        <v>7.575757575757576E-3</v>
      </c>
      <c r="M1890">
        <f>1/COUNTIF(Food_Hub[cuisine_type],Food_Hub[[#This Row],[cuisine_type]])</f>
        <v>3.3557046979865771E-3</v>
      </c>
    </row>
    <row r="1891" spans="1:13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 t="str">
        <f>IF(Food_Hub[[#This Row],[day_of_the_week]]="Weekend",1,"")</f>
        <v/>
      </c>
      <c r="H1891">
        <f>IF(Food_Hub[[#This Row],[day_of_the_week]]="Weekday",1,"")</f>
        <v>1</v>
      </c>
      <c r="I1891">
        <v>3</v>
      </c>
      <c r="J1891">
        <v>33</v>
      </c>
      <c r="K1891">
        <v>30</v>
      </c>
      <c r="L1891">
        <f>1/COUNTIFS(Food_Hub[restaurant_name],Food_Hub[[#This Row],[restaurant_name]])</f>
        <v>1.6949152542372881E-2</v>
      </c>
      <c r="M1891">
        <f>1/COUNTIF(Food_Hub[cuisine_type],Food_Hub[[#This Row],[cuisine_type]])</f>
        <v>4.6511627906976744E-3</v>
      </c>
    </row>
    <row r="1892" spans="1:13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f>IF(Food_Hub[[#This Row],[day_of_the_week]]="Weekend",1,"")</f>
        <v>1</v>
      </c>
      <c r="H1892" t="str">
        <f>IF(Food_Hub[[#This Row],[day_of_the_week]]="Weekday",1,"")</f>
        <v/>
      </c>
      <c r="I1892">
        <v>5</v>
      </c>
      <c r="J1892">
        <v>20</v>
      </c>
      <c r="K1892">
        <v>22</v>
      </c>
      <c r="L1892">
        <f>1/COUNTIFS(Food_Hub[restaurant_name],Food_Hub[[#This Row],[restaurant_name]])</f>
        <v>2.0408163265306121E-2</v>
      </c>
      <c r="M1892">
        <f>1/COUNTIF(Food_Hub[cuisine_type],Food_Hub[[#This Row],[cuisine_type]])</f>
        <v>2.1276595744680851E-3</v>
      </c>
    </row>
    <row r="1893" spans="1:13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>
        <f>IF(Food_Hub[[#This Row],[day_of_the_week]]="Weekend",1,"")</f>
        <v>1</v>
      </c>
      <c r="H1893" t="str">
        <f>IF(Food_Hub[[#This Row],[day_of_the_week]]="Weekday",1,"")</f>
        <v/>
      </c>
      <c r="I1893" t="s">
        <v>12</v>
      </c>
      <c r="J1893">
        <v>22</v>
      </c>
      <c r="K1893">
        <v>28</v>
      </c>
      <c r="L1893">
        <f>1/COUNTIFS(Food_Hub[restaurant_name],Food_Hub[[#This Row],[restaurant_name]])</f>
        <v>4.5662100456621002E-3</v>
      </c>
      <c r="M1893">
        <f>1/COUNTIF(Food_Hub[cuisine_type],Food_Hub[[#This Row],[cuisine_type]])</f>
        <v>1.7123287671232876E-3</v>
      </c>
    </row>
    <row r="1894" spans="1:13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>
        <f>IF(Food_Hub[[#This Row],[day_of_the_week]]="Weekend",1,"")</f>
        <v>1</v>
      </c>
      <c r="H1894" t="str">
        <f>IF(Food_Hub[[#This Row],[day_of_the_week]]="Weekday",1,"")</f>
        <v/>
      </c>
      <c r="I1894" t="s">
        <v>12</v>
      </c>
      <c r="J1894">
        <v>29</v>
      </c>
      <c r="K1894">
        <v>21</v>
      </c>
      <c r="L1894">
        <f>1/COUNTIFS(Food_Hub[restaurant_name],Food_Hub[[#This Row],[restaurant_name]])</f>
        <v>2.1739130434782608E-2</v>
      </c>
      <c r="M1894">
        <f>1/COUNTIF(Food_Hub[cuisine_type],Food_Hub[[#This Row],[cuisine_type]])</f>
        <v>4.6511627906976744E-3</v>
      </c>
    </row>
    <row r="1895" spans="1:13" ht="30" x14ac:dyDescent="0.25">
      <c r="A1895">
        <v>1476701</v>
      </c>
      <c r="B1895">
        <v>292602</v>
      </c>
      <c r="C1895" s="1" t="s">
        <v>206</v>
      </c>
      <c r="D1895" t="s">
        <v>16</v>
      </c>
      <c r="E1895">
        <v>22.31</v>
      </c>
      <c r="F1895" t="s">
        <v>11</v>
      </c>
      <c r="G1895">
        <f>IF(Food_Hub[[#This Row],[day_of_the_week]]="Weekend",1,"")</f>
        <v>1</v>
      </c>
      <c r="H1895" t="str">
        <f>IF(Food_Hub[[#This Row],[day_of_the_week]]="Weekday",1,"")</f>
        <v/>
      </c>
      <c r="I1895">
        <v>5</v>
      </c>
      <c r="J1895">
        <v>31</v>
      </c>
      <c r="K1895">
        <v>17</v>
      </c>
      <c r="L1895">
        <f>1/COUNTIFS(Food_Hub[restaurant_name],Food_Hub[[#This Row],[restaurant_name]])</f>
        <v>4.3478260869565216E-2</v>
      </c>
      <c r="M1895">
        <f>1/COUNTIF(Food_Hub[cuisine_type],Food_Hub[[#This Row],[cuisine_type]])</f>
        <v>1.2987012987012988E-2</v>
      </c>
    </row>
    <row r="1896" spans="1:13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f>IF(Food_Hub[[#This Row],[day_of_the_week]]="Weekend",1,"")</f>
        <v>1</v>
      </c>
      <c r="H1896" t="str">
        <f>IF(Food_Hub[[#This Row],[day_of_the_week]]="Weekday",1,"")</f>
        <v/>
      </c>
      <c r="I1896">
        <v>5</v>
      </c>
      <c r="J1896">
        <v>31</v>
      </c>
      <c r="K1896">
        <v>19</v>
      </c>
      <c r="L1896">
        <f>1/COUNTIFS(Food_Hub[restaurant_name],Food_Hub[[#This Row],[restaurant_name]])</f>
        <v>5.5555555555555552E-2</v>
      </c>
      <c r="M1896">
        <f>1/COUNTIF(Food_Hub[cuisine_type],Food_Hub[[#This Row],[cuisine_type]])</f>
        <v>1.7123287671232876E-3</v>
      </c>
    </row>
    <row r="1897" spans="1:13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tr">
        <f>IF(Food_Hub[[#This Row],[day_of_the_week]]="Weekend",1,"")</f>
        <v/>
      </c>
      <c r="H1897">
        <f>IF(Food_Hub[[#This Row],[day_of_the_week]]="Weekday",1,"")</f>
        <v>1</v>
      </c>
      <c r="I1897" t="s">
        <v>12</v>
      </c>
      <c r="J1897">
        <v>31</v>
      </c>
      <c r="K1897">
        <v>24</v>
      </c>
      <c r="L1897">
        <f>1/COUNTIFS(Food_Hub[restaurant_name],Food_Hub[[#This Row],[restaurant_name]])</f>
        <v>8.4033613445378148E-3</v>
      </c>
      <c r="M1897">
        <f>1/COUNTIF(Food_Hub[cuisine_type],Food_Hub[[#This Row],[cuisine_type]])</f>
        <v>2.1276595744680851E-3</v>
      </c>
    </row>
    <row r="1898" spans="1:13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 t="str">
        <f>IF(Food_Hub[[#This Row],[day_of_the_week]]="Weekend",1,"")</f>
        <v/>
      </c>
      <c r="H1898">
        <f>IF(Food_Hub[[#This Row],[day_of_the_week]]="Weekday",1,"")</f>
        <v>1</v>
      </c>
      <c r="I1898">
        <v>5</v>
      </c>
      <c r="J1898">
        <v>23</v>
      </c>
      <c r="K1898">
        <v>31</v>
      </c>
      <c r="L1898">
        <f>1/COUNTIFS(Food_Hub[restaurant_name],Food_Hub[[#This Row],[restaurant_name]])</f>
        <v>0.04</v>
      </c>
      <c r="M1898">
        <f>1/COUNTIF(Food_Hub[cuisine_type],Food_Hub[[#This Row],[cuisine_type]])</f>
        <v>2.1739130434782608E-2</v>
      </c>
    </row>
    <row r="1899" spans="1:13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>
        <f>IF(Food_Hub[[#This Row],[day_of_the_week]]="Weekend",1,"")</f>
        <v>1</v>
      </c>
      <c r="H1899" t="str">
        <f>IF(Food_Hub[[#This Row],[day_of_the_week]]="Weekday",1,"")</f>
        <v/>
      </c>
      <c r="I1899" t="s">
        <v>12</v>
      </c>
      <c r="J1899">
        <v>28</v>
      </c>
      <c r="K1899">
        <v>24</v>
      </c>
      <c r="L1899">
        <f>1/COUNTIFS(Food_Hub[restaurant_name],Food_Hub[[#This Row],[restaurant_name]])</f>
        <v>8.4033613445378148E-3</v>
      </c>
      <c r="M1899">
        <f>1/COUNTIF(Food_Hub[cuisine_type],Food_Hub[[#This Row],[cuisine_type]])</f>
        <v>2.1276595744680851E-3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23.28515625" bestFit="1" customWidth="1"/>
    <col min="2" max="2" width="16.7109375" bestFit="1" customWidth="1"/>
    <col min="3" max="1899" width="8" bestFit="1" customWidth="1"/>
    <col min="1900" max="1900" width="11.28515625" bestFit="1" customWidth="1"/>
  </cols>
  <sheetData>
    <row r="1" spans="1:1" x14ac:dyDescent="0.25">
      <c r="A1" t="s">
        <v>210</v>
      </c>
    </row>
    <row r="2" spans="1:1" x14ac:dyDescent="0.25">
      <c r="A2">
        <v>177.99999999999767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A2D2-5C63-4AF2-A324-332060B92DF8}">
  <dimension ref="A3:B14"/>
  <sheetViews>
    <sheetView workbookViewId="0">
      <selection activeCell="A7" sqref="A7"/>
    </sheetView>
  </sheetViews>
  <sheetFormatPr defaultRowHeight="15" x14ac:dyDescent="0.25"/>
  <cols>
    <col min="1" max="1" width="26.7109375" bestFit="1" customWidth="1"/>
    <col min="2" max="2" width="16.7109375" bestFit="1" customWidth="1"/>
  </cols>
  <sheetData>
    <row r="3" spans="1:2" x14ac:dyDescent="0.25">
      <c r="A3" s="2" t="s">
        <v>207</v>
      </c>
      <c r="B3" t="s">
        <v>211</v>
      </c>
    </row>
    <row r="4" spans="1:2" x14ac:dyDescent="0.25">
      <c r="A4" s="3" t="s">
        <v>34</v>
      </c>
      <c r="B4">
        <v>219</v>
      </c>
    </row>
    <row r="5" spans="1:2" x14ac:dyDescent="0.25">
      <c r="A5" s="3" t="s">
        <v>23</v>
      </c>
      <c r="B5">
        <v>132</v>
      </c>
    </row>
    <row r="6" spans="1:2" x14ac:dyDescent="0.25">
      <c r="A6" s="3" t="s">
        <v>37</v>
      </c>
      <c r="B6">
        <v>119</v>
      </c>
    </row>
    <row r="7" spans="1:2" x14ac:dyDescent="0.25">
      <c r="A7" s="3" t="s">
        <v>18</v>
      </c>
      <c r="B7">
        <v>96</v>
      </c>
    </row>
    <row r="8" spans="1:2" x14ac:dyDescent="0.25">
      <c r="A8" s="3" t="s">
        <v>50</v>
      </c>
      <c r="B8">
        <v>68</v>
      </c>
    </row>
    <row r="9" spans="1:2" x14ac:dyDescent="0.25">
      <c r="A9" s="3" t="s">
        <v>54</v>
      </c>
      <c r="B9">
        <v>59</v>
      </c>
    </row>
    <row r="10" spans="1:2" x14ac:dyDescent="0.25">
      <c r="A10" s="3" t="s">
        <v>36</v>
      </c>
      <c r="B10">
        <v>55</v>
      </c>
    </row>
    <row r="11" spans="1:2" x14ac:dyDescent="0.25">
      <c r="A11" s="3" t="s">
        <v>49</v>
      </c>
      <c r="B11">
        <v>49</v>
      </c>
    </row>
    <row r="12" spans="1:2" x14ac:dyDescent="0.25">
      <c r="A12" s="3" t="s">
        <v>71</v>
      </c>
      <c r="B12">
        <v>46</v>
      </c>
    </row>
    <row r="13" spans="1:2" x14ac:dyDescent="0.25">
      <c r="A13" s="3" t="s">
        <v>64</v>
      </c>
      <c r="B13">
        <v>44</v>
      </c>
    </row>
    <row r="14" spans="1:2" x14ac:dyDescent="0.25">
      <c r="A14" s="3" t="s">
        <v>208</v>
      </c>
      <c r="B14">
        <v>887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0:C33"/>
  <sheetViews>
    <sheetView topLeftCell="A19" workbookViewId="0">
      <selection activeCell="B30" sqref="B30"/>
    </sheetView>
  </sheetViews>
  <sheetFormatPr defaultRowHeight="15" x14ac:dyDescent="0.25"/>
  <cols>
    <col min="1" max="1" width="26.7109375" bestFit="1" customWidth="1"/>
    <col min="2" max="2" width="18" bestFit="1" customWidth="1"/>
    <col min="3" max="3" width="17.7109375" bestFit="1" customWidth="1"/>
    <col min="4" max="4" width="11.28515625" bestFit="1" customWidth="1"/>
  </cols>
  <sheetData>
    <row r="20" spans="1:3" x14ac:dyDescent="0.25">
      <c r="A20" s="2" t="s">
        <v>207</v>
      </c>
      <c r="B20" t="s">
        <v>215</v>
      </c>
      <c r="C20" t="s">
        <v>216</v>
      </c>
    </row>
    <row r="21" spans="1:3" x14ac:dyDescent="0.25">
      <c r="A21" s="3" t="s">
        <v>18</v>
      </c>
      <c r="B21">
        <v>74</v>
      </c>
      <c r="C21">
        <v>22</v>
      </c>
    </row>
    <row r="22" spans="1:3" x14ac:dyDescent="0.25">
      <c r="A22" s="3" t="s">
        <v>37</v>
      </c>
      <c r="B22">
        <v>85</v>
      </c>
      <c r="C22">
        <v>34</v>
      </c>
    </row>
    <row r="23" spans="1:3" x14ac:dyDescent="0.25">
      <c r="A23" s="3" t="s">
        <v>64</v>
      </c>
      <c r="B23">
        <v>29</v>
      </c>
      <c r="C23">
        <v>15</v>
      </c>
    </row>
    <row r="24" spans="1:3" x14ac:dyDescent="0.25">
      <c r="A24" s="3" t="s">
        <v>71</v>
      </c>
      <c r="B24">
        <v>36</v>
      </c>
      <c r="C24">
        <v>10</v>
      </c>
    </row>
    <row r="25" spans="1:3" x14ac:dyDescent="0.25">
      <c r="A25" s="3" t="s">
        <v>67</v>
      </c>
      <c r="B25">
        <v>29</v>
      </c>
      <c r="C25">
        <v>13</v>
      </c>
    </row>
    <row r="26" spans="1:3" x14ac:dyDescent="0.25">
      <c r="A26" s="3" t="s">
        <v>50</v>
      </c>
      <c r="B26">
        <v>42</v>
      </c>
      <c r="C26">
        <v>26</v>
      </c>
    </row>
    <row r="27" spans="1:3" x14ac:dyDescent="0.25">
      <c r="A27" s="3" t="s">
        <v>54</v>
      </c>
      <c r="B27">
        <v>44</v>
      </c>
      <c r="C27">
        <v>15</v>
      </c>
    </row>
    <row r="28" spans="1:3" x14ac:dyDescent="0.25">
      <c r="A28" s="3" t="s">
        <v>36</v>
      </c>
      <c r="B28">
        <v>44</v>
      </c>
      <c r="C28">
        <v>11</v>
      </c>
    </row>
    <row r="29" spans="1:3" x14ac:dyDescent="0.25">
      <c r="A29" s="3" t="s">
        <v>75</v>
      </c>
      <c r="B29">
        <v>29</v>
      </c>
      <c r="C29">
        <v>8</v>
      </c>
    </row>
    <row r="30" spans="1:3" x14ac:dyDescent="0.25">
      <c r="A30" s="3" t="s">
        <v>34</v>
      </c>
      <c r="B30">
        <v>145</v>
      </c>
      <c r="C30">
        <v>74</v>
      </c>
    </row>
    <row r="31" spans="1:3" x14ac:dyDescent="0.25">
      <c r="A31" s="3" t="s">
        <v>49</v>
      </c>
      <c r="B31">
        <v>37</v>
      </c>
      <c r="C31">
        <v>12</v>
      </c>
    </row>
    <row r="32" spans="1:3" x14ac:dyDescent="0.25">
      <c r="A32" s="3" t="s">
        <v>23</v>
      </c>
      <c r="B32">
        <v>95</v>
      </c>
      <c r="C32">
        <v>37</v>
      </c>
    </row>
    <row r="33" spans="1:3" x14ac:dyDescent="0.25">
      <c r="A33" s="3" t="s">
        <v>208</v>
      </c>
      <c r="B33">
        <v>689</v>
      </c>
      <c r="C33">
        <v>277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470-DBDB-4736-91D1-898532748850}">
  <dimension ref="A1:A2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24.28515625" bestFit="1" customWidth="1"/>
  </cols>
  <sheetData>
    <row r="1" spans="1:1" x14ac:dyDescent="0.25">
      <c r="A1" t="s">
        <v>213</v>
      </c>
    </row>
    <row r="2" spans="1:1" x14ac:dyDescent="0.25">
      <c r="A2">
        <v>13.999999999999716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6D63-C14F-4FCE-8FC8-9C289144C102}">
  <dimension ref="A3:B18"/>
  <sheetViews>
    <sheetView workbookViewId="0">
      <selection activeCell="M20" sqref="M20"/>
    </sheetView>
  </sheetViews>
  <sheetFormatPr defaultRowHeight="15" x14ac:dyDescent="0.25"/>
  <cols>
    <col min="1" max="1" width="14.42578125" bestFit="1" customWidth="1"/>
    <col min="2" max="2" width="16.7109375" bestFit="1" customWidth="1"/>
  </cols>
  <sheetData>
    <row r="3" spans="1:2" x14ac:dyDescent="0.25">
      <c r="A3" s="2" t="s">
        <v>207</v>
      </c>
      <c r="B3" t="s">
        <v>211</v>
      </c>
    </row>
    <row r="4" spans="1:2" x14ac:dyDescent="0.25">
      <c r="A4" s="3" t="s">
        <v>19</v>
      </c>
      <c r="B4">
        <v>584</v>
      </c>
    </row>
    <row r="5" spans="1:2" x14ac:dyDescent="0.25">
      <c r="A5" s="3" t="s">
        <v>14</v>
      </c>
      <c r="B5">
        <v>470</v>
      </c>
    </row>
    <row r="6" spans="1:2" x14ac:dyDescent="0.25">
      <c r="A6" s="3" t="s">
        <v>24</v>
      </c>
      <c r="B6">
        <v>298</v>
      </c>
    </row>
    <row r="7" spans="1:2" x14ac:dyDescent="0.25">
      <c r="A7" s="3" t="s">
        <v>30</v>
      </c>
      <c r="B7">
        <v>215</v>
      </c>
    </row>
    <row r="8" spans="1:2" x14ac:dyDescent="0.25">
      <c r="A8" s="3" t="s">
        <v>16</v>
      </c>
      <c r="B8">
        <v>77</v>
      </c>
    </row>
    <row r="9" spans="1:2" x14ac:dyDescent="0.25">
      <c r="A9" s="3" t="s">
        <v>22</v>
      </c>
      <c r="B9">
        <v>73</v>
      </c>
    </row>
    <row r="10" spans="1:2" x14ac:dyDescent="0.25">
      <c r="A10" s="3" t="s">
        <v>41</v>
      </c>
      <c r="B10">
        <v>49</v>
      </c>
    </row>
    <row r="11" spans="1:2" x14ac:dyDescent="0.25">
      <c r="A11" s="3" t="s">
        <v>26</v>
      </c>
      <c r="B11">
        <v>46</v>
      </c>
    </row>
    <row r="12" spans="1:2" x14ac:dyDescent="0.25">
      <c r="A12" s="3" t="s">
        <v>47</v>
      </c>
      <c r="B12">
        <v>19</v>
      </c>
    </row>
    <row r="13" spans="1:2" x14ac:dyDescent="0.25">
      <c r="A13" s="3" t="s">
        <v>83</v>
      </c>
      <c r="B13">
        <v>18</v>
      </c>
    </row>
    <row r="14" spans="1:2" x14ac:dyDescent="0.25">
      <c r="A14" s="3" t="s">
        <v>59</v>
      </c>
      <c r="B14">
        <v>17</v>
      </c>
    </row>
    <row r="15" spans="1:2" x14ac:dyDescent="0.25">
      <c r="A15" s="3" t="s">
        <v>10</v>
      </c>
      <c r="B15">
        <v>13</v>
      </c>
    </row>
    <row r="16" spans="1:2" x14ac:dyDescent="0.25">
      <c r="A16" s="3" t="s">
        <v>86</v>
      </c>
      <c r="B16">
        <v>12</v>
      </c>
    </row>
    <row r="17" spans="1:2" x14ac:dyDescent="0.25">
      <c r="A17" s="3" t="s">
        <v>124</v>
      </c>
      <c r="B17">
        <v>7</v>
      </c>
    </row>
    <row r="18" spans="1:2" x14ac:dyDescent="0.25">
      <c r="A18" s="3" t="s">
        <v>208</v>
      </c>
      <c r="B18">
        <v>1898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2C88-D6EB-4997-ABD0-D799B749DF84}">
  <dimension ref="A3:B18"/>
  <sheetViews>
    <sheetView workbookViewId="0">
      <selection activeCell="B5" sqref="B5"/>
    </sheetView>
  </sheetViews>
  <sheetFormatPr defaultRowHeight="15" x14ac:dyDescent="0.25"/>
  <cols>
    <col min="1" max="1" width="14.42578125" bestFit="1" customWidth="1"/>
    <col min="2" max="2" width="24.28515625" bestFit="1" customWidth="1"/>
  </cols>
  <sheetData>
    <row r="3" spans="1:2" x14ac:dyDescent="0.25">
      <c r="A3" s="2" t="s">
        <v>207</v>
      </c>
      <c r="B3" t="s">
        <v>214</v>
      </c>
    </row>
    <row r="4" spans="1:2" x14ac:dyDescent="0.25">
      <c r="A4" s="3" t="s">
        <v>26</v>
      </c>
      <c r="B4">
        <v>35.409999999999997</v>
      </c>
    </row>
    <row r="5" spans="1:2" x14ac:dyDescent="0.25">
      <c r="A5" s="3" t="s">
        <v>30</v>
      </c>
      <c r="B5">
        <v>34.19</v>
      </c>
    </row>
    <row r="6" spans="1:2" x14ac:dyDescent="0.25">
      <c r="A6" s="3" t="s">
        <v>14</v>
      </c>
      <c r="B6">
        <v>33.369999999999997</v>
      </c>
    </row>
    <row r="7" spans="1:2" x14ac:dyDescent="0.25">
      <c r="A7" s="3" t="s">
        <v>16</v>
      </c>
      <c r="B7">
        <v>33.32</v>
      </c>
    </row>
    <row r="8" spans="1:2" x14ac:dyDescent="0.25">
      <c r="A8" s="3" t="s">
        <v>19</v>
      </c>
      <c r="B8">
        <v>33.18</v>
      </c>
    </row>
    <row r="9" spans="1:2" x14ac:dyDescent="0.25">
      <c r="A9" s="3" t="s">
        <v>24</v>
      </c>
      <c r="B9">
        <v>33.03</v>
      </c>
    </row>
    <row r="10" spans="1:2" x14ac:dyDescent="0.25">
      <c r="A10" s="3" t="s">
        <v>22</v>
      </c>
      <c r="B10">
        <v>33.03</v>
      </c>
    </row>
    <row r="11" spans="1:2" x14ac:dyDescent="0.25">
      <c r="A11" s="3" t="s">
        <v>47</v>
      </c>
      <c r="B11">
        <v>32.93</v>
      </c>
    </row>
    <row r="12" spans="1:2" x14ac:dyDescent="0.25">
      <c r="A12" s="3" t="s">
        <v>41</v>
      </c>
      <c r="B12">
        <v>32.93</v>
      </c>
    </row>
    <row r="13" spans="1:2" x14ac:dyDescent="0.25">
      <c r="A13" s="3" t="s">
        <v>59</v>
      </c>
      <c r="B13">
        <v>31.43</v>
      </c>
    </row>
    <row r="14" spans="1:2" x14ac:dyDescent="0.25">
      <c r="A14" s="3" t="s">
        <v>10</v>
      </c>
      <c r="B14">
        <v>30.75</v>
      </c>
    </row>
    <row r="15" spans="1:2" x14ac:dyDescent="0.25">
      <c r="A15" s="3" t="s">
        <v>83</v>
      </c>
      <c r="B15">
        <v>29.25</v>
      </c>
    </row>
    <row r="16" spans="1:2" x14ac:dyDescent="0.25">
      <c r="A16" s="3" t="s">
        <v>86</v>
      </c>
      <c r="B16">
        <v>29.1</v>
      </c>
    </row>
    <row r="17" spans="1:2" x14ac:dyDescent="0.25">
      <c r="A17" s="3" t="s">
        <v>124</v>
      </c>
      <c r="B17">
        <v>22.26</v>
      </c>
    </row>
    <row r="18" spans="1:2" x14ac:dyDescent="0.25">
      <c r="A18" s="3" t="s">
        <v>208</v>
      </c>
      <c r="B18">
        <v>35.409999999999997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286B-B07A-42CD-87CA-1A00F85F5495}">
  <dimension ref="A1"/>
  <sheetViews>
    <sheetView showGridLines="0" zoomScale="70" zoomScaleNormal="70" workbookViewId="0">
      <selection activeCell="AA10" sqref="AA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foodhub_order (1)</vt:lpstr>
      <vt:lpstr>Food Hub</vt:lpstr>
      <vt:lpstr>Analysis</vt:lpstr>
      <vt:lpstr>Analysis 2</vt:lpstr>
      <vt:lpstr>Analysis 3</vt:lpstr>
      <vt:lpstr>Analysis 4</vt:lpstr>
      <vt:lpstr>Analysis 5</vt:lpstr>
      <vt:lpstr>Analysis 6</vt:lpstr>
      <vt:lpstr>Dashboard</vt:lpstr>
      <vt:lpstr>Dash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stanley</cp:lastModifiedBy>
  <dcterms:created xsi:type="dcterms:W3CDTF">2023-07-28T13:52:37Z</dcterms:created>
  <dcterms:modified xsi:type="dcterms:W3CDTF">2023-08-01T17:34:04Z</dcterms:modified>
</cp:coreProperties>
</file>