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5875" windowHeight="11220"/>
  </bookViews>
  <sheets>
    <sheet name="minNeighbors_3" sheetId="5" r:id="rId1"/>
    <sheet name="minNeighbors_10" sheetId="1" r:id="rId2"/>
    <sheet name="minNeighbors_20" sheetId="4" r:id="rId3"/>
  </sheets>
  <calcPr calcId="145621"/>
</workbook>
</file>

<file path=xl/calcChain.xml><?xml version="1.0" encoding="utf-8"?>
<calcChain xmlns="http://schemas.openxmlformats.org/spreadsheetml/2006/main">
  <c r="B53" i="5" l="1"/>
  <c r="I52" i="5"/>
  <c r="H52" i="5"/>
  <c r="G52" i="5"/>
  <c r="F52" i="5"/>
  <c r="E52" i="5"/>
  <c r="D52" i="5"/>
  <c r="C52" i="5"/>
  <c r="I51" i="5"/>
  <c r="H51" i="5"/>
  <c r="G51" i="5"/>
  <c r="F51" i="5"/>
  <c r="E51" i="5"/>
  <c r="D51" i="5"/>
  <c r="C51" i="5"/>
  <c r="I50" i="5"/>
  <c r="H50" i="5"/>
  <c r="G50" i="5"/>
  <c r="F50" i="5"/>
  <c r="E50" i="5"/>
  <c r="D50" i="5"/>
  <c r="C50" i="5"/>
  <c r="I49" i="5"/>
  <c r="H49" i="5"/>
  <c r="G49" i="5"/>
  <c r="F49" i="5"/>
  <c r="E49" i="5"/>
  <c r="D49" i="5"/>
  <c r="C49" i="5"/>
  <c r="I48" i="5"/>
  <c r="H48" i="5"/>
  <c r="G48" i="5"/>
  <c r="F48" i="5"/>
  <c r="E48" i="5"/>
  <c r="D48" i="5"/>
  <c r="C48" i="5"/>
  <c r="I47" i="5"/>
  <c r="H47" i="5"/>
  <c r="G47" i="5"/>
  <c r="F47" i="5"/>
  <c r="E47" i="5"/>
  <c r="D47" i="5"/>
  <c r="C47" i="5"/>
  <c r="I46" i="5"/>
  <c r="H46" i="5"/>
  <c r="G46" i="5"/>
  <c r="F46" i="5"/>
  <c r="E46" i="5"/>
  <c r="D46" i="5"/>
  <c r="C46" i="5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I41" i="5"/>
  <c r="H41" i="5"/>
  <c r="G41" i="5"/>
  <c r="F41" i="5"/>
  <c r="E41" i="5"/>
  <c r="D41" i="5"/>
  <c r="C41" i="5"/>
  <c r="I35" i="5"/>
  <c r="H35" i="5"/>
  <c r="G35" i="5"/>
  <c r="F35" i="5"/>
  <c r="E35" i="5"/>
  <c r="D35" i="5"/>
  <c r="C35" i="5"/>
  <c r="B35" i="5"/>
  <c r="I16" i="5"/>
  <c r="I17" i="5" s="1"/>
  <c r="H16" i="5"/>
  <c r="H17" i="5" s="1"/>
  <c r="G16" i="5"/>
  <c r="G17" i="5" s="1"/>
  <c r="F16" i="5"/>
  <c r="F17" i="5" s="1"/>
  <c r="E16" i="5"/>
  <c r="E17" i="5" s="1"/>
  <c r="D16" i="5"/>
  <c r="D17" i="5" s="1"/>
  <c r="C16" i="5"/>
  <c r="C17" i="5" s="1"/>
  <c r="B16" i="5"/>
  <c r="B17" i="5" s="1"/>
  <c r="I17" i="1"/>
  <c r="H17" i="1"/>
  <c r="G17" i="1"/>
  <c r="F17" i="1"/>
  <c r="E17" i="1"/>
  <c r="D17" i="1"/>
  <c r="C17" i="1"/>
  <c r="B17" i="1"/>
  <c r="I17" i="4"/>
  <c r="H17" i="4"/>
  <c r="G17" i="4"/>
  <c r="F17" i="4"/>
  <c r="E17" i="4"/>
  <c r="D17" i="4"/>
  <c r="C17" i="4"/>
  <c r="B17" i="4"/>
  <c r="B16" i="4"/>
  <c r="I16" i="4"/>
  <c r="H16" i="4"/>
  <c r="G16" i="4"/>
  <c r="F16" i="4"/>
  <c r="E16" i="4"/>
  <c r="D16" i="4"/>
  <c r="C16" i="4"/>
  <c r="C41" i="4"/>
  <c r="D41" i="4"/>
  <c r="E41" i="4"/>
  <c r="F41" i="4"/>
  <c r="G41" i="4"/>
  <c r="H41" i="4"/>
  <c r="I41" i="4"/>
  <c r="C42" i="4"/>
  <c r="D42" i="4"/>
  <c r="E42" i="4"/>
  <c r="F42" i="4"/>
  <c r="G42" i="4"/>
  <c r="H42" i="4"/>
  <c r="I42" i="4"/>
  <c r="C43" i="4"/>
  <c r="D43" i="4"/>
  <c r="E43" i="4"/>
  <c r="F43" i="4"/>
  <c r="G43" i="4"/>
  <c r="H43" i="4"/>
  <c r="I43" i="4"/>
  <c r="C44" i="4"/>
  <c r="D44" i="4"/>
  <c r="E44" i="4"/>
  <c r="F44" i="4"/>
  <c r="G44" i="4"/>
  <c r="H44" i="4"/>
  <c r="I44" i="4"/>
  <c r="C45" i="4"/>
  <c r="D45" i="4"/>
  <c r="E45" i="4"/>
  <c r="F45" i="4"/>
  <c r="G45" i="4"/>
  <c r="H45" i="4"/>
  <c r="I45" i="4"/>
  <c r="C46" i="4"/>
  <c r="D46" i="4"/>
  <c r="E46" i="4"/>
  <c r="F46" i="4"/>
  <c r="G46" i="4"/>
  <c r="H46" i="4"/>
  <c r="I46" i="4"/>
  <c r="C47" i="4"/>
  <c r="D47" i="4"/>
  <c r="E47" i="4"/>
  <c r="F47" i="4"/>
  <c r="G47" i="4"/>
  <c r="H47" i="4"/>
  <c r="I47" i="4"/>
  <c r="C48" i="4"/>
  <c r="D48" i="4"/>
  <c r="E48" i="4"/>
  <c r="F48" i="4"/>
  <c r="G48" i="4"/>
  <c r="H48" i="4"/>
  <c r="I48" i="4"/>
  <c r="C49" i="4"/>
  <c r="D49" i="4"/>
  <c r="E49" i="4"/>
  <c r="F49" i="4"/>
  <c r="G49" i="4"/>
  <c r="H49" i="4"/>
  <c r="I49" i="4"/>
  <c r="C50" i="4"/>
  <c r="D50" i="4"/>
  <c r="E50" i="4"/>
  <c r="F50" i="4"/>
  <c r="G50" i="4"/>
  <c r="H50" i="4"/>
  <c r="I50" i="4"/>
  <c r="C51" i="4"/>
  <c r="D51" i="4"/>
  <c r="E51" i="4"/>
  <c r="F51" i="4"/>
  <c r="G51" i="4"/>
  <c r="H51" i="4"/>
  <c r="I51" i="4"/>
  <c r="C52" i="4"/>
  <c r="D52" i="4"/>
  <c r="E52" i="4"/>
  <c r="F52" i="4"/>
  <c r="G52" i="4"/>
  <c r="H52" i="4"/>
  <c r="I52" i="4"/>
  <c r="B53" i="4"/>
  <c r="I35" i="4"/>
  <c r="H35" i="4"/>
  <c r="G35" i="4"/>
  <c r="F35" i="4"/>
  <c r="E35" i="4"/>
  <c r="D35" i="4"/>
  <c r="C35" i="4"/>
  <c r="B35" i="4"/>
  <c r="D16" i="1"/>
  <c r="D35" i="1"/>
  <c r="D41" i="1"/>
  <c r="D42" i="1"/>
  <c r="D43" i="1"/>
  <c r="D44" i="1"/>
  <c r="D45" i="1"/>
  <c r="D46" i="1"/>
  <c r="D47" i="1"/>
  <c r="D48" i="1"/>
  <c r="D49" i="1"/>
  <c r="D50" i="1"/>
  <c r="D51" i="1"/>
  <c r="D52" i="1"/>
  <c r="C16" i="1"/>
  <c r="G16" i="1"/>
  <c r="F16" i="1"/>
  <c r="E16" i="1"/>
  <c r="H16" i="1"/>
  <c r="I16" i="1"/>
  <c r="I52" i="1"/>
  <c r="H52" i="1"/>
  <c r="E52" i="1"/>
  <c r="F52" i="1"/>
  <c r="G52" i="1"/>
  <c r="C52" i="1"/>
  <c r="I51" i="1"/>
  <c r="H51" i="1"/>
  <c r="E51" i="1"/>
  <c r="F51" i="1"/>
  <c r="G51" i="1"/>
  <c r="C51" i="1"/>
  <c r="I50" i="1"/>
  <c r="H50" i="1"/>
  <c r="E50" i="1"/>
  <c r="F50" i="1"/>
  <c r="G50" i="1"/>
  <c r="C50" i="1"/>
  <c r="I49" i="1"/>
  <c r="H49" i="1"/>
  <c r="E49" i="1"/>
  <c r="F49" i="1"/>
  <c r="G49" i="1"/>
  <c r="C49" i="1"/>
  <c r="I48" i="1"/>
  <c r="H48" i="1"/>
  <c r="E48" i="1"/>
  <c r="F48" i="1"/>
  <c r="G48" i="1"/>
  <c r="C48" i="1"/>
  <c r="I47" i="1"/>
  <c r="H47" i="1"/>
  <c r="E47" i="1"/>
  <c r="F47" i="1"/>
  <c r="G47" i="1"/>
  <c r="C47" i="1"/>
  <c r="I46" i="1"/>
  <c r="H46" i="1"/>
  <c r="E46" i="1"/>
  <c r="F46" i="1"/>
  <c r="G46" i="1"/>
  <c r="C46" i="1"/>
  <c r="I45" i="1"/>
  <c r="H45" i="1"/>
  <c r="E45" i="1"/>
  <c r="F45" i="1"/>
  <c r="G45" i="1"/>
  <c r="C45" i="1"/>
  <c r="I44" i="1"/>
  <c r="H44" i="1"/>
  <c r="E44" i="1"/>
  <c r="F44" i="1"/>
  <c r="G44" i="1"/>
  <c r="C44" i="1"/>
  <c r="I43" i="1"/>
  <c r="H43" i="1"/>
  <c r="E43" i="1"/>
  <c r="F43" i="1"/>
  <c r="G43" i="1"/>
  <c r="C43" i="1"/>
  <c r="I42" i="1"/>
  <c r="H42" i="1"/>
  <c r="E42" i="1"/>
  <c r="F42" i="1"/>
  <c r="G42" i="1"/>
  <c r="C42" i="1"/>
  <c r="I41" i="1"/>
  <c r="I53" i="1" s="1"/>
  <c r="H41" i="1"/>
  <c r="E41" i="1"/>
  <c r="F41" i="1"/>
  <c r="G41" i="1"/>
  <c r="C41" i="1"/>
  <c r="C53" i="1" s="1"/>
  <c r="E53" i="1"/>
  <c r="B53" i="1"/>
  <c r="I35" i="1"/>
  <c r="H35" i="1"/>
  <c r="E35" i="1"/>
  <c r="F35" i="1"/>
  <c r="G35" i="1"/>
  <c r="C35" i="1"/>
  <c r="B35" i="1"/>
  <c r="B16" i="1"/>
  <c r="D36" i="1" s="1"/>
  <c r="F36" i="5" l="1"/>
  <c r="D36" i="5"/>
  <c r="H36" i="5"/>
  <c r="C36" i="5"/>
  <c r="E36" i="5"/>
  <c r="G36" i="5"/>
  <c r="I36" i="5"/>
  <c r="C53" i="5"/>
  <c r="C54" i="5" s="1"/>
  <c r="E53" i="5"/>
  <c r="E54" i="5" s="1"/>
  <c r="G53" i="5"/>
  <c r="G54" i="5" s="1"/>
  <c r="I53" i="5"/>
  <c r="I54" i="5" s="1"/>
  <c r="D53" i="5"/>
  <c r="D54" i="5" s="1"/>
  <c r="F53" i="5"/>
  <c r="F54" i="5" s="1"/>
  <c r="H53" i="5"/>
  <c r="H54" i="5" s="1"/>
  <c r="H36" i="4"/>
  <c r="D36" i="4"/>
  <c r="F36" i="4"/>
  <c r="I53" i="4"/>
  <c r="I54" i="4" s="1"/>
  <c r="H53" i="4"/>
  <c r="H54" i="4" s="1"/>
  <c r="D53" i="4"/>
  <c r="D54" i="4" s="1"/>
  <c r="E53" i="4"/>
  <c r="E54" i="4" s="1"/>
  <c r="G53" i="4"/>
  <c r="G54" i="4" s="1"/>
  <c r="F53" i="4"/>
  <c r="F54" i="4" s="1"/>
  <c r="C53" i="4"/>
  <c r="C54" i="4" s="1"/>
  <c r="G36" i="4"/>
  <c r="E36" i="4"/>
  <c r="I36" i="4"/>
  <c r="C36" i="4"/>
  <c r="D53" i="1"/>
  <c r="D54" i="1" s="1"/>
  <c r="C36" i="1"/>
  <c r="G36" i="1"/>
  <c r="E36" i="1"/>
  <c r="I36" i="1"/>
  <c r="E54" i="1"/>
  <c r="I54" i="1"/>
  <c r="F36" i="1"/>
  <c r="H36" i="1"/>
  <c r="C54" i="1"/>
  <c r="F53" i="1"/>
  <c r="F54" i="1" s="1"/>
  <c r="G53" i="1"/>
  <c r="G54" i="1" s="1"/>
  <c r="H53" i="1"/>
  <c r="H54" i="1" s="1"/>
</calcChain>
</file>

<file path=xl/sharedStrings.xml><?xml version="1.0" encoding="utf-8"?>
<sst xmlns="http://schemas.openxmlformats.org/spreadsheetml/2006/main" count="108" uniqueCount="18">
  <si>
    <t>顔の数</t>
    <rPh sb="0" eb="1">
      <t>カオ</t>
    </rPh>
    <rPh sb="2" eb="3">
      <t>カズ</t>
    </rPh>
    <phoneticPr fontId="2"/>
  </si>
  <si>
    <t>frontalcatface</t>
    <phoneticPr fontId="2"/>
  </si>
  <si>
    <t>frontalcatface_extended</t>
    <phoneticPr fontId="2"/>
  </si>
  <si>
    <t>frontalface_alt</t>
    <phoneticPr fontId="2"/>
  </si>
  <si>
    <t>frontalface_alt_tree</t>
    <phoneticPr fontId="2"/>
  </si>
  <si>
    <t>frontalface_alt2</t>
    <phoneticPr fontId="2"/>
  </si>
  <si>
    <t>frontalface_default</t>
    <phoneticPr fontId="2"/>
  </si>
  <si>
    <t>profileface</t>
    <phoneticPr fontId="2"/>
  </si>
  <si>
    <t>第一の過誤</t>
    <rPh sb="0" eb="2">
      <t>ダイイチ</t>
    </rPh>
    <rPh sb="3" eb="5">
      <t>カゴ</t>
    </rPh>
    <phoneticPr fontId="2"/>
  </si>
  <si>
    <t>計</t>
    <rPh sb="0" eb="1">
      <t>ケイ</t>
    </rPh>
    <phoneticPr fontId="2"/>
  </si>
  <si>
    <t>検出率</t>
    <rPh sb="0" eb="2">
      <t>ケンシュツ</t>
    </rPh>
    <rPh sb="2" eb="3">
      <t>リツ</t>
    </rPh>
    <phoneticPr fontId="2"/>
  </si>
  <si>
    <t>第二の過誤</t>
    <rPh sb="0" eb="2">
      <t>ダイニ</t>
    </rPh>
    <rPh sb="3" eb="5">
      <t>カゴ</t>
    </rPh>
    <phoneticPr fontId="2"/>
  </si>
  <si>
    <t>見落とし率</t>
    <rPh sb="0" eb="2">
      <t>ミオ</t>
    </rPh>
    <rPh sb="4" eb="5">
      <t>リツ</t>
    </rPh>
    <phoneticPr fontId="2"/>
  </si>
  <si>
    <t>顔ではない対象を顔であると誤って検出した数</t>
    <rPh sb="0" eb="1">
      <t>カオ</t>
    </rPh>
    <rPh sb="5" eb="7">
      <t>タイショウ</t>
    </rPh>
    <rPh sb="8" eb="9">
      <t>カオ</t>
    </rPh>
    <rPh sb="13" eb="14">
      <t>アヤマ</t>
    </rPh>
    <rPh sb="16" eb="18">
      <t>ケンシュツ</t>
    </rPh>
    <rPh sb="20" eb="21">
      <t>カズ</t>
    </rPh>
    <phoneticPr fontId="2"/>
  </si>
  <si>
    <t>顔である対象を顔であると正しく検出した数</t>
    <rPh sb="0" eb="1">
      <t>カオ</t>
    </rPh>
    <rPh sb="4" eb="6">
      <t>タイショウ</t>
    </rPh>
    <rPh sb="7" eb="8">
      <t>カオ</t>
    </rPh>
    <rPh sb="12" eb="13">
      <t>タダ</t>
    </rPh>
    <rPh sb="15" eb="17">
      <t>ケンシュツ</t>
    </rPh>
    <rPh sb="19" eb="20">
      <t>カズ</t>
    </rPh>
    <phoneticPr fontId="2"/>
  </si>
  <si>
    <t>第二の過誤の裏</t>
    <rPh sb="0" eb="2">
      <t>ダイニ</t>
    </rPh>
    <rPh sb="3" eb="5">
      <t>カゴ</t>
    </rPh>
    <rPh sb="6" eb="7">
      <t>ウラ</t>
    </rPh>
    <phoneticPr fontId="2"/>
  </si>
  <si>
    <t>顔である対象を顔であると正しく検出できなかった数</t>
    <rPh sb="0" eb="1">
      <t>カオ</t>
    </rPh>
    <rPh sb="4" eb="6">
      <t>タイショウ</t>
    </rPh>
    <rPh sb="7" eb="8">
      <t>カオ</t>
    </rPh>
    <rPh sb="12" eb="13">
      <t>タダ</t>
    </rPh>
    <rPh sb="15" eb="17">
      <t>ケンシュツ</t>
    </rPh>
    <rPh sb="23" eb="24">
      <t>カズ</t>
    </rPh>
    <phoneticPr fontId="2"/>
  </si>
  <si>
    <t>平均</t>
    <rPh sb="0" eb="2">
      <t>ヘイキン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</si>
</sst>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.0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8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4" fillId="3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5" xfId="0" applyFont="1" applyBorder="1">
      <alignment vertical="center"/>
    </xf>
    <xf numFmtId="0" fontId="4" fillId="2" borderId="13" xfId="0" applyFont="1" applyFill="1" applyBorder="1" applyAlignment="1">
      <alignment horizontal="center"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4" fillId="3" borderId="6" xfId="0" applyFont="1" applyFill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4" fillId="3" borderId="24" xfId="0" applyFont="1" applyFill="1" applyBorder="1" applyAlignment="1">
      <alignment horizontal="center" vertical="center"/>
    </xf>
    <xf numFmtId="0" fontId="5" fillId="0" borderId="20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5" xfId="0" applyFont="1" applyBorder="1">
      <alignment vertical="center"/>
    </xf>
    <xf numFmtId="9" fontId="5" fillId="0" borderId="7" xfId="1" applyFont="1" applyBorder="1">
      <alignment vertical="center"/>
    </xf>
    <xf numFmtId="9" fontId="5" fillId="0" borderId="8" xfId="1" applyFont="1" applyBorder="1">
      <alignment vertical="center"/>
    </xf>
    <xf numFmtId="0" fontId="4" fillId="3" borderId="19" xfId="0" applyFont="1" applyFill="1" applyBorder="1" applyAlignment="1">
      <alignment horizontal="center" vertical="center"/>
    </xf>
    <xf numFmtId="184" fontId="5" fillId="0" borderId="11" xfId="0" applyNumberFormat="1" applyFont="1" applyBorder="1">
      <alignment vertical="center"/>
    </xf>
    <xf numFmtId="184" fontId="5" fillId="0" borderId="7" xfId="0" applyNumberFormat="1" applyFont="1" applyBorder="1">
      <alignment vertical="center"/>
    </xf>
    <xf numFmtId="184" fontId="5" fillId="0" borderId="8" xfId="0" applyNumberFormat="1" applyFont="1" applyBorder="1">
      <alignment vertical="center"/>
    </xf>
    <xf numFmtId="0" fontId="5" fillId="0" borderId="26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0" borderId="22" xfId="0" applyFont="1" applyBorder="1">
      <alignment vertical="center"/>
    </xf>
    <xf numFmtId="184" fontId="5" fillId="0" borderId="30" xfId="0" applyNumberFormat="1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minNeighbors_3!$A$17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</c:spPr>
          </c:dPt>
          <c:cat>
            <c:strRef>
              <c:f>minNeighbors_3!$C$3:$I$3</c:f>
              <c:strCache>
                <c:ptCount val="7"/>
                <c:pt idx="0">
                  <c:v>frontalcatface</c:v>
                </c:pt>
                <c:pt idx="1">
                  <c:v>frontalface_alt</c:v>
                </c:pt>
                <c:pt idx="2">
                  <c:v>frontalface_alt2</c:v>
                </c:pt>
                <c:pt idx="3">
                  <c:v>frontalface_alt_tree</c:v>
                </c:pt>
                <c:pt idx="4">
                  <c:v>frontalcatface_extended</c:v>
                </c:pt>
                <c:pt idx="5">
                  <c:v>frontalface_default</c:v>
                </c:pt>
                <c:pt idx="6">
                  <c:v>profileface</c:v>
                </c:pt>
              </c:strCache>
            </c:strRef>
          </c:cat>
          <c:val>
            <c:numRef>
              <c:f>minNeighbors_3!$C$17:$I$17</c:f>
              <c:numCache>
                <c:formatCode>0.0</c:formatCode>
                <c:ptCount val="7"/>
                <c:pt idx="0">
                  <c:v>19.083333333333332</c:v>
                </c:pt>
                <c:pt idx="1">
                  <c:v>19.5</c:v>
                </c:pt>
                <c:pt idx="2">
                  <c:v>0.16666666666666666</c:v>
                </c:pt>
                <c:pt idx="3">
                  <c:v>8</c:v>
                </c:pt>
                <c:pt idx="4">
                  <c:v>7.833333333333333</c:v>
                </c:pt>
                <c:pt idx="5">
                  <c:v>19.583333333333332</c:v>
                </c:pt>
                <c:pt idx="6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46304"/>
        <c:axId val="242403584"/>
      </c:barChart>
      <c:catAx>
        <c:axId val="198946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242403584"/>
        <c:crosses val="autoZero"/>
        <c:auto val="1"/>
        <c:lblAlgn val="ctr"/>
        <c:lblOffset val="100"/>
        <c:noMultiLvlLbl val="0"/>
      </c:catAx>
      <c:valAx>
        <c:axId val="2424035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894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minNeighbors_3!$C$40:$I$40</c:f>
              <c:strCache>
                <c:ptCount val="7"/>
                <c:pt idx="0">
                  <c:v>frontalcatface</c:v>
                </c:pt>
                <c:pt idx="1">
                  <c:v>frontalface_alt</c:v>
                </c:pt>
                <c:pt idx="2">
                  <c:v>frontalface_alt2</c:v>
                </c:pt>
                <c:pt idx="3">
                  <c:v>frontalface_alt_tree</c:v>
                </c:pt>
                <c:pt idx="4">
                  <c:v>frontalcatface_extended</c:v>
                </c:pt>
                <c:pt idx="5">
                  <c:v>frontalface_default</c:v>
                </c:pt>
                <c:pt idx="6">
                  <c:v>profileface</c:v>
                </c:pt>
              </c:strCache>
            </c:strRef>
          </c:cat>
          <c:val>
            <c:numRef>
              <c:f>minNeighbors_3!$C$54:$I$54</c:f>
              <c:numCache>
                <c:formatCode>0%</c:formatCode>
                <c:ptCount val="7"/>
                <c:pt idx="0">
                  <c:v>6.8965517241379309E-2</c:v>
                </c:pt>
                <c:pt idx="1">
                  <c:v>6.8965517241379309E-2</c:v>
                </c:pt>
                <c:pt idx="2">
                  <c:v>6.8965517241379309E-2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6.8965517241379309E-2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3008"/>
        <c:axId val="286033600"/>
      </c:lineChart>
      <c:catAx>
        <c:axId val="212523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286033600"/>
        <c:crosses val="autoZero"/>
        <c:auto val="1"/>
        <c:lblAlgn val="ctr"/>
        <c:lblOffset val="100"/>
        <c:noMultiLvlLbl val="0"/>
      </c:catAx>
      <c:valAx>
        <c:axId val="2860336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523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minNeighbors_10!$C$3:$I$3</c:f>
              <c:strCache>
                <c:ptCount val="7"/>
                <c:pt idx="0">
                  <c:v>frontalcatface</c:v>
                </c:pt>
                <c:pt idx="1">
                  <c:v>frontalface_alt</c:v>
                </c:pt>
                <c:pt idx="2">
                  <c:v>frontalface_alt2</c:v>
                </c:pt>
                <c:pt idx="3">
                  <c:v>frontalface_alt_tree</c:v>
                </c:pt>
                <c:pt idx="4">
                  <c:v>frontalcatface_extended</c:v>
                </c:pt>
                <c:pt idx="5">
                  <c:v>frontalface_default</c:v>
                </c:pt>
                <c:pt idx="6">
                  <c:v>profileface</c:v>
                </c:pt>
              </c:strCache>
            </c:strRef>
          </c:cat>
          <c:val>
            <c:numRef>
              <c:f>minNeighbors_10!$C$17:$I$17</c:f>
              <c:numCache>
                <c:formatCode>0.0</c:formatCode>
                <c:ptCount val="7"/>
                <c:pt idx="0">
                  <c:v>5.916666666666667</c:v>
                </c:pt>
                <c:pt idx="1">
                  <c:v>6.25</c:v>
                </c:pt>
                <c:pt idx="2">
                  <c:v>6.25</c:v>
                </c:pt>
                <c:pt idx="3">
                  <c:v>2.5</c:v>
                </c:pt>
                <c:pt idx="4">
                  <c:v>2.5833333333333335</c:v>
                </c:pt>
                <c:pt idx="5">
                  <c:v>8.3333333333333329E-2</c:v>
                </c:pt>
                <c:pt idx="6">
                  <c:v>6.25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16224"/>
        <c:axId val="242397696"/>
      </c:barChart>
      <c:catAx>
        <c:axId val="148916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242397696"/>
        <c:crosses val="autoZero"/>
        <c:auto val="1"/>
        <c:lblAlgn val="ctr"/>
        <c:lblOffset val="100"/>
        <c:noMultiLvlLbl val="0"/>
      </c:catAx>
      <c:valAx>
        <c:axId val="2423976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8916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minNeighbors_10!$C$40:$I$40</c:f>
              <c:strCache>
                <c:ptCount val="7"/>
                <c:pt idx="0">
                  <c:v>frontalcatface</c:v>
                </c:pt>
                <c:pt idx="1">
                  <c:v>frontalface_alt</c:v>
                </c:pt>
                <c:pt idx="2">
                  <c:v>frontalface_alt2</c:v>
                </c:pt>
                <c:pt idx="3">
                  <c:v>frontalface_alt_tree</c:v>
                </c:pt>
                <c:pt idx="4">
                  <c:v>frontalcatface_extended</c:v>
                </c:pt>
                <c:pt idx="5">
                  <c:v>frontalface_default</c:v>
                </c:pt>
                <c:pt idx="6">
                  <c:v>profileface</c:v>
                </c:pt>
              </c:strCache>
            </c:strRef>
          </c:cat>
          <c:val>
            <c:numRef>
              <c:f>minNeighbors_10!$C$54:$I$54</c:f>
              <c:numCache>
                <c:formatCode>0%</c:formatCode>
                <c:ptCount val="7"/>
                <c:pt idx="0">
                  <c:v>0.48275862068965519</c:v>
                </c:pt>
                <c:pt idx="1">
                  <c:v>0.37931034482758619</c:v>
                </c:pt>
                <c:pt idx="2">
                  <c:v>0.37931034482758619</c:v>
                </c:pt>
                <c:pt idx="3">
                  <c:v>0.48275862068965519</c:v>
                </c:pt>
                <c:pt idx="4">
                  <c:v>0.48275862068965519</c:v>
                </c:pt>
                <c:pt idx="5">
                  <c:v>0.48275862068965519</c:v>
                </c:pt>
                <c:pt idx="6">
                  <c:v>0.37931034482758619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60256"/>
        <c:axId val="308548672"/>
      </c:lineChart>
      <c:catAx>
        <c:axId val="1649602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308548672"/>
        <c:crosses val="autoZero"/>
        <c:auto val="1"/>
        <c:lblAlgn val="ctr"/>
        <c:lblOffset val="100"/>
        <c:noMultiLvlLbl val="0"/>
      </c:catAx>
      <c:valAx>
        <c:axId val="308548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4960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</c:spPr>
          </c:dPt>
          <c:cat>
            <c:strRef>
              <c:f>minNeighbors_20!$C$3:$I$3</c:f>
              <c:strCache>
                <c:ptCount val="7"/>
                <c:pt idx="0">
                  <c:v>frontalcatface</c:v>
                </c:pt>
                <c:pt idx="1">
                  <c:v>frontalface_alt</c:v>
                </c:pt>
                <c:pt idx="2">
                  <c:v>frontalface_alt2</c:v>
                </c:pt>
                <c:pt idx="3">
                  <c:v>frontalface_alt_tree</c:v>
                </c:pt>
                <c:pt idx="4">
                  <c:v>frontalcatface_extended</c:v>
                </c:pt>
                <c:pt idx="5">
                  <c:v>frontalface_default</c:v>
                </c:pt>
                <c:pt idx="6">
                  <c:v>profileface</c:v>
                </c:pt>
              </c:strCache>
            </c:strRef>
          </c:cat>
          <c:val>
            <c:numRef>
              <c:f>minNeighbors_20!$C$17:$I$17</c:f>
              <c:numCache>
                <c:formatCode>0.0</c:formatCode>
                <c:ptCount val="7"/>
                <c:pt idx="0">
                  <c:v>1.5833333333333333</c:v>
                </c:pt>
                <c:pt idx="1">
                  <c:v>1.5833333333333333</c:v>
                </c:pt>
                <c:pt idx="2">
                  <c:v>0</c:v>
                </c:pt>
                <c:pt idx="3">
                  <c:v>1.5833333333333333</c:v>
                </c:pt>
                <c:pt idx="4">
                  <c:v>2.3333333333333335</c:v>
                </c:pt>
                <c:pt idx="5">
                  <c:v>1.5833333333333333</c:v>
                </c:pt>
                <c:pt idx="6">
                  <c:v>1.5833333333333333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580672"/>
        <c:axId val="165857536"/>
      </c:barChart>
      <c:catAx>
        <c:axId val="3035806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165857536"/>
        <c:crosses val="autoZero"/>
        <c:auto val="1"/>
        <c:lblAlgn val="ctr"/>
        <c:lblOffset val="100"/>
        <c:noMultiLvlLbl val="0"/>
      </c:catAx>
      <c:valAx>
        <c:axId val="1658575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03580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minNeighbors_20!$C$40:$I$40</c:f>
              <c:strCache>
                <c:ptCount val="7"/>
                <c:pt idx="0">
                  <c:v>frontalcatface</c:v>
                </c:pt>
                <c:pt idx="1">
                  <c:v>frontalface_alt</c:v>
                </c:pt>
                <c:pt idx="2">
                  <c:v>frontalface_alt2</c:v>
                </c:pt>
                <c:pt idx="3">
                  <c:v>frontalface_alt_tree</c:v>
                </c:pt>
                <c:pt idx="4">
                  <c:v>frontalcatface_extended</c:v>
                </c:pt>
                <c:pt idx="5">
                  <c:v>frontalface_default</c:v>
                </c:pt>
                <c:pt idx="6">
                  <c:v>profileface</c:v>
                </c:pt>
              </c:strCache>
            </c:strRef>
          </c:cat>
          <c:val>
            <c:numRef>
              <c:f>minNeighbors_20!$C$54:$I$54</c:f>
              <c:numCache>
                <c:formatCode>0%</c:formatCode>
                <c:ptCount val="7"/>
                <c:pt idx="0">
                  <c:v>6.4285714285714279</c:v>
                </c:pt>
                <c:pt idx="1">
                  <c:v>6.4285714285714279</c:v>
                </c:pt>
                <c:pt idx="2">
                  <c:v>6.8571428571428568</c:v>
                </c:pt>
                <c:pt idx="3">
                  <c:v>6.4285714285714279</c:v>
                </c:pt>
                <c:pt idx="4">
                  <c:v>6.4285714285714279</c:v>
                </c:pt>
                <c:pt idx="5">
                  <c:v>6.4285714285714279</c:v>
                </c:pt>
                <c:pt idx="6">
                  <c:v>6.4285714285714279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42720"/>
        <c:axId val="286037056"/>
      </c:lineChart>
      <c:catAx>
        <c:axId val="1989427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286037056"/>
        <c:crosses val="autoZero"/>
        <c:auto val="1"/>
        <c:lblAlgn val="ctr"/>
        <c:lblOffset val="100"/>
        <c:noMultiLvlLbl val="0"/>
      </c:catAx>
      <c:valAx>
        <c:axId val="286037056"/>
        <c:scaling>
          <c:orientation val="minMax"/>
          <c:max val="0.70000000000000007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8942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166685</xdr:rowOff>
    </xdr:from>
    <xdr:to>
      <xdr:col>16</xdr:col>
      <xdr:colOff>152400</xdr:colOff>
      <xdr:row>19</xdr:row>
      <xdr:rowOff>47624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40</xdr:row>
      <xdr:rowOff>119062</xdr:rowOff>
    </xdr:from>
    <xdr:to>
      <xdr:col>16</xdr:col>
      <xdr:colOff>228600</xdr:colOff>
      <xdr:row>52</xdr:row>
      <xdr:rowOff>33337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166685</xdr:rowOff>
    </xdr:from>
    <xdr:to>
      <xdr:col>16</xdr:col>
      <xdr:colOff>152400</xdr:colOff>
      <xdr:row>19</xdr:row>
      <xdr:rowOff>47624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40</xdr:row>
      <xdr:rowOff>119062</xdr:rowOff>
    </xdr:from>
    <xdr:to>
      <xdr:col>16</xdr:col>
      <xdr:colOff>228600</xdr:colOff>
      <xdr:row>52</xdr:row>
      <xdr:rowOff>33337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166685</xdr:rowOff>
    </xdr:from>
    <xdr:to>
      <xdr:col>16</xdr:col>
      <xdr:colOff>152400</xdr:colOff>
      <xdr:row>19</xdr:row>
      <xdr:rowOff>47624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40</xdr:row>
      <xdr:rowOff>119062</xdr:rowOff>
    </xdr:from>
    <xdr:to>
      <xdr:col>16</xdr:col>
      <xdr:colOff>228600</xdr:colOff>
      <xdr:row>52</xdr:row>
      <xdr:rowOff>33337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/>
  </sheetViews>
  <sheetFormatPr defaultRowHeight="15" x14ac:dyDescent="0.15"/>
  <cols>
    <col min="1" max="1" width="12.625" style="3" customWidth="1"/>
    <col min="2" max="2" width="9" style="3"/>
    <col min="3" max="5" width="15.375" style="3" customWidth="1"/>
    <col min="6" max="7" width="19.25" style="3" customWidth="1"/>
    <col min="8" max="9" width="15.375" style="3" customWidth="1"/>
    <col min="10" max="16384" width="9" style="3"/>
  </cols>
  <sheetData>
    <row r="1" spans="1:9" x14ac:dyDescent="0.15">
      <c r="A1" s="3" t="s">
        <v>8</v>
      </c>
    </row>
    <row r="2" spans="1:9" x14ac:dyDescent="0.15">
      <c r="A2" s="3" t="s">
        <v>13</v>
      </c>
    </row>
    <row r="3" spans="1:9" x14ac:dyDescent="0.15">
      <c r="A3" s="4"/>
      <c r="B3" s="5" t="s">
        <v>0</v>
      </c>
      <c r="C3" s="1" t="s">
        <v>1</v>
      </c>
      <c r="D3" s="1" t="s">
        <v>3</v>
      </c>
      <c r="E3" s="1" t="s">
        <v>5</v>
      </c>
      <c r="F3" s="1" t="s">
        <v>4</v>
      </c>
      <c r="G3" s="1" t="s">
        <v>2</v>
      </c>
      <c r="H3" s="1" t="s">
        <v>6</v>
      </c>
      <c r="I3" s="2" t="s">
        <v>7</v>
      </c>
    </row>
    <row r="4" spans="1:9" x14ac:dyDescent="0.15">
      <c r="A4" s="32">
        <v>1</v>
      </c>
      <c r="B4" s="29">
        <v>5</v>
      </c>
      <c r="C4" s="8">
        <v>10</v>
      </c>
      <c r="D4" s="8">
        <v>9</v>
      </c>
      <c r="E4" s="8">
        <v>0</v>
      </c>
      <c r="F4" s="8">
        <v>3</v>
      </c>
      <c r="G4" s="8">
        <v>3</v>
      </c>
      <c r="H4" s="8">
        <v>10</v>
      </c>
      <c r="I4" s="9">
        <v>1</v>
      </c>
    </row>
    <row r="5" spans="1:9" x14ac:dyDescent="0.15">
      <c r="A5" s="33">
        <v>2</v>
      </c>
      <c r="B5" s="30">
        <v>3</v>
      </c>
      <c r="C5" s="11">
        <v>13</v>
      </c>
      <c r="D5" s="11">
        <v>13</v>
      </c>
      <c r="E5" s="11">
        <v>1</v>
      </c>
      <c r="F5" s="11">
        <v>8</v>
      </c>
      <c r="G5" s="11">
        <v>7</v>
      </c>
      <c r="H5" s="11">
        <v>15</v>
      </c>
      <c r="I5" s="12">
        <v>3</v>
      </c>
    </row>
    <row r="6" spans="1:9" x14ac:dyDescent="0.15">
      <c r="A6" s="33">
        <v>3</v>
      </c>
      <c r="B6" s="30">
        <v>2</v>
      </c>
      <c r="C6" s="11">
        <v>26</v>
      </c>
      <c r="D6" s="11">
        <v>26</v>
      </c>
      <c r="E6" s="11">
        <v>0</v>
      </c>
      <c r="F6" s="11">
        <v>13</v>
      </c>
      <c r="G6" s="11">
        <v>13</v>
      </c>
      <c r="H6" s="11">
        <v>26</v>
      </c>
      <c r="I6" s="12">
        <v>0</v>
      </c>
    </row>
    <row r="7" spans="1:9" x14ac:dyDescent="0.15">
      <c r="A7" s="33">
        <v>4</v>
      </c>
      <c r="B7" s="30">
        <v>2</v>
      </c>
      <c r="C7" s="11">
        <v>8</v>
      </c>
      <c r="D7" s="11">
        <v>8</v>
      </c>
      <c r="E7" s="11">
        <v>0</v>
      </c>
      <c r="F7" s="11">
        <v>3</v>
      </c>
      <c r="G7" s="11">
        <v>3</v>
      </c>
      <c r="H7" s="11">
        <v>8</v>
      </c>
      <c r="I7" s="12">
        <v>0</v>
      </c>
    </row>
    <row r="8" spans="1:9" x14ac:dyDescent="0.15">
      <c r="A8" s="33">
        <v>5</v>
      </c>
      <c r="B8" s="30">
        <v>2</v>
      </c>
      <c r="C8" s="11">
        <v>17</v>
      </c>
      <c r="D8" s="11">
        <v>17</v>
      </c>
      <c r="E8" s="11">
        <v>0</v>
      </c>
      <c r="F8" s="11">
        <v>4</v>
      </c>
      <c r="G8" s="11">
        <v>4</v>
      </c>
      <c r="H8" s="11">
        <v>17</v>
      </c>
      <c r="I8" s="12">
        <v>0</v>
      </c>
    </row>
    <row r="9" spans="1:9" x14ac:dyDescent="0.15">
      <c r="A9" s="33">
        <v>6</v>
      </c>
      <c r="B9" s="30">
        <v>3</v>
      </c>
      <c r="C9" s="11">
        <v>3</v>
      </c>
      <c r="D9" s="11">
        <v>3</v>
      </c>
      <c r="E9" s="11">
        <v>0</v>
      </c>
      <c r="F9" s="11">
        <v>1</v>
      </c>
      <c r="G9" s="11">
        <v>1</v>
      </c>
      <c r="H9" s="11">
        <v>4</v>
      </c>
      <c r="I9" s="12">
        <v>0</v>
      </c>
    </row>
    <row r="10" spans="1:9" x14ac:dyDescent="0.15">
      <c r="A10" s="33">
        <v>7</v>
      </c>
      <c r="B10" s="30">
        <v>1</v>
      </c>
      <c r="C10" s="11">
        <v>47</v>
      </c>
      <c r="D10" s="11">
        <v>51</v>
      </c>
      <c r="E10" s="11">
        <v>1</v>
      </c>
      <c r="F10" s="11">
        <v>22</v>
      </c>
      <c r="G10" s="11">
        <v>21</v>
      </c>
      <c r="H10" s="11">
        <v>46</v>
      </c>
      <c r="I10" s="12">
        <v>1</v>
      </c>
    </row>
    <row r="11" spans="1:9" x14ac:dyDescent="0.15">
      <c r="A11" s="33">
        <v>8</v>
      </c>
      <c r="B11" s="30">
        <v>4</v>
      </c>
      <c r="C11" s="11">
        <v>7</v>
      </c>
      <c r="D11" s="11">
        <v>7</v>
      </c>
      <c r="E11" s="11">
        <v>0</v>
      </c>
      <c r="F11" s="11">
        <v>3</v>
      </c>
      <c r="G11" s="11">
        <v>3</v>
      </c>
      <c r="H11" s="11">
        <v>8</v>
      </c>
      <c r="I11" s="12">
        <v>0</v>
      </c>
    </row>
    <row r="12" spans="1:9" x14ac:dyDescent="0.15">
      <c r="A12" s="33">
        <v>9</v>
      </c>
      <c r="B12" s="30">
        <v>2</v>
      </c>
      <c r="C12" s="11">
        <v>10</v>
      </c>
      <c r="D12" s="11">
        <v>10</v>
      </c>
      <c r="E12" s="11">
        <v>0</v>
      </c>
      <c r="F12" s="11">
        <v>5</v>
      </c>
      <c r="G12" s="11">
        <v>5</v>
      </c>
      <c r="H12" s="11">
        <v>11</v>
      </c>
      <c r="I12" s="12">
        <v>1</v>
      </c>
    </row>
    <row r="13" spans="1:9" x14ac:dyDescent="0.15">
      <c r="A13" s="33">
        <v>10</v>
      </c>
      <c r="B13" s="30">
        <v>1</v>
      </c>
      <c r="C13" s="11">
        <v>50</v>
      </c>
      <c r="D13" s="11">
        <v>50</v>
      </c>
      <c r="E13" s="11">
        <v>0</v>
      </c>
      <c r="F13" s="11">
        <v>17</v>
      </c>
      <c r="G13" s="11">
        <v>17</v>
      </c>
      <c r="H13" s="11">
        <v>50</v>
      </c>
      <c r="I13" s="12">
        <v>0</v>
      </c>
    </row>
    <row r="14" spans="1:9" x14ac:dyDescent="0.15">
      <c r="A14" s="33">
        <v>11</v>
      </c>
      <c r="B14" s="30">
        <v>3</v>
      </c>
      <c r="C14" s="11">
        <v>11</v>
      </c>
      <c r="D14" s="11">
        <v>13</v>
      </c>
      <c r="E14" s="11">
        <v>0</v>
      </c>
      <c r="F14" s="11">
        <v>4</v>
      </c>
      <c r="G14" s="11">
        <v>4</v>
      </c>
      <c r="H14" s="11">
        <v>13</v>
      </c>
      <c r="I14" s="12">
        <v>0</v>
      </c>
    </row>
    <row r="15" spans="1:9" x14ac:dyDescent="0.15">
      <c r="A15" s="34">
        <v>12</v>
      </c>
      <c r="B15" s="31">
        <v>1</v>
      </c>
      <c r="C15" s="15">
        <v>27</v>
      </c>
      <c r="D15" s="15">
        <v>27</v>
      </c>
      <c r="E15" s="15">
        <v>0</v>
      </c>
      <c r="F15" s="15">
        <v>13</v>
      </c>
      <c r="G15" s="15">
        <v>13</v>
      </c>
      <c r="H15" s="15">
        <v>27</v>
      </c>
      <c r="I15" s="16">
        <v>0</v>
      </c>
    </row>
    <row r="16" spans="1:9" x14ac:dyDescent="0.15">
      <c r="A16" s="36" t="s">
        <v>9</v>
      </c>
      <c r="B16" s="37">
        <f>SUM(B4:B15)</f>
        <v>29</v>
      </c>
      <c r="C16" s="21">
        <f>SUM(C4:C15)</f>
        <v>229</v>
      </c>
      <c r="D16" s="21">
        <f>SUM(D4:D15)</f>
        <v>234</v>
      </c>
      <c r="E16" s="21">
        <f>SUM(E4:E15)</f>
        <v>2</v>
      </c>
      <c r="F16" s="21">
        <f>SUM(F4:F15)</f>
        <v>96</v>
      </c>
      <c r="G16" s="21">
        <f>SUM(G4:G15)</f>
        <v>94</v>
      </c>
      <c r="H16" s="21">
        <f>SUM(H4:H15)</f>
        <v>235</v>
      </c>
      <c r="I16" s="22">
        <f>SUM(I4:I15)</f>
        <v>6</v>
      </c>
    </row>
    <row r="17" spans="1:9" x14ac:dyDescent="0.15">
      <c r="A17" s="35" t="s">
        <v>17</v>
      </c>
      <c r="B17" s="38">
        <f>B16/12</f>
        <v>2.4166666666666665</v>
      </c>
      <c r="C17" s="27">
        <f t="shared" ref="C17:I17" si="0">C16/12</f>
        <v>19.083333333333332</v>
      </c>
      <c r="D17" s="27">
        <f>D16/12</f>
        <v>19.5</v>
      </c>
      <c r="E17" s="27">
        <f>E16/12</f>
        <v>0.16666666666666666</v>
      </c>
      <c r="F17" s="27">
        <f>F16/12</f>
        <v>8</v>
      </c>
      <c r="G17" s="27">
        <f>G16/12</f>
        <v>7.833333333333333</v>
      </c>
      <c r="H17" s="27">
        <f t="shared" si="0"/>
        <v>19.583333333333332</v>
      </c>
      <c r="I17" s="28">
        <f t="shared" si="0"/>
        <v>0.5</v>
      </c>
    </row>
    <row r="20" spans="1:9" x14ac:dyDescent="0.15">
      <c r="A20" s="3" t="s">
        <v>15</v>
      </c>
    </row>
    <row r="21" spans="1:9" x14ac:dyDescent="0.15">
      <c r="A21" s="3" t="s">
        <v>14</v>
      </c>
    </row>
    <row r="22" spans="1:9" x14ac:dyDescent="0.15">
      <c r="A22" s="4"/>
      <c r="B22" s="5" t="s">
        <v>0</v>
      </c>
      <c r="C22" s="1" t="s">
        <v>1</v>
      </c>
      <c r="D22" s="1" t="s">
        <v>3</v>
      </c>
      <c r="E22" s="1" t="s">
        <v>5</v>
      </c>
      <c r="F22" s="1" t="s">
        <v>4</v>
      </c>
      <c r="G22" s="1" t="s">
        <v>2</v>
      </c>
      <c r="H22" s="1" t="s">
        <v>6</v>
      </c>
      <c r="I22" s="2" t="s">
        <v>7</v>
      </c>
    </row>
    <row r="23" spans="1:9" x14ac:dyDescent="0.15">
      <c r="A23" s="6">
        <v>1</v>
      </c>
      <c r="B23" s="7">
        <v>5</v>
      </c>
      <c r="C23" s="8">
        <v>5</v>
      </c>
      <c r="D23" s="8">
        <v>5</v>
      </c>
      <c r="E23" s="8">
        <v>5</v>
      </c>
      <c r="F23" s="8">
        <v>5</v>
      </c>
      <c r="G23" s="8">
        <v>5</v>
      </c>
      <c r="H23" s="8">
        <v>5</v>
      </c>
      <c r="I23" s="9">
        <v>5</v>
      </c>
    </row>
    <row r="24" spans="1:9" x14ac:dyDescent="0.15">
      <c r="A24" s="6">
        <v>2</v>
      </c>
      <c r="B24" s="10">
        <v>3</v>
      </c>
      <c r="C24" s="11">
        <v>3</v>
      </c>
      <c r="D24" s="11">
        <v>3</v>
      </c>
      <c r="E24" s="11">
        <v>3</v>
      </c>
      <c r="F24" s="11">
        <v>3</v>
      </c>
      <c r="G24" s="11">
        <v>3</v>
      </c>
      <c r="H24" s="11">
        <v>3</v>
      </c>
      <c r="I24" s="12">
        <v>3</v>
      </c>
    </row>
    <row r="25" spans="1:9" x14ac:dyDescent="0.15">
      <c r="A25" s="6">
        <v>3</v>
      </c>
      <c r="B25" s="10">
        <v>2</v>
      </c>
      <c r="C25" s="11">
        <v>1</v>
      </c>
      <c r="D25" s="11">
        <v>1</v>
      </c>
      <c r="E25" s="11">
        <v>1</v>
      </c>
      <c r="F25" s="11">
        <v>1</v>
      </c>
      <c r="G25" s="11">
        <v>1</v>
      </c>
      <c r="H25" s="11">
        <v>1</v>
      </c>
      <c r="I25" s="12">
        <v>1</v>
      </c>
    </row>
    <row r="26" spans="1:9" x14ac:dyDescent="0.15">
      <c r="A26" s="6">
        <v>4</v>
      </c>
      <c r="B26" s="10">
        <v>2</v>
      </c>
      <c r="C26" s="11">
        <v>1</v>
      </c>
      <c r="D26" s="11">
        <v>1</v>
      </c>
      <c r="E26" s="11">
        <v>1</v>
      </c>
      <c r="F26" s="11">
        <v>1</v>
      </c>
      <c r="G26" s="11">
        <v>1</v>
      </c>
      <c r="H26" s="11">
        <v>1</v>
      </c>
      <c r="I26" s="12">
        <v>1</v>
      </c>
    </row>
    <row r="27" spans="1:9" x14ac:dyDescent="0.15">
      <c r="A27" s="6">
        <v>5</v>
      </c>
      <c r="B27" s="10">
        <v>2</v>
      </c>
      <c r="C27" s="11">
        <v>2</v>
      </c>
      <c r="D27" s="11">
        <v>2</v>
      </c>
      <c r="E27" s="11">
        <v>2</v>
      </c>
      <c r="F27" s="11">
        <v>2</v>
      </c>
      <c r="G27" s="11">
        <v>2</v>
      </c>
      <c r="H27" s="11">
        <v>2</v>
      </c>
      <c r="I27" s="12">
        <v>2</v>
      </c>
    </row>
    <row r="28" spans="1:9" x14ac:dyDescent="0.15">
      <c r="A28" s="6">
        <v>6</v>
      </c>
      <c r="B28" s="10">
        <v>3</v>
      </c>
      <c r="C28" s="11">
        <v>3</v>
      </c>
      <c r="D28" s="11">
        <v>3</v>
      </c>
      <c r="E28" s="11">
        <v>3</v>
      </c>
      <c r="F28" s="11">
        <v>3</v>
      </c>
      <c r="G28" s="11">
        <v>3</v>
      </c>
      <c r="H28" s="11">
        <v>3</v>
      </c>
      <c r="I28" s="12">
        <v>3</v>
      </c>
    </row>
    <row r="29" spans="1:9" x14ac:dyDescent="0.15">
      <c r="A29" s="6">
        <v>7</v>
      </c>
      <c r="B29" s="10">
        <v>1</v>
      </c>
      <c r="C29" s="11">
        <v>1</v>
      </c>
      <c r="D29" s="11">
        <v>1</v>
      </c>
      <c r="E29" s="11">
        <v>1</v>
      </c>
      <c r="F29" s="11">
        <v>1</v>
      </c>
      <c r="G29" s="11">
        <v>1</v>
      </c>
      <c r="H29" s="11">
        <v>1</v>
      </c>
      <c r="I29" s="12">
        <v>1</v>
      </c>
    </row>
    <row r="30" spans="1:9" x14ac:dyDescent="0.15">
      <c r="A30" s="6">
        <v>8</v>
      </c>
      <c r="B30" s="10">
        <v>4</v>
      </c>
      <c r="C30" s="11">
        <v>4</v>
      </c>
      <c r="D30" s="11">
        <v>4</v>
      </c>
      <c r="E30" s="11">
        <v>4</v>
      </c>
      <c r="F30" s="11">
        <v>4</v>
      </c>
      <c r="G30" s="11">
        <v>4</v>
      </c>
      <c r="H30" s="11">
        <v>4</v>
      </c>
      <c r="I30" s="12">
        <v>4</v>
      </c>
    </row>
    <row r="31" spans="1:9" x14ac:dyDescent="0.15">
      <c r="A31" s="6">
        <v>9</v>
      </c>
      <c r="B31" s="10">
        <v>2</v>
      </c>
      <c r="C31" s="11">
        <v>2</v>
      </c>
      <c r="D31" s="11">
        <v>2</v>
      </c>
      <c r="E31" s="11">
        <v>2</v>
      </c>
      <c r="F31" s="11">
        <v>2</v>
      </c>
      <c r="G31" s="11">
        <v>2</v>
      </c>
      <c r="H31" s="11">
        <v>2</v>
      </c>
      <c r="I31" s="12">
        <v>2</v>
      </c>
    </row>
    <row r="32" spans="1:9" x14ac:dyDescent="0.15">
      <c r="A32" s="6">
        <v>10</v>
      </c>
      <c r="B32" s="10">
        <v>1</v>
      </c>
      <c r="C32" s="11">
        <v>1</v>
      </c>
      <c r="D32" s="11">
        <v>1</v>
      </c>
      <c r="E32" s="11">
        <v>1</v>
      </c>
      <c r="F32" s="11">
        <v>1</v>
      </c>
      <c r="G32" s="11">
        <v>1</v>
      </c>
      <c r="H32" s="11">
        <v>1</v>
      </c>
      <c r="I32" s="12">
        <v>1</v>
      </c>
    </row>
    <row r="33" spans="1:9" x14ac:dyDescent="0.15">
      <c r="A33" s="6">
        <v>11</v>
      </c>
      <c r="B33" s="10">
        <v>3</v>
      </c>
      <c r="C33" s="11">
        <v>3</v>
      </c>
      <c r="D33" s="11">
        <v>3</v>
      </c>
      <c r="E33" s="11">
        <v>3</v>
      </c>
      <c r="F33" s="11">
        <v>3</v>
      </c>
      <c r="G33" s="11">
        <v>3</v>
      </c>
      <c r="H33" s="11">
        <v>3</v>
      </c>
      <c r="I33" s="12">
        <v>3</v>
      </c>
    </row>
    <row r="34" spans="1:9" x14ac:dyDescent="0.15">
      <c r="A34" s="13">
        <v>12</v>
      </c>
      <c r="B34" s="14">
        <v>1</v>
      </c>
      <c r="C34" s="15">
        <v>1</v>
      </c>
      <c r="D34" s="15">
        <v>1</v>
      </c>
      <c r="E34" s="15">
        <v>1</v>
      </c>
      <c r="F34" s="15">
        <v>1</v>
      </c>
      <c r="G34" s="15">
        <v>1</v>
      </c>
      <c r="H34" s="15">
        <v>1</v>
      </c>
      <c r="I34" s="16">
        <v>1</v>
      </c>
    </row>
    <row r="35" spans="1:9" x14ac:dyDescent="0.15">
      <c r="A35" s="19" t="s">
        <v>9</v>
      </c>
      <c r="B35" s="20">
        <f>SUM(B23:B34)</f>
        <v>29</v>
      </c>
      <c r="C35" s="21">
        <f>SUM(C23:C34)</f>
        <v>27</v>
      </c>
      <c r="D35" s="21">
        <f>SUM(D23:D34)</f>
        <v>27</v>
      </c>
      <c r="E35" s="21">
        <f>SUM(E23:E34)</f>
        <v>27</v>
      </c>
      <c r="F35" s="21">
        <f>SUM(F23:F34)</f>
        <v>27</v>
      </c>
      <c r="G35" s="21">
        <f>SUM(G23:G34)</f>
        <v>27</v>
      </c>
      <c r="H35" s="21">
        <f>SUM(H23:H34)</f>
        <v>27</v>
      </c>
      <c r="I35" s="22">
        <f>SUM(I23:I34)</f>
        <v>27</v>
      </c>
    </row>
    <row r="36" spans="1:9" x14ac:dyDescent="0.15">
      <c r="A36" s="17" t="s">
        <v>10</v>
      </c>
      <c r="B36" s="18"/>
      <c r="C36" s="23">
        <f>C35/$B$16</f>
        <v>0.93103448275862066</v>
      </c>
      <c r="D36" s="23">
        <f>D35/$B$16</f>
        <v>0.93103448275862066</v>
      </c>
      <c r="E36" s="23">
        <f>E35/$B$16</f>
        <v>0.93103448275862066</v>
      </c>
      <c r="F36" s="23">
        <f>F35/$B$16</f>
        <v>0.93103448275862066</v>
      </c>
      <c r="G36" s="23">
        <f>G35/$B$16</f>
        <v>0.93103448275862066</v>
      </c>
      <c r="H36" s="23">
        <f t="shared" ref="H36:I36" si="1">H35/$B$16</f>
        <v>0.93103448275862066</v>
      </c>
      <c r="I36" s="24">
        <f t="shared" si="1"/>
        <v>0.93103448275862066</v>
      </c>
    </row>
    <row r="38" spans="1:9" x14ac:dyDescent="0.15">
      <c r="A38" s="3" t="s">
        <v>11</v>
      </c>
    </row>
    <row r="39" spans="1:9" x14ac:dyDescent="0.15">
      <c r="A39" s="3" t="s">
        <v>16</v>
      </c>
    </row>
    <row r="40" spans="1:9" x14ac:dyDescent="0.15">
      <c r="A40" s="4"/>
      <c r="B40" s="5" t="s">
        <v>0</v>
      </c>
      <c r="C40" s="1" t="s">
        <v>1</v>
      </c>
      <c r="D40" s="1" t="s">
        <v>3</v>
      </c>
      <c r="E40" s="1" t="s">
        <v>5</v>
      </c>
      <c r="F40" s="1" t="s">
        <v>4</v>
      </c>
      <c r="G40" s="1" t="s">
        <v>2</v>
      </c>
      <c r="H40" s="1" t="s">
        <v>6</v>
      </c>
      <c r="I40" s="2" t="s">
        <v>7</v>
      </c>
    </row>
    <row r="41" spans="1:9" x14ac:dyDescent="0.15">
      <c r="A41" s="6">
        <v>1</v>
      </c>
      <c r="B41" s="7">
        <v>5</v>
      </c>
      <c r="C41" s="8">
        <f>$B23-C23</f>
        <v>0</v>
      </c>
      <c r="D41" s="8">
        <f>$B23-D23</f>
        <v>0</v>
      </c>
      <c r="E41" s="8">
        <f>$B23-E23</f>
        <v>0</v>
      </c>
      <c r="F41" s="8">
        <f>$B23-F23</f>
        <v>0</v>
      </c>
      <c r="G41" s="8">
        <f>$B23-G23</f>
        <v>0</v>
      </c>
      <c r="H41" s="8">
        <f t="shared" ref="H41:I41" si="2">$B23-H23</f>
        <v>0</v>
      </c>
      <c r="I41" s="9">
        <f t="shared" si="2"/>
        <v>0</v>
      </c>
    </row>
    <row r="42" spans="1:9" x14ac:dyDescent="0.15">
      <c r="A42" s="6">
        <v>2</v>
      </c>
      <c r="B42" s="10">
        <v>3</v>
      </c>
      <c r="C42" s="11">
        <f t="shared" ref="C42:I52" si="3">$B24-C24</f>
        <v>0</v>
      </c>
      <c r="D42" s="11">
        <f>$B24-D24</f>
        <v>0</v>
      </c>
      <c r="E42" s="11">
        <f>$B24-E24</f>
        <v>0</v>
      </c>
      <c r="F42" s="11">
        <f>$B24-F24</f>
        <v>0</v>
      </c>
      <c r="G42" s="11">
        <f>$B24-G24</f>
        <v>0</v>
      </c>
      <c r="H42" s="11">
        <f t="shared" si="3"/>
        <v>0</v>
      </c>
      <c r="I42" s="12">
        <f t="shared" si="3"/>
        <v>0</v>
      </c>
    </row>
    <row r="43" spans="1:9" x14ac:dyDescent="0.15">
      <c r="A43" s="6">
        <v>3</v>
      </c>
      <c r="B43" s="10">
        <v>2</v>
      </c>
      <c r="C43" s="11">
        <f t="shared" si="3"/>
        <v>1</v>
      </c>
      <c r="D43" s="11">
        <f>$B25-D25</f>
        <v>1</v>
      </c>
      <c r="E43" s="11">
        <f>$B25-E25</f>
        <v>1</v>
      </c>
      <c r="F43" s="11">
        <f>$B25-F25</f>
        <v>1</v>
      </c>
      <c r="G43" s="11">
        <f>$B25-G25</f>
        <v>1</v>
      </c>
      <c r="H43" s="11">
        <f t="shared" si="3"/>
        <v>1</v>
      </c>
      <c r="I43" s="12">
        <f t="shared" si="3"/>
        <v>1</v>
      </c>
    </row>
    <row r="44" spans="1:9" x14ac:dyDescent="0.15">
      <c r="A44" s="6">
        <v>4</v>
      </c>
      <c r="B44" s="10">
        <v>2</v>
      </c>
      <c r="C44" s="11">
        <f t="shared" si="3"/>
        <v>1</v>
      </c>
      <c r="D44" s="11">
        <f>$B26-D26</f>
        <v>1</v>
      </c>
      <c r="E44" s="11">
        <f>$B26-E26</f>
        <v>1</v>
      </c>
      <c r="F44" s="11">
        <f>$B26-F26</f>
        <v>1</v>
      </c>
      <c r="G44" s="11">
        <f>$B26-G26</f>
        <v>1</v>
      </c>
      <c r="H44" s="11">
        <f t="shared" si="3"/>
        <v>1</v>
      </c>
      <c r="I44" s="12">
        <f t="shared" si="3"/>
        <v>1</v>
      </c>
    </row>
    <row r="45" spans="1:9" x14ac:dyDescent="0.15">
      <c r="A45" s="6">
        <v>5</v>
      </c>
      <c r="B45" s="10">
        <v>2</v>
      </c>
      <c r="C45" s="11">
        <f t="shared" si="3"/>
        <v>0</v>
      </c>
      <c r="D45" s="11">
        <f>$B27-D27</f>
        <v>0</v>
      </c>
      <c r="E45" s="11">
        <f>$B27-E27</f>
        <v>0</v>
      </c>
      <c r="F45" s="11">
        <f>$B27-F27</f>
        <v>0</v>
      </c>
      <c r="G45" s="11">
        <f>$B27-G27</f>
        <v>0</v>
      </c>
      <c r="H45" s="11">
        <f t="shared" si="3"/>
        <v>0</v>
      </c>
      <c r="I45" s="12">
        <f t="shared" si="3"/>
        <v>0</v>
      </c>
    </row>
    <row r="46" spans="1:9" x14ac:dyDescent="0.15">
      <c r="A46" s="6">
        <v>6</v>
      </c>
      <c r="B46" s="10">
        <v>3</v>
      </c>
      <c r="C46" s="11">
        <f t="shared" si="3"/>
        <v>0</v>
      </c>
      <c r="D46" s="11">
        <f>$B28-D28</f>
        <v>0</v>
      </c>
      <c r="E46" s="11">
        <f>$B28-E28</f>
        <v>0</v>
      </c>
      <c r="F46" s="11">
        <f>$B28-F28</f>
        <v>0</v>
      </c>
      <c r="G46" s="11">
        <f>$B28-G28</f>
        <v>0</v>
      </c>
      <c r="H46" s="11">
        <f t="shared" si="3"/>
        <v>0</v>
      </c>
      <c r="I46" s="12">
        <f t="shared" si="3"/>
        <v>0</v>
      </c>
    </row>
    <row r="47" spans="1:9" x14ac:dyDescent="0.15">
      <c r="A47" s="6">
        <v>7</v>
      </c>
      <c r="B47" s="10">
        <v>1</v>
      </c>
      <c r="C47" s="11">
        <f t="shared" si="3"/>
        <v>0</v>
      </c>
      <c r="D47" s="11">
        <f>$B29-D29</f>
        <v>0</v>
      </c>
      <c r="E47" s="11">
        <f>$B29-E29</f>
        <v>0</v>
      </c>
      <c r="F47" s="11">
        <f>$B29-F29</f>
        <v>0</v>
      </c>
      <c r="G47" s="11">
        <f>$B29-G29</f>
        <v>0</v>
      </c>
      <c r="H47" s="11">
        <f t="shared" si="3"/>
        <v>0</v>
      </c>
      <c r="I47" s="12">
        <f t="shared" si="3"/>
        <v>0</v>
      </c>
    </row>
    <row r="48" spans="1:9" x14ac:dyDescent="0.15">
      <c r="A48" s="6">
        <v>8</v>
      </c>
      <c r="B48" s="10">
        <v>4</v>
      </c>
      <c r="C48" s="11">
        <f t="shared" si="3"/>
        <v>0</v>
      </c>
      <c r="D48" s="11">
        <f>$B30-D30</f>
        <v>0</v>
      </c>
      <c r="E48" s="11">
        <f>$B30-E30</f>
        <v>0</v>
      </c>
      <c r="F48" s="11">
        <f>$B30-F30</f>
        <v>0</v>
      </c>
      <c r="G48" s="11">
        <f>$B30-G30</f>
        <v>0</v>
      </c>
      <c r="H48" s="11">
        <f t="shared" si="3"/>
        <v>0</v>
      </c>
      <c r="I48" s="12">
        <f t="shared" si="3"/>
        <v>0</v>
      </c>
    </row>
    <row r="49" spans="1:9" x14ac:dyDescent="0.15">
      <c r="A49" s="6">
        <v>9</v>
      </c>
      <c r="B49" s="10">
        <v>2</v>
      </c>
      <c r="C49" s="11">
        <f t="shared" si="3"/>
        <v>0</v>
      </c>
      <c r="D49" s="11">
        <f>$B31-D31</f>
        <v>0</v>
      </c>
      <c r="E49" s="11">
        <f>$B31-E31</f>
        <v>0</v>
      </c>
      <c r="F49" s="11">
        <f>$B31-F31</f>
        <v>0</v>
      </c>
      <c r="G49" s="11">
        <f>$B31-G31</f>
        <v>0</v>
      </c>
      <c r="H49" s="11">
        <f t="shared" si="3"/>
        <v>0</v>
      </c>
      <c r="I49" s="12">
        <f t="shared" si="3"/>
        <v>0</v>
      </c>
    </row>
    <row r="50" spans="1:9" x14ac:dyDescent="0.15">
      <c r="A50" s="6">
        <v>10</v>
      </c>
      <c r="B50" s="10">
        <v>1</v>
      </c>
      <c r="C50" s="11">
        <f t="shared" si="3"/>
        <v>0</v>
      </c>
      <c r="D50" s="11">
        <f>$B32-D32</f>
        <v>0</v>
      </c>
      <c r="E50" s="11">
        <f>$B32-E32</f>
        <v>0</v>
      </c>
      <c r="F50" s="11">
        <f>$B32-F32</f>
        <v>0</v>
      </c>
      <c r="G50" s="11">
        <f>$B32-G32</f>
        <v>0</v>
      </c>
      <c r="H50" s="11">
        <f t="shared" si="3"/>
        <v>0</v>
      </c>
      <c r="I50" s="12">
        <f t="shared" si="3"/>
        <v>0</v>
      </c>
    </row>
    <row r="51" spans="1:9" x14ac:dyDescent="0.15">
      <c r="A51" s="6">
        <v>11</v>
      </c>
      <c r="B51" s="10">
        <v>3</v>
      </c>
      <c r="C51" s="11">
        <f t="shared" si="3"/>
        <v>0</v>
      </c>
      <c r="D51" s="11">
        <f>$B33-D33</f>
        <v>0</v>
      </c>
      <c r="E51" s="11">
        <f>$B33-E33</f>
        <v>0</v>
      </c>
      <c r="F51" s="11">
        <f>$B33-F33</f>
        <v>0</v>
      </c>
      <c r="G51" s="11">
        <f>$B33-G33</f>
        <v>0</v>
      </c>
      <c r="H51" s="11">
        <f t="shared" si="3"/>
        <v>0</v>
      </c>
      <c r="I51" s="12">
        <f t="shared" si="3"/>
        <v>0</v>
      </c>
    </row>
    <row r="52" spans="1:9" x14ac:dyDescent="0.15">
      <c r="A52" s="13">
        <v>12</v>
      </c>
      <c r="B52" s="14">
        <v>1</v>
      </c>
      <c r="C52" s="15">
        <f t="shared" si="3"/>
        <v>0</v>
      </c>
      <c r="D52" s="15">
        <f>$B34-D34</f>
        <v>0</v>
      </c>
      <c r="E52" s="15">
        <f>$B34-E34</f>
        <v>0</v>
      </c>
      <c r="F52" s="15">
        <f>$B34-F34</f>
        <v>0</v>
      </c>
      <c r="G52" s="15">
        <f>$B34-G34</f>
        <v>0</v>
      </c>
      <c r="H52" s="15">
        <f t="shared" si="3"/>
        <v>0</v>
      </c>
      <c r="I52" s="16">
        <f t="shared" si="3"/>
        <v>0</v>
      </c>
    </row>
    <row r="53" spans="1:9" x14ac:dyDescent="0.15">
      <c r="A53" s="25" t="s">
        <v>9</v>
      </c>
      <c r="B53" s="20">
        <f>SUM(B41:B52)</f>
        <v>29</v>
      </c>
      <c r="C53" s="21">
        <f>SUM(C41:C52)</f>
        <v>2</v>
      </c>
      <c r="D53" s="21">
        <f>SUM(D41:D52)</f>
        <v>2</v>
      </c>
      <c r="E53" s="21">
        <f>SUM(E41:E52)</f>
        <v>2</v>
      </c>
      <c r="F53" s="21">
        <f>SUM(F41:F52)</f>
        <v>2</v>
      </c>
      <c r="G53" s="21">
        <f>SUM(G41:G52)</f>
        <v>2</v>
      </c>
      <c r="H53" s="21">
        <f>SUM(H41:H52)</f>
        <v>2</v>
      </c>
      <c r="I53" s="22">
        <f>SUM(I41:I52)</f>
        <v>2</v>
      </c>
    </row>
    <row r="54" spans="1:9" x14ac:dyDescent="0.15">
      <c r="A54" s="17" t="s">
        <v>12</v>
      </c>
      <c r="B54" s="18"/>
      <c r="C54" s="23">
        <f>C53/$B$16</f>
        <v>6.8965517241379309E-2</v>
      </c>
      <c r="D54" s="23">
        <f>D53/$B$16</f>
        <v>6.8965517241379309E-2</v>
      </c>
      <c r="E54" s="23">
        <f>E53/$B$16</f>
        <v>6.8965517241379309E-2</v>
      </c>
      <c r="F54" s="23">
        <f>F53/$B$16</f>
        <v>6.8965517241379309E-2</v>
      </c>
      <c r="G54" s="23">
        <f>G53/$B$16</f>
        <v>6.8965517241379309E-2</v>
      </c>
      <c r="H54" s="23">
        <f t="shared" ref="H54:I54" si="4">H53/$B$16</f>
        <v>6.8965517241379309E-2</v>
      </c>
      <c r="I54" s="24">
        <f t="shared" si="4"/>
        <v>6.8965517241379309E-2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/>
  </sheetViews>
  <sheetFormatPr defaultRowHeight="15" x14ac:dyDescent="0.15"/>
  <cols>
    <col min="1" max="1" width="12.625" style="3" customWidth="1"/>
    <col min="2" max="2" width="9" style="3"/>
    <col min="3" max="5" width="15.375" style="3" customWidth="1"/>
    <col min="6" max="7" width="19.25" style="3" customWidth="1"/>
    <col min="8" max="9" width="15.375" style="3" customWidth="1"/>
    <col min="10" max="16384" width="9" style="3"/>
  </cols>
  <sheetData>
    <row r="1" spans="1:9" x14ac:dyDescent="0.15">
      <c r="A1" s="3" t="s">
        <v>8</v>
      </c>
    </row>
    <row r="2" spans="1:9" x14ac:dyDescent="0.15">
      <c r="A2" s="3" t="s">
        <v>13</v>
      </c>
    </row>
    <row r="3" spans="1:9" x14ac:dyDescent="0.15">
      <c r="A3" s="4"/>
      <c r="B3" s="5" t="s">
        <v>0</v>
      </c>
      <c r="C3" s="1" t="s">
        <v>1</v>
      </c>
      <c r="D3" s="1" t="s">
        <v>3</v>
      </c>
      <c r="E3" s="1" t="s">
        <v>5</v>
      </c>
      <c r="F3" s="1" t="s">
        <v>4</v>
      </c>
      <c r="G3" s="1" t="s">
        <v>2</v>
      </c>
      <c r="H3" s="1" t="s">
        <v>6</v>
      </c>
      <c r="I3" s="2" t="s">
        <v>7</v>
      </c>
    </row>
    <row r="4" spans="1:9" x14ac:dyDescent="0.15">
      <c r="A4" s="32">
        <v>1</v>
      </c>
      <c r="B4" s="29">
        <v>5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9">
        <v>0</v>
      </c>
    </row>
    <row r="5" spans="1:9" x14ac:dyDescent="0.15">
      <c r="A5" s="33">
        <v>2</v>
      </c>
      <c r="B5" s="30">
        <v>3</v>
      </c>
      <c r="C5" s="11">
        <v>1</v>
      </c>
      <c r="D5" s="11">
        <v>1</v>
      </c>
      <c r="E5" s="11">
        <v>1</v>
      </c>
      <c r="F5" s="11">
        <v>0</v>
      </c>
      <c r="G5" s="11">
        <v>0</v>
      </c>
      <c r="H5" s="11">
        <v>0</v>
      </c>
      <c r="I5" s="12">
        <v>1</v>
      </c>
    </row>
    <row r="6" spans="1:9" x14ac:dyDescent="0.15">
      <c r="A6" s="33">
        <v>3</v>
      </c>
      <c r="B6" s="30">
        <v>2</v>
      </c>
      <c r="C6" s="11">
        <v>11</v>
      </c>
      <c r="D6" s="11">
        <v>12</v>
      </c>
      <c r="E6" s="11">
        <v>12</v>
      </c>
      <c r="F6" s="11">
        <v>4</v>
      </c>
      <c r="G6" s="11">
        <v>4</v>
      </c>
      <c r="H6" s="11">
        <v>0</v>
      </c>
      <c r="I6" s="12">
        <v>12</v>
      </c>
    </row>
    <row r="7" spans="1:9" x14ac:dyDescent="0.15">
      <c r="A7" s="33">
        <v>4</v>
      </c>
      <c r="B7" s="30">
        <v>2</v>
      </c>
      <c r="C7" s="11">
        <v>2</v>
      </c>
      <c r="D7" s="11">
        <v>2</v>
      </c>
      <c r="E7" s="11">
        <v>2</v>
      </c>
      <c r="F7" s="11">
        <v>1</v>
      </c>
      <c r="G7" s="11">
        <v>1</v>
      </c>
      <c r="H7" s="11">
        <v>0</v>
      </c>
      <c r="I7" s="12">
        <v>2</v>
      </c>
    </row>
    <row r="8" spans="1:9" x14ac:dyDescent="0.15">
      <c r="A8" s="33">
        <v>5</v>
      </c>
      <c r="B8" s="30">
        <v>2</v>
      </c>
      <c r="C8" s="11">
        <v>7</v>
      </c>
      <c r="D8" s="11">
        <v>7</v>
      </c>
      <c r="E8" s="11">
        <v>7</v>
      </c>
      <c r="F8" s="11">
        <v>3</v>
      </c>
      <c r="G8" s="11">
        <v>3</v>
      </c>
      <c r="H8" s="11">
        <v>0</v>
      </c>
      <c r="I8" s="12">
        <v>7</v>
      </c>
    </row>
    <row r="9" spans="1:9" x14ac:dyDescent="0.15">
      <c r="A9" s="33">
        <v>6</v>
      </c>
      <c r="B9" s="30">
        <v>3</v>
      </c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2">
        <v>1</v>
      </c>
    </row>
    <row r="10" spans="1:9" x14ac:dyDescent="0.15">
      <c r="A10" s="33">
        <v>7</v>
      </c>
      <c r="B10" s="30">
        <v>1</v>
      </c>
      <c r="C10" s="11">
        <v>23</v>
      </c>
      <c r="D10" s="11">
        <v>24</v>
      </c>
      <c r="E10" s="11">
        <v>24</v>
      </c>
      <c r="F10" s="11">
        <v>12</v>
      </c>
      <c r="G10" s="11">
        <v>12</v>
      </c>
      <c r="H10" s="11">
        <v>0</v>
      </c>
      <c r="I10" s="12">
        <v>25</v>
      </c>
    </row>
    <row r="11" spans="1:9" x14ac:dyDescent="0.15">
      <c r="A11" s="33">
        <v>8</v>
      </c>
      <c r="B11" s="30">
        <v>4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2">
        <v>0</v>
      </c>
    </row>
    <row r="12" spans="1:9" x14ac:dyDescent="0.15">
      <c r="A12" s="33">
        <v>9</v>
      </c>
      <c r="B12" s="30">
        <v>2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2">
        <v>0</v>
      </c>
    </row>
    <row r="13" spans="1:9" x14ac:dyDescent="0.15">
      <c r="A13" s="33">
        <v>10</v>
      </c>
      <c r="B13" s="30">
        <v>1</v>
      </c>
      <c r="C13" s="11">
        <v>19</v>
      </c>
      <c r="D13" s="11">
        <v>19</v>
      </c>
      <c r="E13" s="11">
        <v>19</v>
      </c>
      <c r="F13" s="11">
        <v>7</v>
      </c>
      <c r="G13" s="11">
        <v>8</v>
      </c>
      <c r="H13" s="11">
        <v>0</v>
      </c>
      <c r="I13" s="12">
        <v>18</v>
      </c>
    </row>
    <row r="14" spans="1:9" x14ac:dyDescent="0.15">
      <c r="A14" s="33">
        <v>11</v>
      </c>
      <c r="B14" s="30">
        <v>3</v>
      </c>
      <c r="C14" s="11">
        <v>2</v>
      </c>
      <c r="D14" s="11">
        <v>4</v>
      </c>
      <c r="E14" s="11">
        <v>4</v>
      </c>
      <c r="F14" s="11">
        <v>1</v>
      </c>
      <c r="G14" s="11">
        <v>1</v>
      </c>
      <c r="H14" s="11">
        <v>0</v>
      </c>
      <c r="I14" s="12">
        <v>4</v>
      </c>
    </row>
    <row r="15" spans="1:9" x14ac:dyDescent="0.15">
      <c r="A15" s="34">
        <v>12</v>
      </c>
      <c r="B15" s="31">
        <v>1</v>
      </c>
      <c r="C15" s="15">
        <v>5</v>
      </c>
      <c r="D15" s="15">
        <v>5</v>
      </c>
      <c r="E15" s="15">
        <v>5</v>
      </c>
      <c r="F15" s="15">
        <v>1</v>
      </c>
      <c r="G15" s="15">
        <v>1</v>
      </c>
      <c r="H15" s="15">
        <v>0</v>
      </c>
      <c r="I15" s="16">
        <v>5</v>
      </c>
    </row>
    <row r="16" spans="1:9" x14ac:dyDescent="0.15">
      <c r="A16" s="36" t="s">
        <v>9</v>
      </c>
      <c r="B16" s="37">
        <f>SUM(B4:B15)</f>
        <v>29</v>
      </c>
      <c r="C16" s="21">
        <f>SUM(C4:C15)</f>
        <v>71</v>
      </c>
      <c r="D16" s="21">
        <f>SUM(D4:D15)</f>
        <v>75</v>
      </c>
      <c r="E16" s="21">
        <f>SUM(E4:E15)</f>
        <v>75</v>
      </c>
      <c r="F16" s="21">
        <f>SUM(F4:F15)</f>
        <v>30</v>
      </c>
      <c r="G16" s="21">
        <f>SUM(G4:G15)</f>
        <v>31</v>
      </c>
      <c r="H16" s="21">
        <f>SUM(H4:H15)</f>
        <v>1</v>
      </c>
      <c r="I16" s="22">
        <f>SUM(I4:I15)</f>
        <v>75</v>
      </c>
    </row>
    <row r="17" spans="1:9" x14ac:dyDescent="0.15">
      <c r="A17" s="35" t="s">
        <v>17</v>
      </c>
      <c r="B17" s="38">
        <f>B16/12</f>
        <v>2.4166666666666665</v>
      </c>
      <c r="C17" s="27">
        <f t="shared" ref="C17:I17" si="0">C16/12</f>
        <v>5.916666666666667</v>
      </c>
      <c r="D17" s="27">
        <f t="shared" si="0"/>
        <v>6.25</v>
      </c>
      <c r="E17" s="27">
        <f t="shared" si="0"/>
        <v>6.25</v>
      </c>
      <c r="F17" s="27">
        <f t="shared" si="0"/>
        <v>2.5</v>
      </c>
      <c r="G17" s="27">
        <f t="shared" si="0"/>
        <v>2.5833333333333335</v>
      </c>
      <c r="H17" s="27">
        <f t="shared" si="0"/>
        <v>8.3333333333333329E-2</v>
      </c>
      <c r="I17" s="28">
        <f t="shared" si="0"/>
        <v>6.25</v>
      </c>
    </row>
    <row r="20" spans="1:9" x14ac:dyDescent="0.15">
      <c r="A20" s="3" t="s">
        <v>15</v>
      </c>
    </row>
    <row r="21" spans="1:9" x14ac:dyDescent="0.15">
      <c r="A21" s="3" t="s">
        <v>14</v>
      </c>
    </row>
    <row r="22" spans="1:9" x14ac:dyDescent="0.15">
      <c r="A22" s="4"/>
      <c r="B22" s="5" t="s">
        <v>0</v>
      </c>
      <c r="C22" s="1" t="s">
        <v>1</v>
      </c>
      <c r="D22" s="1" t="s">
        <v>3</v>
      </c>
      <c r="E22" s="1" t="s">
        <v>5</v>
      </c>
      <c r="F22" s="1" t="s">
        <v>4</v>
      </c>
      <c r="G22" s="1" t="s">
        <v>2</v>
      </c>
      <c r="H22" s="1" t="s">
        <v>6</v>
      </c>
      <c r="I22" s="2" t="s">
        <v>7</v>
      </c>
    </row>
    <row r="23" spans="1:9" x14ac:dyDescent="0.15">
      <c r="A23" s="6">
        <v>1</v>
      </c>
      <c r="B23" s="7">
        <v>5</v>
      </c>
      <c r="C23" s="8">
        <v>4</v>
      </c>
      <c r="D23" s="8">
        <v>5</v>
      </c>
      <c r="E23" s="8">
        <v>5</v>
      </c>
      <c r="F23" s="8">
        <v>4</v>
      </c>
      <c r="G23" s="8">
        <v>4</v>
      </c>
      <c r="H23" s="8">
        <v>4</v>
      </c>
      <c r="I23" s="9">
        <v>5</v>
      </c>
    </row>
    <row r="24" spans="1:9" x14ac:dyDescent="0.15">
      <c r="A24" s="6">
        <v>2</v>
      </c>
      <c r="B24" s="10">
        <v>3</v>
      </c>
      <c r="C24" s="11">
        <v>2</v>
      </c>
      <c r="D24" s="11">
        <v>2</v>
      </c>
      <c r="E24" s="11">
        <v>2</v>
      </c>
      <c r="F24" s="11">
        <v>2</v>
      </c>
      <c r="G24" s="11">
        <v>2</v>
      </c>
      <c r="H24" s="11">
        <v>2</v>
      </c>
      <c r="I24" s="12">
        <v>2</v>
      </c>
    </row>
    <row r="25" spans="1:9" x14ac:dyDescent="0.15">
      <c r="A25" s="6">
        <v>3</v>
      </c>
      <c r="B25" s="10">
        <v>2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2">
        <v>0</v>
      </c>
    </row>
    <row r="26" spans="1:9" x14ac:dyDescent="0.15">
      <c r="A26" s="6">
        <v>4</v>
      </c>
      <c r="B26" s="10">
        <v>2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2">
        <v>0</v>
      </c>
    </row>
    <row r="27" spans="1:9" x14ac:dyDescent="0.15">
      <c r="A27" s="6">
        <v>5</v>
      </c>
      <c r="B27" s="10">
        <v>2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2">
        <v>0</v>
      </c>
    </row>
    <row r="28" spans="1:9" x14ac:dyDescent="0.15">
      <c r="A28" s="6">
        <v>6</v>
      </c>
      <c r="B28" s="10">
        <v>3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2">
        <v>0</v>
      </c>
    </row>
    <row r="29" spans="1:9" x14ac:dyDescent="0.15">
      <c r="A29" s="6">
        <v>7</v>
      </c>
      <c r="B29" s="10">
        <v>1</v>
      </c>
      <c r="C29" s="11">
        <v>1</v>
      </c>
      <c r="D29" s="11">
        <v>1</v>
      </c>
      <c r="E29" s="11">
        <v>1</v>
      </c>
      <c r="F29" s="11">
        <v>1</v>
      </c>
      <c r="G29" s="11">
        <v>1</v>
      </c>
      <c r="H29" s="11">
        <v>1</v>
      </c>
      <c r="I29" s="12">
        <v>1</v>
      </c>
    </row>
    <row r="30" spans="1:9" x14ac:dyDescent="0.15">
      <c r="A30" s="6">
        <v>8</v>
      </c>
      <c r="B30" s="10">
        <v>4</v>
      </c>
      <c r="C30" s="11">
        <v>4</v>
      </c>
      <c r="D30" s="11">
        <v>4</v>
      </c>
      <c r="E30" s="11">
        <v>4</v>
      </c>
      <c r="F30" s="11">
        <v>4</v>
      </c>
      <c r="G30" s="11">
        <v>4</v>
      </c>
      <c r="H30" s="11">
        <v>4</v>
      </c>
      <c r="I30" s="12">
        <v>4</v>
      </c>
    </row>
    <row r="31" spans="1:9" x14ac:dyDescent="0.15">
      <c r="A31" s="6">
        <v>9</v>
      </c>
      <c r="B31" s="10">
        <v>2</v>
      </c>
      <c r="C31" s="11">
        <v>2</v>
      </c>
      <c r="D31" s="11">
        <v>2</v>
      </c>
      <c r="E31" s="11">
        <v>2</v>
      </c>
      <c r="F31" s="11">
        <v>2</v>
      </c>
      <c r="G31" s="11">
        <v>2</v>
      </c>
      <c r="H31" s="11">
        <v>2</v>
      </c>
      <c r="I31" s="12">
        <v>2</v>
      </c>
    </row>
    <row r="32" spans="1:9" x14ac:dyDescent="0.15">
      <c r="A32" s="6">
        <v>10</v>
      </c>
      <c r="B32" s="10">
        <v>1</v>
      </c>
      <c r="C32" s="11">
        <v>1</v>
      </c>
      <c r="D32" s="11">
        <v>1</v>
      </c>
      <c r="E32" s="11">
        <v>1</v>
      </c>
      <c r="F32" s="11">
        <v>1</v>
      </c>
      <c r="G32" s="11">
        <v>1</v>
      </c>
      <c r="H32" s="11">
        <v>1</v>
      </c>
      <c r="I32" s="12">
        <v>1</v>
      </c>
    </row>
    <row r="33" spans="1:9" x14ac:dyDescent="0.15">
      <c r="A33" s="6">
        <v>11</v>
      </c>
      <c r="B33" s="10">
        <v>3</v>
      </c>
      <c r="C33" s="11">
        <v>1</v>
      </c>
      <c r="D33" s="11">
        <v>3</v>
      </c>
      <c r="E33" s="11">
        <v>3</v>
      </c>
      <c r="F33" s="11">
        <v>1</v>
      </c>
      <c r="G33" s="11">
        <v>1</v>
      </c>
      <c r="H33" s="11">
        <v>1</v>
      </c>
      <c r="I33" s="12">
        <v>3</v>
      </c>
    </row>
    <row r="34" spans="1:9" x14ac:dyDescent="0.15">
      <c r="A34" s="13">
        <v>12</v>
      </c>
      <c r="B34" s="14">
        <v>1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6">
        <v>0</v>
      </c>
    </row>
    <row r="35" spans="1:9" x14ac:dyDescent="0.15">
      <c r="A35" s="19" t="s">
        <v>9</v>
      </c>
      <c r="B35" s="20">
        <f>SUM(B23:B34)</f>
        <v>29</v>
      </c>
      <c r="C35" s="21">
        <f>SUM(C23:C34)</f>
        <v>15</v>
      </c>
      <c r="D35" s="21">
        <f>SUM(D23:D34)</f>
        <v>18</v>
      </c>
      <c r="E35" s="21">
        <f>SUM(E23:E34)</f>
        <v>18</v>
      </c>
      <c r="F35" s="21">
        <f>SUM(F23:F34)</f>
        <v>15</v>
      </c>
      <c r="G35" s="21">
        <f>SUM(G23:G34)</f>
        <v>15</v>
      </c>
      <c r="H35" s="21">
        <f>SUM(H23:H34)</f>
        <v>15</v>
      </c>
      <c r="I35" s="22">
        <f>SUM(I23:I34)</f>
        <v>18</v>
      </c>
    </row>
    <row r="36" spans="1:9" x14ac:dyDescent="0.15">
      <c r="A36" s="17" t="s">
        <v>10</v>
      </c>
      <c r="B36" s="18"/>
      <c r="C36" s="23">
        <f>C35/$B$16</f>
        <v>0.51724137931034486</v>
      </c>
      <c r="D36" s="23">
        <f t="shared" ref="D36" si="1">D35/$B$16</f>
        <v>0.62068965517241381</v>
      </c>
      <c r="E36" s="23">
        <f t="shared" ref="E36" si="2">E35/$B$16</f>
        <v>0.62068965517241381</v>
      </c>
      <c r="F36" s="23">
        <f t="shared" ref="F36" si="3">F35/$B$16</f>
        <v>0.51724137931034486</v>
      </c>
      <c r="G36" s="23">
        <f t="shared" ref="G36" si="4">G35/$B$16</f>
        <v>0.51724137931034486</v>
      </c>
      <c r="H36" s="23">
        <f t="shared" ref="H36" si="5">H35/$B$16</f>
        <v>0.51724137931034486</v>
      </c>
      <c r="I36" s="24">
        <f t="shared" ref="I36" si="6">I35/$B$16</f>
        <v>0.62068965517241381</v>
      </c>
    </row>
    <row r="38" spans="1:9" x14ac:dyDescent="0.15">
      <c r="A38" s="3" t="s">
        <v>11</v>
      </c>
    </row>
    <row r="39" spans="1:9" x14ac:dyDescent="0.15">
      <c r="A39" s="3" t="s">
        <v>16</v>
      </c>
    </row>
    <row r="40" spans="1:9" x14ac:dyDescent="0.15">
      <c r="A40" s="4"/>
      <c r="B40" s="5" t="s">
        <v>0</v>
      </c>
      <c r="C40" s="1" t="s">
        <v>1</v>
      </c>
      <c r="D40" s="1" t="s">
        <v>3</v>
      </c>
      <c r="E40" s="1" t="s">
        <v>5</v>
      </c>
      <c r="F40" s="1" t="s">
        <v>4</v>
      </c>
      <c r="G40" s="1" t="s">
        <v>2</v>
      </c>
      <c r="H40" s="1" t="s">
        <v>6</v>
      </c>
      <c r="I40" s="2" t="s">
        <v>7</v>
      </c>
    </row>
    <row r="41" spans="1:9" x14ac:dyDescent="0.15">
      <c r="A41" s="6">
        <v>1</v>
      </c>
      <c r="B41" s="7">
        <v>5</v>
      </c>
      <c r="C41" s="8">
        <f>$B23-C23</f>
        <v>1</v>
      </c>
      <c r="D41" s="8">
        <f>$B23-D23</f>
        <v>0</v>
      </c>
      <c r="E41" s="8">
        <f>$B23-E23</f>
        <v>0</v>
      </c>
      <c r="F41" s="8">
        <f>$B23-F23</f>
        <v>1</v>
      </c>
      <c r="G41" s="8">
        <f t="shared" ref="G41:I41" si="7">$B23-G23</f>
        <v>1</v>
      </c>
      <c r="H41" s="8">
        <f t="shared" si="7"/>
        <v>1</v>
      </c>
      <c r="I41" s="9">
        <f t="shared" si="7"/>
        <v>0</v>
      </c>
    </row>
    <row r="42" spans="1:9" x14ac:dyDescent="0.15">
      <c r="A42" s="6">
        <v>2</v>
      </c>
      <c r="B42" s="10">
        <v>3</v>
      </c>
      <c r="C42" s="11">
        <f t="shared" ref="C42:I42" si="8">$B24-C24</f>
        <v>1</v>
      </c>
      <c r="D42" s="11">
        <f>$B24-D24</f>
        <v>1</v>
      </c>
      <c r="E42" s="11">
        <f>$B24-E24</f>
        <v>1</v>
      </c>
      <c r="F42" s="11">
        <f>$B24-F24</f>
        <v>1</v>
      </c>
      <c r="G42" s="11">
        <f t="shared" si="8"/>
        <v>1</v>
      </c>
      <c r="H42" s="11">
        <f t="shared" si="8"/>
        <v>1</v>
      </c>
      <c r="I42" s="12">
        <f t="shared" si="8"/>
        <v>1</v>
      </c>
    </row>
    <row r="43" spans="1:9" x14ac:dyDescent="0.15">
      <c r="A43" s="6">
        <v>3</v>
      </c>
      <c r="B43" s="10">
        <v>2</v>
      </c>
      <c r="C43" s="11">
        <f t="shared" ref="C43:I43" si="9">$B25-C25</f>
        <v>2</v>
      </c>
      <c r="D43" s="11">
        <f>$B25-D25</f>
        <v>2</v>
      </c>
      <c r="E43" s="11">
        <f>$B25-E25</f>
        <v>2</v>
      </c>
      <c r="F43" s="11">
        <f>$B25-F25</f>
        <v>2</v>
      </c>
      <c r="G43" s="11">
        <f t="shared" si="9"/>
        <v>2</v>
      </c>
      <c r="H43" s="11">
        <f t="shared" si="9"/>
        <v>2</v>
      </c>
      <c r="I43" s="12">
        <f t="shared" si="9"/>
        <v>2</v>
      </c>
    </row>
    <row r="44" spans="1:9" x14ac:dyDescent="0.15">
      <c r="A44" s="6">
        <v>4</v>
      </c>
      <c r="B44" s="10">
        <v>2</v>
      </c>
      <c r="C44" s="11">
        <f t="shared" ref="C44:I44" si="10">$B26-C26</f>
        <v>2</v>
      </c>
      <c r="D44" s="11">
        <f>$B26-D26</f>
        <v>2</v>
      </c>
      <c r="E44" s="11">
        <f>$B26-E26</f>
        <v>2</v>
      </c>
      <c r="F44" s="11">
        <f>$B26-F26</f>
        <v>2</v>
      </c>
      <c r="G44" s="11">
        <f t="shared" si="10"/>
        <v>2</v>
      </c>
      <c r="H44" s="11">
        <f t="shared" si="10"/>
        <v>2</v>
      </c>
      <c r="I44" s="12">
        <f t="shared" si="10"/>
        <v>2</v>
      </c>
    </row>
    <row r="45" spans="1:9" x14ac:dyDescent="0.15">
      <c r="A45" s="6">
        <v>5</v>
      </c>
      <c r="B45" s="10">
        <v>2</v>
      </c>
      <c r="C45" s="11">
        <f t="shared" ref="C45:I45" si="11">$B27-C27</f>
        <v>2</v>
      </c>
      <c r="D45" s="11">
        <f>$B27-D27</f>
        <v>2</v>
      </c>
      <c r="E45" s="11">
        <f>$B27-E27</f>
        <v>2</v>
      </c>
      <c r="F45" s="11">
        <f>$B27-F27</f>
        <v>2</v>
      </c>
      <c r="G45" s="11">
        <f t="shared" si="11"/>
        <v>2</v>
      </c>
      <c r="H45" s="11">
        <f t="shared" si="11"/>
        <v>2</v>
      </c>
      <c r="I45" s="12">
        <f t="shared" si="11"/>
        <v>2</v>
      </c>
    </row>
    <row r="46" spans="1:9" x14ac:dyDescent="0.15">
      <c r="A46" s="6">
        <v>6</v>
      </c>
      <c r="B46" s="10">
        <v>3</v>
      </c>
      <c r="C46" s="11">
        <f t="shared" ref="C46:I46" si="12">$B28-C28</f>
        <v>3</v>
      </c>
      <c r="D46" s="11">
        <f>$B28-D28</f>
        <v>3</v>
      </c>
      <c r="E46" s="11">
        <f>$B28-E28</f>
        <v>3</v>
      </c>
      <c r="F46" s="11">
        <f>$B28-F28</f>
        <v>3</v>
      </c>
      <c r="G46" s="11">
        <f t="shared" si="12"/>
        <v>3</v>
      </c>
      <c r="H46" s="11">
        <f t="shared" si="12"/>
        <v>3</v>
      </c>
      <c r="I46" s="12">
        <f t="shared" si="12"/>
        <v>3</v>
      </c>
    </row>
    <row r="47" spans="1:9" x14ac:dyDescent="0.15">
      <c r="A47" s="6">
        <v>7</v>
      </c>
      <c r="B47" s="10">
        <v>1</v>
      </c>
      <c r="C47" s="11">
        <f t="shared" ref="C47:I47" si="13">$B29-C29</f>
        <v>0</v>
      </c>
      <c r="D47" s="11">
        <f>$B29-D29</f>
        <v>0</v>
      </c>
      <c r="E47" s="11">
        <f>$B29-E29</f>
        <v>0</v>
      </c>
      <c r="F47" s="11">
        <f>$B29-F29</f>
        <v>0</v>
      </c>
      <c r="G47" s="11">
        <f t="shared" si="13"/>
        <v>0</v>
      </c>
      <c r="H47" s="11">
        <f t="shared" si="13"/>
        <v>0</v>
      </c>
      <c r="I47" s="12">
        <f t="shared" si="13"/>
        <v>0</v>
      </c>
    </row>
    <row r="48" spans="1:9" x14ac:dyDescent="0.15">
      <c r="A48" s="6">
        <v>8</v>
      </c>
      <c r="B48" s="10">
        <v>4</v>
      </c>
      <c r="C48" s="11">
        <f t="shared" ref="C48:I48" si="14">$B30-C30</f>
        <v>0</v>
      </c>
      <c r="D48" s="11">
        <f>$B30-D30</f>
        <v>0</v>
      </c>
      <c r="E48" s="11">
        <f>$B30-E30</f>
        <v>0</v>
      </c>
      <c r="F48" s="11">
        <f>$B30-F30</f>
        <v>0</v>
      </c>
      <c r="G48" s="11">
        <f t="shared" si="14"/>
        <v>0</v>
      </c>
      <c r="H48" s="11">
        <f t="shared" si="14"/>
        <v>0</v>
      </c>
      <c r="I48" s="12">
        <f t="shared" si="14"/>
        <v>0</v>
      </c>
    </row>
    <row r="49" spans="1:9" x14ac:dyDescent="0.15">
      <c r="A49" s="6">
        <v>9</v>
      </c>
      <c r="B49" s="10">
        <v>2</v>
      </c>
      <c r="C49" s="11">
        <f t="shared" ref="C49:I49" si="15">$B31-C31</f>
        <v>0</v>
      </c>
      <c r="D49" s="11">
        <f>$B31-D31</f>
        <v>0</v>
      </c>
      <c r="E49" s="11">
        <f>$B31-E31</f>
        <v>0</v>
      </c>
      <c r="F49" s="11">
        <f>$B31-F31</f>
        <v>0</v>
      </c>
      <c r="G49" s="11">
        <f t="shared" si="15"/>
        <v>0</v>
      </c>
      <c r="H49" s="11">
        <f t="shared" si="15"/>
        <v>0</v>
      </c>
      <c r="I49" s="12">
        <f t="shared" si="15"/>
        <v>0</v>
      </c>
    </row>
    <row r="50" spans="1:9" x14ac:dyDescent="0.15">
      <c r="A50" s="6">
        <v>10</v>
      </c>
      <c r="B50" s="10">
        <v>1</v>
      </c>
      <c r="C50" s="11">
        <f t="shared" ref="C50:I50" si="16">$B32-C32</f>
        <v>0</v>
      </c>
      <c r="D50" s="11">
        <f>$B32-D32</f>
        <v>0</v>
      </c>
      <c r="E50" s="11">
        <f>$B32-E32</f>
        <v>0</v>
      </c>
      <c r="F50" s="11">
        <f>$B32-F32</f>
        <v>0</v>
      </c>
      <c r="G50" s="11">
        <f t="shared" si="16"/>
        <v>0</v>
      </c>
      <c r="H50" s="11">
        <f t="shared" si="16"/>
        <v>0</v>
      </c>
      <c r="I50" s="12">
        <f t="shared" si="16"/>
        <v>0</v>
      </c>
    </row>
    <row r="51" spans="1:9" x14ac:dyDescent="0.15">
      <c r="A51" s="6">
        <v>11</v>
      </c>
      <c r="B51" s="10">
        <v>3</v>
      </c>
      <c r="C51" s="11">
        <f t="shared" ref="C51:I51" si="17">$B33-C33</f>
        <v>2</v>
      </c>
      <c r="D51" s="11">
        <f>$B33-D33</f>
        <v>0</v>
      </c>
      <c r="E51" s="11">
        <f>$B33-E33</f>
        <v>0</v>
      </c>
      <c r="F51" s="11">
        <f>$B33-F33</f>
        <v>2</v>
      </c>
      <c r="G51" s="11">
        <f t="shared" si="17"/>
        <v>2</v>
      </c>
      <c r="H51" s="11">
        <f t="shared" si="17"/>
        <v>2</v>
      </c>
      <c r="I51" s="12">
        <f t="shared" si="17"/>
        <v>0</v>
      </c>
    </row>
    <row r="52" spans="1:9" x14ac:dyDescent="0.15">
      <c r="A52" s="13">
        <v>12</v>
      </c>
      <c r="B52" s="14">
        <v>1</v>
      </c>
      <c r="C52" s="15">
        <f t="shared" ref="C52:I52" si="18">$B34-C34</f>
        <v>1</v>
      </c>
      <c r="D52" s="15">
        <f>$B34-D34</f>
        <v>1</v>
      </c>
      <c r="E52" s="15">
        <f>$B34-E34</f>
        <v>1</v>
      </c>
      <c r="F52" s="15">
        <f>$B34-F34</f>
        <v>1</v>
      </c>
      <c r="G52" s="15">
        <f t="shared" si="18"/>
        <v>1</v>
      </c>
      <c r="H52" s="15">
        <f t="shared" si="18"/>
        <v>1</v>
      </c>
      <c r="I52" s="16">
        <f t="shared" si="18"/>
        <v>1</v>
      </c>
    </row>
    <row r="53" spans="1:9" x14ac:dyDescent="0.15">
      <c r="A53" s="25" t="s">
        <v>9</v>
      </c>
      <c r="B53" s="20">
        <f>SUM(B41:B52)</f>
        <v>29</v>
      </c>
      <c r="C53" s="21">
        <f>SUM(C41:C52)</f>
        <v>14</v>
      </c>
      <c r="D53" s="21">
        <f>SUM(D41:D52)</f>
        <v>11</v>
      </c>
      <c r="E53" s="21">
        <f>SUM(E41:E52)</f>
        <v>11</v>
      </c>
      <c r="F53" s="21">
        <f>SUM(F41:F52)</f>
        <v>14</v>
      </c>
      <c r="G53" s="21">
        <f>SUM(G41:G52)</f>
        <v>14</v>
      </c>
      <c r="H53" s="21">
        <f>SUM(H41:H52)</f>
        <v>14</v>
      </c>
      <c r="I53" s="22">
        <f>SUM(I41:I52)</f>
        <v>11</v>
      </c>
    </row>
    <row r="54" spans="1:9" x14ac:dyDescent="0.15">
      <c r="A54" s="17" t="s">
        <v>12</v>
      </c>
      <c r="B54" s="18"/>
      <c r="C54" s="23">
        <f>C53/$B$16</f>
        <v>0.48275862068965519</v>
      </c>
      <c r="D54" s="23">
        <f t="shared" ref="D54" si="19">D53/$B$16</f>
        <v>0.37931034482758619</v>
      </c>
      <c r="E54" s="23">
        <f t="shared" ref="E54" si="20">E53/$B$16</f>
        <v>0.37931034482758619</v>
      </c>
      <c r="F54" s="23">
        <f t="shared" ref="F54" si="21">F53/$B$16</f>
        <v>0.48275862068965519</v>
      </c>
      <c r="G54" s="23">
        <f t="shared" ref="G54" si="22">G53/$B$16</f>
        <v>0.48275862068965519</v>
      </c>
      <c r="H54" s="23">
        <f t="shared" ref="H54" si="23">H53/$B$16</f>
        <v>0.48275862068965519</v>
      </c>
      <c r="I54" s="24">
        <f t="shared" ref="I54" si="24">I53/$B$16</f>
        <v>0.37931034482758619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/>
  </sheetViews>
  <sheetFormatPr defaultRowHeight="15" x14ac:dyDescent="0.15"/>
  <cols>
    <col min="1" max="1" width="12.625" style="3" customWidth="1"/>
    <col min="2" max="2" width="9" style="3"/>
    <col min="3" max="5" width="15.375" style="3" customWidth="1"/>
    <col min="6" max="7" width="19.25" style="3" customWidth="1"/>
    <col min="8" max="9" width="15.375" style="3" customWidth="1"/>
    <col min="10" max="16384" width="9" style="3"/>
  </cols>
  <sheetData>
    <row r="1" spans="1:9" x14ac:dyDescent="0.15">
      <c r="A1" s="3" t="s">
        <v>8</v>
      </c>
    </row>
    <row r="2" spans="1:9" x14ac:dyDescent="0.15">
      <c r="A2" s="3" t="s">
        <v>13</v>
      </c>
    </row>
    <row r="3" spans="1:9" x14ac:dyDescent="0.15">
      <c r="A3" s="4"/>
      <c r="B3" s="5" t="s">
        <v>0</v>
      </c>
      <c r="C3" s="1" t="s">
        <v>1</v>
      </c>
      <c r="D3" s="1" t="s">
        <v>3</v>
      </c>
      <c r="E3" s="1" t="s">
        <v>5</v>
      </c>
      <c r="F3" s="1" t="s">
        <v>4</v>
      </c>
      <c r="G3" s="1" t="s">
        <v>2</v>
      </c>
      <c r="H3" s="1" t="s">
        <v>6</v>
      </c>
      <c r="I3" s="2" t="s">
        <v>7</v>
      </c>
    </row>
    <row r="4" spans="1:9" x14ac:dyDescent="0.15">
      <c r="A4" s="6">
        <v>1</v>
      </c>
      <c r="B4" s="7">
        <v>5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9">
        <v>0</v>
      </c>
    </row>
    <row r="5" spans="1:9" x14ac:dyDescent="0.15">
      <c r="A5" s="6">
        <v>2</v>
      </c>
      <c r="B5" s="10">
        <v>3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2">
        <v>0</v>
      </c>
    </row>
    <row r="6" spans="1:9" x14ac:dyDescent="0.15">
      <c r="A6" s="6">
        <v>3</v>
      </c>
      <c r="B6" s="10">
        <v>2</v>
      </c>
      <c r="C6" s="11">
        <v>4</v>
      </c>
      <c r="D6" s="11">
        <v>4</v>
      </c>
      <c r="E6" s="11">
        <v>0</v>
      </c>
      <c r="F6" s="11">
        <v>4</v>
      </c>
      <c r="G6" s="11">
        <v>5</v>
      </c>
      <c r="H6" s="11">
        <v>4</v>
      </c>
      <c r="I6" s="12">
        <v>4</v>
      </c>
    </row>
    <row r="7" spans="1:9" x14ac:dyDescent="0.15">
      <c r="A7" s="6">
        <v>4</v>
      </c>
      <c r="B7" s="10">
        <v>2</v>
      </c>
      <c r="C7" s="11">
        <v>1</v>
      </c>
      <c r="D7" s="11">
        <v>1</v>
      </c>
      <c r="E7" s="11">
        <v>0</v>
      </c>
      <c r="F7" s="11">
        <v>1</v>
      </c>
      <c r="G7" s="11">
        <v>1</v>
      </c>
      <c r="H7" s="11">
        <v>1</v>
      </c>
      <c r="I7" s="12">
        <v>1</v>
      </c>
    </row>
    <row r="8" spans="1:9" x14ac:dyDescent="0.15">
      <c r="A8" s="6">
        <v>5</v>
      </c>
      <c r="B8" s="10">
        <v>2</v>
      </c>
      <c r="C8" s="11">
        <v>3</v>
      </c>
      <c r="D8" s="11">
        <v>3</v>
      </c>
      <c r="E8" s="11">
        <v>0</v>
      </c>
      <c r="F8" s="11">
        <v>3</v>
      </c>
      <c r="G8" s="11">
        <v>4</v>
      </c>
      <c r="H8" s="11">
        <v>3</v>
      </c>
      <c r="I8" s="12">
        <v>3</v>
      </c>
    </row>
    <row r="9" spans="1:9" x14ac:dyDescent="0.15">
      <c r="A9" s="6">
        <v>6</v>
      </c>
      <c r="B9" s="10">
        <v>3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2">
        <v>0</v>
      </c>
    </row>
    <row r="10" spans="1:9" x14ac:dyDescent="0.15">
      <c r="A10" s="6">
        <v>7</v>
      </c>
      <c r="B10" s="10">
        <v>1</v>
      </c>
      <c r="C10" s="11">
        <v>5</v>
      </c>
      <c r="D10" s="11">
        <v>5</v>
      </c>
      <c r="E10" s="11">
        <v>0</v>
      </c>
      <c r="F10" s="11">
        <v>5</v>
      </c>
      <c r="G10" s="11">
        <v>10</v>
      </c>
      <c r="H10" s="11">
        <v>5</v>
      </c>
      <c r="I10" s="12">
        <v>5</v>
      </c>
    </row>
    <row r="11" spans="1:9" x14ac:dyDescent="0.15">
      <c r="A11" s="6">
        <v>8</v>
      </c>
      <c r="B11" s="10">
        <v>4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2">
        <v>0</v>
      </c>
    </row>
    <row r="12" spans="1:9" x14ac:dyDescent="0.15">
      <c r="A12" s="6">
        <v>9</v>
      </c>
      <c r="B12" s="10">
        <v>2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2">
        <v>0</v>
      </c>
    </row>
    <row r="13" spans="1:9" x14ac:dyDescent="0.15">
      <c r="A13" s="6">
        <v>10</v>
      </c>
      <c r="B13" s="10">
        <v>1</v>
      </c>
      <c r="C13" s="11">
        <v>5</v>
      </c>
      <c r="D13" s="11">
        <v>5</v>
      </c>
      <c r="E13" s="11">
        <v>0</v>
      </c>
      <c r="F13" s="11">
        <v>5</v>
      </c>
      <c r="G13" s="11">
        <v>6</v>
      </c>
      <c r="H13" s="11">
        <v>5</v>
      </c>
      <c r="I13" s="12">
        <v>5</v>
      </c>
    </row>
    <row r="14" spans="1:9" x14ac:dyDescent="0.15">
      <c r="A14" s="6">
        <v>11</v>
      </c>
      <c r="B14" s="10">
        <v>3</v>
      </c>
      <c r="C14" s="11">
        <v>1</v>
      </c>
      <c r="D14" s="11">
        <v>1</v>
      </c>
      <c r="E14" s="11">
        <v>0</v>
      </c>
      <c r="F14" s="11">
        <v>1</v>
      </c>
      <c r="G14" s="11">
        <v>2</v>
      </c>
      <c r="H14" s="11">
        <v>1</v>
      </c>
      <c r="I14" s="12">
        <v>1</v>
      </c>
    </row>
    <row r="15" spans="1:9" x14ac:dyDescent="0.15">
      <c r="A15" s="13">
        <v>12</v>
      </c>
      <c r="B15" s="14">
        <v>1</v>
      </c>
      <c r="C15" s="15">
        <v>1</v>
      </c>
      <c r="D15" s="15">
        <v>1</v>
      </c>
      <c r="E15" s="15">
        <v>0</v>
      </c>
      <c r="F15" s="15">
        <v>1</v>
      </c>
      <c r="G15" s="15">
        <v>1</v>
      </c>
      <c r="H15" s="15">
        <v>1</v>
      </c>
      <c r="I15" s="16">
        <v>1</v>
      </c>
    </row>
    <row r="16" spans="1:9" x14ac:dyDescent="0.15">
      <c r="A16" s="19" t="s">
        <v>9</v>
      </c>
      <c r="B16" s="20">
        <f>SUM(B3:B14)</f>
        <v>28</v>
      </c>
      <c r="C16" s="21">
        <f>SUM(C3:C14)</f>
        <v>19</v>
      </c>
      <c r="D16" s="21">
        <f>SUM(D3:D14)</f>
        <v>19</v>
      </c>
      <c r="E16" s="21">
        <f>SUM(E3:E14)</f>
        <v>0</v>
      </c>
      <c r="F16" s="21">
        <f>SUM(F3:F14)</f>
        <v>19</v>
      </c>
      <c r="G16" s="21">
        <f>SUM(G3:G14)</f>
        <v>28</v>
      </c>
      <c r="H16" s="21">
        <f>SUM(H3:H14)</f>
        <v>19</v>
      </c>
      <c r="I16" s="22">
        <f>SUM(I3:I14)</f>
        <v>19</v>
      </c>
    </row>
    <row r="17" spans="1:9" x14ac:dyDescent="0.15">
      <c r="A17" s="17" t="s">
        <v>17</v>
      </c>
      <c r="B17" s="26">
        <f>B16/12</f>
        <v>2.3333333333333335</v>
      </c>
      <c r="C17" s="27">
        <f t="shared" ref="C17:I17" si="0">C16/12</f>
        <v>1.5833333333333333</v>
      </c>
      <c r="D17" s="27">
        <f t="shared" si="0"/>
        <v>1.5833333333333333</v>
      </c>
      <c r="E17" s="27">
        <f t="shared" si="0"/>
        <v>0</v>
      </c>
      <c r="F17" s="27">
        <f t="shared" si="0"/>
        <v>1.5833333333333333</v>
      </c>
      <c r="G17" s="27">
        <f t="shared" si="0"/>
        <v>2.3333333333333335</v>
      </c>
      <c r="H17" s="27">
        <f t="shared" si="0"/>
        <v>1.5833333333333333</v>
      </c>
      <c r="I17" s="28">
        <f t="shared" si="0"/>
        <v>1.5833333333333333</v>
      </c>
    </row>
    <row r="20" spans="1:9" x14ac:dyDescent="0.15">
      <c r="A20" s="3" t="s">
        <v>15</v>
      </c>
    </row>
    <row r="21" spans="1:9" x14ac:dyDescent="0.15">
      <c r="A21" s="3" t="s">
        <v>14</v>
      </c>
    </row>
    <row r="22" spans="1:9" x14ac:dyDescent="0.15">
      <c r="A22" s="4"/>
      <c r="B22" s="5" t="s">
        <v>0</v>
      </c>
      <c r="C22" s="1" t="s">
        <v>1</v>
      </c>
      <c r="D22" s="1" t="s">
        <v>3</v>
      </c>
      <c r="E22" s="1" t="s">
        <v>5</v>
      </c>
      <c r="F22" s="1" t="s">
        <v>4</v>
      </c>
      <c r="G22" s="1" t="s">
        <v>2</v>
      </c>
      <c r="H22" s="1" t="s">
        <v>6</v>
      </c>
      <c r="I22" s="2" t="s">
        <v>7</v>
      </c>
    </row>
    <row r="23" spans="1:9" x14ac:dyDescent="0.15">
      <c r="A23" s="6">
        <v>1</v>
      </c>
      <c r="B23" s="7">
        <v>5</v>
      </c>
      <c r="C23" s="8">
        <v>2</v>
      </c>
      <c r="D23" s="8">
        <v>2</v>
      </c>
      <c r="E23" s="8">
        <v>2</v>
      </c>
      <c r="F23" s="8">
        <v>2</v>
      </c>
      <c r="G23" s="8">
        <v>2</v>
      </c>
      <c r="H23" s="8">
        <v>2</v>
      </c>
      <c r="I23" s="9">
        <v>2</v>
      </c>
    </row>
    <row r="24" spans="1:9" x14ac:dyDescent="0.15">
      <c r="A24" s="6">
        <v>2</v>
      </c>
      <c r="B24" s="10">
        <v>3</v>
      </c>
      <c r="C24" s="11">
        <v>2</v>
      </c>
      <c r="D24" s="11">
        <v>2</v>
      </c>
      <c r="E24" s="11">
        <v>2</v>
      </c>
      <c r="F24" s="11">
        <v>2</v>
      </c>
      <c r="G24" s="11">
        <v>2</v>
      </c>
      <c r="H24" s="11">
        <v>2</v>
      </c>
      <c r="I24" s="12">
        <v>2</v>
      </c>
    </row>
    <row r="25" spans="1:9" x14ac:dyDescent="0.15">
      <c r="A25" s="6">
        <v>3</v>
      </c>
      <c r="B25" s="10">
        <v>2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2">
        <v>0</v>
      </c>
    </row>
    <row r="26" spans="1:9" x14ac:dyDescent="0.15">
      <c r="A26" s="6">
        <v>4</v>
      </c>
      <c r="B26" s="10">
        <v>2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2">
        <v>0</v>
      </c>
    </row>
    <row r="27" spans="1:9" x14ac:dyDescent="0.15">
      <c r="A27" s="6">
        <v>5</v>
      </c>
      <c r="B27" s="10">
        <v>2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2">
        <v>0</v>
      </c>
    </row>
    <row r="28" spans="1:9" x14ac:dyDescent="0.15">
      <c r="A28" s="6">
        <v>6</v>
      </c>
      <c r="B28" s="10">
        <v>3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2">
        <v>0</v>
      </c>
    </row>
    <row r="29" spans="1:9" x14ac:dyDescent="0.15">
      <c r="A29" s="6">
        <v>7</v>
      </c>
      <c r="B29" s="10">
        <v>1</v>
      </c>
      <c r="C29" s="11">
        <v>1</v>
      </c>
      <c r="D29" s="11">
        <v>1</v>
      </c>
      <c r="E29" s="11">
        <v>1</v>
      </c>
      <c r="F29" s="11">
        <v>1</v>
      </c>
      <c r="G29" s="11">
        <v>1</v>
      </c>
      <c r="H29" s="11">
        <v>1</v>
      </c>
      <c r="I29" s="12">
        <v>1</v>
      </c>
    </row>
    <row r="30" spans="1:9" x14ac:dyDescent="0.15">
      <c r="A30" s="6">
        <v>8</v>
      </c>
      <c r="B30" s="10">
        <v>4</v>
      </c>
      <c r="C30" s="11">
        <v>4</v>
      </c>
      <c r="D30" s="11">
        <v>4</v>
      </c>
      <c r="E30" s="11">
        <v>4</v>
      </c>
      <c r="F30" s="11">
        <v>4</v>
      </c>
      <c r="G30" s="11">
        <v>4</v>
      </c>
      <c r="H30" s="11">
        <v>4</v>
      </c>
      <c r="I30" s="12">
        <v>4</v>
      </c>
    </row>
    <row r="31" spans="1:9" x14ac:dyDescent="0.15">
      <c r="A31" s="6">
        <v>9</v>
      </c>
      <c r="B31" s="10">
        <v>2</v>
      </c>
      <c r="C31" s="11">
        <v>2</v>
      </c>
      <c r="D31" s="11">
        <v>2</v>
      </c>
      <c r="E31" s="11">
        <v>2</v>
      </c>
      <c r="F31" s="11">
        <v>2</v>
      </c>
      <c r="G31" s="11">
        <v>2</v>
      </c>
      <c r="H31" s="11">
        <v>2</v>
      </c>
      <c r="I31" s="12">
        <v>2</v>
      </c>
    </row>
    <row r="32" spans="1:9" x14ac:dyDescent="0.15">
      <c r="A32" s="6">
        <v>10</v>
      </c>
      <c r="B32" s="10">
        <v>1</v>
      </c>
      <c r="C32" s="11">
        <v>1</v>
      </c>
      <c r="D32" s="11">
        <v>1</v>
      </c>
      <c r="E32" s="11">
        <v>0</v>
      </c>
      <c r="F32" s="11">
        <v>1</v>
      </c>
      <c r="G32" s="11">
        <v>1</v>
      </c>
      <c r="H32" s="11">
        <v>1</v>
      </c>
      <c r="I32" s="12">
        <v>1</v>
      </c>
    </row>
    <row r="33" spans="1:9" x14ac:dyDescent="0.15">
      <c r="A33" s="6">
        <v>11</v>
      </c>
      <c r="B33" s="10">
        <v>3</v>
      </c>
      <c r="C33" s="11">
        <v>2</v>
      </c>
      <c r="D33" s="11">
        <v>2</v>
      </c>
      <c r="E33" s="11">
        <v>2</v>
      </c>
      <c r="F33" s="11">
        <v>2</v>
      </c>
      <c r="G33" s="11">
        <v>2</v>
      </c>
      <c r="H33" s="11">
        <v>2</v>
      </c>
      <c r="I33" s="12">
        <v>2</v>
      </c>
    </row>
    <row r="34" spans="1:9" x14ac:dyDescent="0.15">
      <c r="A34" s="13">
        <v>12</v>
      </c>
      <c r="B34" s="14">
        <v>1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6">
        <v>0</v>
      </c>
    </row>
    <row r="35" spans="1:9" x14ac:dyDescent="0.15">
      <c r="A35" s="19" t="s">
        <v>9</v>
      </c>
      <c r="B35" s="20">
        <f>SUM(B23:B34)</f>
        <v>29</v>
      </c>
      <c r="C35" s="21">
        <f>SUM(C23:C34)</f>
        <v>14</v>
      </c>
      <c r="D35" s="21">
        <f>SUM(D23:D34)</f>
        <v>14</v>
      </c>
      <c r="E35" s="21">
        <f>SUM(E23:E34)</f>
        <v>13</v>
      </c>
      <c r="F35" s="21">
        <f>SUM(F23:F34)</f>
        <v>14</v>
      </c>
      <c r="G35" s="21">
        <f>SUM(G23:G34)</f>
        <v>14</v>
      </c>
      <c r="H35" s="21">
        <f>SUM(H23:H34)</f>
        <v>14</v>
      </c>
      <c r="I35" s="22">
        <f>SUM(I23:I34)</f>
        <v>14</v>
      </c>
    </row>
    <row r="36" spans="1:9" x14ac:dyDescent="0.15">
      <c r="A36" s="17" t="s">
        <v>10</v>
      </c>
      <c r="B36" s="18"/>
      <c r="C36" s="23">
        <f>C35/$B$17</f>
        <v>6</v>
      </c>
      <c r="D36" s="23">
        <f>D35/$B$17</f>
        <v>6</v>
      </c>
      <c r="E36" s="23">
        <f>E35/$B$17</f>
        <v>5.5714285714285712</v>
      </c>
      <c r="F36" s="23">
        <f>F35/$B$17</f>
        <v>6</v>
      </c>
      <c r="G36" s="23">
        <f>G35/$B$17</f>
        <v>6</v>
      </c>
      <c r="H36" s="23">
        <f>H35/$B$17</f>
        <v>6</v>
      </c>
      <c r="I36" s="24">
        <f>I35/$B$17</f>
        <v>6</v>
      </c>
    </row>
    <row r="38" spans="1:9" x14ac:dyDescent="0.15">
      <c r="A38" s="3" t="s">
        <v>11</v>
      </c>
    </row>
    <row r="39" spans="1:9" x14ac:dyDescent="0.15">
      <c r="A39" s="3" t="s">
        <v>16</v>
      </c>
    </row>
    <row r="40" spans="1:9" x14ac:dyDescent="0.15">
      <c r="A40" s="4"/>
      <c r="B40" s="5" t="s">
        <v>0</v>
      </c>
      <c r="C40" s="1" t="s">
        <v>1</v>
      </c>
      <c r="D40" s="1" t="s">
        <v>3</v>
      </c>
      <c r="E40" s="1" t="s">
        <v>5</v>
      </c>
      <c r="F40" s="1" t="s">
        <v>4</v>
      </c>
      <c r="G40" s="1" t="s">
        <v>2</v>
      </c>
      <c r="H40" s="1" t="s">
        <v>6</v>
      </c>
      <c r="I40" s="2" t="s">
        <v>7</v>
      </c>
    </row>
    <row r="41" spans="1:9" x14ac:dyDescent="0.15">
      <c r="A41" s="6">
        <v>1</v>
      </c>
      <c r="B41" s="7">
        <v>5</v>
      </c>
      <c r="C41" s="8">
        <f>$B23-C23</f>
        <v>3</v>
      </c>
      <c r="D41" s="8">
        <f>$B23-D23</f>
        <v>3</v>
      </c>
      <c r="E41" s="8">
        <f>$B23-E23</f>
        <v>3</v>
      </c>
      <c r="F41" s="8">
        <f>$B23-F23</f>
        <v>3</v>
      </c>
      <c r="G41" s="8">
        <f t="shared" ref="G41:I41" si="1">$B23-G23</f>
        <v>3</v>
      </c>
      <c r="H41" s="8">
        <f t="shared" si="1"/>
        <v>3</v>
      </c>
      <c r="I41" s="9">
        <f t="shared" si="1"/>
        <v>3</v>
      </c>
    </row>
    <row r="42" spans="1:9" x14ac:dyDescent="0.15">
      <c r="A42" s="6">
        <v>2</v>
      </c>
      <c r="B42" s="10">
        <v>3</v>
      </c>
      <c r="C42" s="11">
        <f t="shared" ref="C42:I52" si="2">$B24-C24</f>
        <v>1</v>
      </c>
      <c r="D42" s="11">
        <f>$B24-D24</f>
        <v>1</v>
      </c>
      <c r="E42" s="11">
        <f>$B24-E24</f>
        <v>1</v>
      </c>
      <c r="F42" s="11">
        <f>$B24-F24</f>
        <v>1</v>
      </c>
      <c r="G42" s="11">
        <f t="shared" si="2"/>
        <v>1</v>
      </c>
      <c r="H42" s="11">
        <f t="shared" si="2"/>
        <v>1</v>
      </c>
      <c r="I42" s="12">
        <f t="shared" si="2"/>
        <v>1</v>
      </c>
    </row>
    <row r="43" spans="1:9" x14ac:dyDescent="0.15">
      <c r="A43" s="6">
        <v>3</v>
      </c>
      <c r="B43" s="10">
        <v>2</v>
      </c>
      <c r="C43" s="11">
        <f t="shared" si="2"/>
        <v>2</v>
      </c>
      <c r="D43" s="11">
        <f>$B25-D25</f>
        <v>2</v>
      </c>
      <c r="E43" s="11">
        <f>$B25-E25</f>
        <v>2</v>
      </c>
      <c r="F43" s="11">
        <f>$B25-F25</f>
        <v>2</v>
      </c>
      <c r="G43" s="11">
        <f t="shared" si="2"/>
        <v>2</v>
      </c>
      <c r="H43" s="11">
        <f t="shared" si="2"/>
        <v>2</v>
      </c>
      <c r="I43" s="12">
        <f t="shared" si="2"/>
        <v>2</v>
      </c>
    </row>
    <row r="44" spans="1:9" x14ac:dyDescent="0.15">
      <c r="A44" s="6">
        <v>4</v>
      </c>
      <c r="B44" s="10">
        <v>2</v>
      </c>
      <c r="C44" s="11">
        <f t="shared" si="2"/>
        <v>2</v>
      </c>
      <c r="D44" s="11">
        <f>$B26-D26</f>
        <v>2</v>
      </c>
      <c r="E44" s="11">
        <f>$B26-E26</f>
        <v>2</v>
      </c>
      <c r="F44" s="11">
        <f>$B26-F26</f>
        <v>2</v>
      </c>
      <c r="G44" s="11">
        <f t="shared" si="2"/>
        <v>2</v>
      </c>
      <c r="H44" s="11">
        <f t="shared" si="2"/>
        <v>2</v>
      </c>
      <c r="I44" s="12">
        <f t="shared" si="2"/>
        <v>2</v>
      </c>
    </row>
    <row r="45" spans="1:9" x14ac:dyDescent="0.15">
      <c r="A45" s="6">
        <v>5</v>
      </c>
      <c r="B45" s="10">
        <v>2</v>
      </c>
      <c r="C45" s="11">
        <f t="shared" si="2"/>
        <v>2</v>
      </c>
      <c r="D45" s="11">
        <f>$B27-D27</f>
        <v>2</v>
      </c>
      <c r="E45" s="11">
        <f>$B27-E27</f>
        <v>2</v>
      </c>
      <c r="F45" s="11">
        <f>$B27-F27</f>
        <v>2</v>
      </c>
      <c r="G45" s="11">
        <f t="shared" si="2"/>
        <v>2</v>
      </c>
      <c r="H45" s="11">
        <f t="shared" si="2"/>
        <v>2</v>
      </c>
      <c r="I45" s="12">
        <f t="shared" si="2"/>
        <v>2</v>
      </c>
    </row>
    <row r="46" spans="1:9" x14ac:dyDescent="0.15">
      <c r="A46" s="6">
        <v>6</v>
      </c>
      <c r="B46" s="10">
        <v>3</v>
      </c>
      <c r="C46" s="11">
        <f t="shared" si="2"/>
        <v>3</v>
      </c>
      <c r="D46" s="11">
        <f>$B28-D28</f>
        <v>3</v>
      </c>
      <c r="E46" s="11">
        <f>$B28-E28</f>
        <v>3</v>
      </c>
      <c r="F46" s="11">
        <f>$B28-F28</f>
        <v>3</v>
      </c>
      <c r="G46" s="11">
        <f t="shared" si="2"/>
        <v>3</v>
      </c>
      <c r="H46" s="11">
        <f t="shared" si="2"/>
        <v>3</v>
      </c>
      <c r="I46" s="12">
        <f t="shared" si="2"/>
        <v>3</v>
      </c>
    </row>
    <row r="47" spans="1:9" x14ac:dyDescent="0.15">
      <c r="A47" s="6">
        <v>7</v>
      </c>
      <c r="B47" s="10">
        <v>1</v>
      </c>
      <c r="C47" s="11">
        <f t="shared" si="2"/>
        <v>0</v>
      </c>
      <c r="D47" s="11">
        <f>$B29-D29</f>
        <v>0</v>
      </c>
      <c r="E47" s="11">
        <f>$B29-E29</f>
        <v>0</v>
      </c>
      <c r="F47" s="11">
        <f>$B29-F29</f>
        <v>0</v>
      </c>
      <c r="G47" s="11">
        <f t="shared" si="2"/>
        <v>0</v>
      </c>
      <c r="H47" s="11">
        <f t="shared" si="2"/>
        <v>0</v>
      </c>
      <c r="I47" s="12">
        <f t="shared" si="2"/>
        <v>0</v>
      </c>
    </row>
    <row r="48" spans="1:9" x14ac:dyDescent="0.15">
      <c r="A48" s="6">
        <v>8</v>
      </c>
      <c r="B48" s="10">
        <v>4</v>
      </c>
      <c r="C48" s="11">
        <f t="shared" si="2"/>
        <v>0</v>
      </c>
      <c r="D48" s="11">
        <f>$B30-D30</f>
        <v>0</v>
      </c>
      <c r="E48" s="11">
        <f>$B30-E30</f>
        <v>0</v>
      </c>
      <c r="F48" s="11">
        <f>$B30-F30</f>
        <v>0</v>
      </c>
      <c r="G48" s="11">
        <f t="shared" si="2"/>
        <v>0</v>
      </c>
      <c r="H48" s="11">
        <f t="shared" si="2"/>
        <v>0</v>
      </c>
      <c r="I48" s="12">
        <f t="shared" si="2"/>
        <v>0</v>
      </c>
    </row>
    <row r="49" spans="1:9" x14ac:dyDescent="0.15">
      <c r="A49" s="6">
        <v>9</v>
      </c>
      <c r="B49" s="10">
        <v>2</v>
      </c>
      <c r="C49" s="11">
        <f t="shared" si="2"/>
        <v>0</v>
      </c>
      <c r="D49" s="11">
        <f>$B31-D31</f>
        <v>0</v>
      </c>
      <c r="E49" s="11">
        <f>$B31-E31</f>
        <v>0</v>
      </c>
      <c r="F49" s="11">
        <f>$B31-F31</f>
        <v>0</v>
      </c>
      <c r="G49" s="11">
        <f t="shared" si="2"/>
        <v>0</v>
      </c>
      <c r="H49" s="11">
        <f t="shared" si="2"/>
        <v>0</v>
      </c>
      <c r="I49" s="12">
        <f t="shared" si="2"/>
        <v>0</v>
      </c>
    </row>
    <row r="50" spans="1:9" x14ac:dyDescent="0.15">
      <c r="A50" s="6">
        <v>10</v>
      </c>
      <c r="B50" s="10">
        <v>1</v>
      </c>
      <c r="C50" s="11">
        <f t="shared" si="2"/>
        <v>0</v>
      </c>
      <c r="D50" s="11">
        <f>$B32-D32</f>
        <v>0</v>
      </c>
      <c r="E50" s="11">
        <f>$B32-E32</f>
        <v>1</v>
      </c>
      <c r="F50" s="11">
        <f>$B32-F32</f>
        <v>0</v>
      </c>
      <c r="G50" s="11">
        <f t="shared" si="2"/>
        <v>0</v>
      </c>
      <c r="H50" s="11">
        <f t="shared" si="2"/>
        <v>0</v>
      </c>
      <c r="I50" s="12">
        <f t="shared" si="2"/>
        <v>0</v>
      </c>
    </row>
    <row r="51" spans="1:9" x14ac:dyDescent="0.15">
      <c r="A51" s="6">
        <v>11</v>
      </c>
      <c r="B51" s="10">
        <v>3</v>
      </c>
      <c r="C51" s="11">
        <f t="shared" si="2"/>
        <v>1</v>
      </c>
      <c r="D51" s="11">
        <f>$B33-D33</f>
        <v>1</v>
      </c>
      <c r="E51" s="11">
        <f>$B33-E33</f>
        <v>1</v>
      </c>
      <c r="F51" s="11">
        <f>$B33-F33</f>
        <v>1</v>
      </c>
      <c r="G51" s="11">
        <f t="shared" si="2"/>
        <v>1</v>
      </c>
      <c r="H51" s="11">
        <f t="shared" si="2"/>
        <v>1</v>
      </c>
      <c r="I51" s="12">
        <f t="shared" si="2"/>
        <v>1</v>
      </c>
    </row>
    <row r="52" spans="1:9" x14ac:dyDescent="0.15">
      <c r="A52" s="13">
        <v>12</v>
      </c>
      <c r="B52" s="14">
        <v>1</v>
      </c>
      <c r="C52" s="15">
        <f t="shared" si="2"/>
        <v>1</v>
      </c>
      <c r="D52" s="15">
        <f>$B34-D34</f>
        <v>1</v>
      </c>
      <c r="E52" s="15">
        <f>$B34-E34</f>
        <v>1</v>
      </c>
      <c r="F52" s="15">
        <f>$B34-F34</f>
        <v>1</v>
      </c>
      <c r="G52" s="15">
        <f t="shared" si="2"/>
        <v>1</v>
      </c>
      <c r="H52" s="15">
        <f t="shared" si="2"/>
        <v>1</v>
      </c>
      <c r="I52" s="16">
        <f t="shared" si="2"/>
        <v>1</v>
      </c>
    </row>
    <row r="53" spans="1:9" x14ac:dyDescent="0.15">
      <c r="A53" s="25" t="s">
        <v>9</v>
      </c>
      <c r="B53" s="20">
        <f>SUM(B41:B52)</f>
        <v>29</v>
      </c>
      <c r="C53" s="21">
        <f>SUM(C41:C52)</f>
        <v>15</v>
      </c>
      <c r="D53" s="21">
        <f>SUM(D41:D52)</f>
        <v>15</v>
      </c>
      <c r="E53" s="21">
        <f>SUM(E41:E52)</f>
        <v>16</v>
      </c>
      <c r="F53" s="21">
        <f>SUM(F41:F52)</f>
        <v>15</v>
      </c>
      <c r="G53" s="21">
        <f>SUM(G41:G52)</f>
        <v>15</v>
      </c>
      <c r="H53" s="21">
        <f>SUM(H41:H52)</f>
        <v>15</v>
      </c>
      <c r="I53" s="22">
        <f>SUM(I41:I52)</f>
        <v>15</v>
      </c>
    </row>
    <row r="54" spans="1:9" x14ac:dyDescent="0.15">
      <c r="A54" s="17" t="s">
        <v>12</v>
      </c>
      <c r="B54" s="18"/>
      <c r="C54" s="23">
        <f>C53/$B$17</f>
        <v>6.4285714285714279</v>
      </c>
      <c r="D54" s="23">
        <f>D53/$B$17</f>
        <v>6.4285714285714279</v>
      </c>
      <c r="E54" s="23">
        <f>E53/$B$17</f>
        <v>6.8571428571428568</v>
      </c>
      <c r="F54" s="23">
        <f>F53/$B$17</f>
        <v>6.4285714285714279</v>
      </c>
      <c r="G54" s="23">
        <f>G53/$B$17</f>
        <v>6.4285714285714279</v>
      </c>
      <c r="H54" s="23">
        <f>H53/$B$17</f>
        <v>6.4285714285714279</v>
      </c>
      <c r="I54" s="24">
        <f>I53/$B$17</f>
        <v>6.4285714285714279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minNeighbors_3</vt:lpstr>
      <vt:lpstr>minNeighbors_10</vt:lpstr>
      <vt:lpstr>minNeighbors_20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Mitsui</dc:creator>
  <cp:lastModifiedBy>mitsui shogo</cp:lastModifiedBy>
  <dcterms:created xsi:type="dcterms:W3CDTF">2016-10-02T04:22:51Z</dcterms:created>
  <dcterms:modified xsi:type="dcterms:W3CDTF">2016-10-02T06:34:40Z</dcterms:modified>
</cp:coreProperties>
</file>