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780" windowWidth="23040" xWindow="0" yWindow="0"/>
  </bookViews>
  <sheets>
    <sheet name="SUMMARY" sheetId="1" state="visible" r:id="rId1"/>
    <sheet name="P40_S1" sheetId="2" state="visible" r:id="rId2"/>
    <sheet name="P41_S2" sheetId="3" state="visible" r:id="rId3"/>
    <sheet name="P42_S3" sheetId="4" state="visible" r:id="rId4"/>
    <sheet name="P43_S4" sheetId="5" state="visible" r:id="rId5"/>
    <sheet name="P44_S5" sheetId="6" state="visible" r:id="rId6"/>
    <sheet name="P45_S6" sheetId="7" state="visible" r:id="rId7"/>
    <sheet name="P46_S7" sheetId="8" state="visible" r:id="rId8"/>
    <sheet name="SPEC_8" sheetId="9" state="visible" r:id="rId9"/>
    <sheet name="SPEC_9" sheetId="10" state="visible" r:id="rId10"/>
    <sheet name="SPEC_10" sheetId="11" state="visible" r:id="rId11"/>
  </sheets>
  <externalReferences>
    <externalReference r:id="rId12"/>
  </externalReferences>
  <definedNames/>
  <calcPr calcId="162913" fullCalcOnLoad="1"/>
</workbook>
</file>

<file path=xl/sharedStrings.xml><?xml version="1.0" encoding="utf-8"?>
<sst xmlns="http://schemas.openxmlformats.org/spreadsheetml/2006/main" uniqueCount="40">
  <si>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</si>
  <si>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</si>
  <si>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</si>
  <si>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</si>
  <si>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</si>
  <si>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</si>
  <si>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</si>
  <si>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</si>
  <si>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</si>
  <si>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</si>
  <si>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</si>
  <si>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</si>
  <si>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P40_S1</t>
  </si>
  <si>
    <t>measured</t>
  </si>
  <si>
    <t xml:space="preserve"> - </t>
  </si>
  <si>
    <t>curve fit</t>
  </si>
  <si>
    <t>P41_S2</t>
  </si>
  <si>
    <t>P42_S3</t>
  </si>
  <si>
    <t>P43_S4</t>
  </si>
  <si>
    <t>P44_S5</t>
  </si>
  <si>
    <t>P45_S6</t>
  </si>
  <si>
    <t>P46_S7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</si>
  <si>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</si>
  <si>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</si>
  <si>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</si>
  <si>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</si>
  <si>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</si>
  <si>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</si>
  <si>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</si>
  <si>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</si>
  <si>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</si>
  <si>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</si>
  <si>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</si>
  <si>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</si>
  <si>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</si>
  <si>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</si>
  <si>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</si>
  <si>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</si>
  <si>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</si>
  <si>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P38_KENDA</t>
  </si>
</sst>
</file>

<file path=xl/styles.xml><?xml version="1.0" encoding="utf-8"?>
<styleSheet xmlns="http://schemas.openxmlformats.org/spreadsheetml/2006/main">
  <numFmts count="1">
    <numFmt formatCode="0.0%" numFmtId="164"/>
  </numFmts>
  <fonts count="2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8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rgb="FFFF0000"/>
      <sz val="16"/>
      <scheme val="minor"/>
    </font>
    <font>
      <name val="Calibri"/>
      <family val="2"/>
      <color rgb="FF00B050"/>
      <sz val="16"/>
      <scheme val="minor"/>
    </font>
    <font>
      <name val="Calibri"/>
      <family val="2"/>
      <color rgb="FF0070C0"/>
      <sz val="16"/>
      <scheme val="minor"/>
    </font>
    <font>
      <name val="Calibri"/>
      <family val="2"/>
      <sz val="12"/>
      <scheme val="minor"/>
    </font>
  </fonts>
  <fills count="4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</cellStyleXfs>
  <cellXfs count="86">
    <xf borderId="0" fillId="0" fontId="0" numFmtId="0" pivotButton="0" quotePrefix="0" xfId="0"/>
    <xf applyAlignment="1" borderId="10" fillId="33" fontId="0" numFmtId="0" pivotButton="0" quotePrefix="0" xfId="0">
      <alignment horizontal="center" vertical="center"/>
    </xf>
    <xf borderId="0" fillId="35" fontId="0" numFmtId="0" pivotButton="0" quotePrefix="0" xfId="0"/>
    <xf applyAlignment="1" borderId="0" fillId="35" fontId="0" numFmtId="14" pivotButton="0" quotePrefix="0" xfId="0">
      <alignment vertical="center"/>
    </xf>
    <xf borderId="0" fillId="35" fontId="18" numFmtId="0" pivotButton="0" quotePrefix="0" xfId="0"/>
    <xf applyAlignment="1" borderId="10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/>
    </xf>
    <xf applyAlignment="1" borderId="10" fillId="0" fontId="16" numFmtId="0" pivotButton="0" quotePrefix="0" xfId="0">
      <alignment horizontal="center" vertical="center"/>
    </xf>
    <xf applyAlignment="1" borderId="10" fillId="0" fontId="16" numFmtId="0" pivotButton="0" quotePrefix="0" xfId="0">
      <alignment horizontal="center"/>
    </xf>
    <xf borderId="10" fillId="0" fontId="0" numFmtId="0" pivotButton="0" quotePrefix="0" xfId="0"/>
    <xf applyAlignment="1" borderId="10" fillId="34" fontId="16" numFmtId="0" pivotButton="0" quotePrefix="0" xfId="0">
      <alignment vertical="center"/>
    </xf>
    <xf applyAlignment="1" borderId="10" fillId="0" fontId="0" numFmtId="0" pivotButton="0" quotePrefix="0" xfId="0">
      <alignment horizontal="center"/>
    </xf>
    <xf borderId="10" fillId="0" fontId="0" numFmtId="0" pivotButton="0" quotePrefix="0" xfId="0"/>
    <xf applyAlignment="1" borderId="10" fillId="0" fontId="22" numFmtId="0" pivotButton="0" quotePrefix="0" xfId="0">
      <alignment horizontal="center" vertical="center" wrapText="1"/>
    </xf>
    <xf applyAlignment="1" borderId="10" fillId="36" fontId="2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0" fillId="33" fontId="20" numFmtId="0" pivotButton="0" quotePrefix="0" xfId="0">
      <alignment horizontal="center" vertical="center" wrapText="1"/>
    </xf>
    <xf applyAlignment="1" borderId="10" fillId="37" fontId="20" numFmtId="0" pivotButton="0" quotePrefix="0" xfId="0">
      <alignment horizontal="center" vertical="center" wrapText="1"/>
    </xf>
    <xf applyAlignment="1" borderId="11" fillId="0" fontId="23" numFmtId="0" pivotButton="0" quotePrefix="0" xfId="0">
      <alignment horizontal="center" vertical="center"/>
    </xf>
    <xf applyAlignment="1" borderId="12" fillId="0" fontId="23" numFmtId="0" pivotButton="0" quotePrefix="0" xfId="0">
      <alignment horizontal="center" vertical="center"/>
    </xf>
    <xf applyAlignment="1" borderId="13" fillId="0" fontId="23" numFmtId="0" pivotButton="0" quotePrefix="0" xfId="0">
      <alignment horizontal="center" vertical="center"/>
    </xf>
    <xf applyAlignment="1" borderId="19" fillId="0" fontId="22" numFmtId="0" pivotButton="0" quotePrefix="0" xfId="0">
      <alignment horizontal="center" vertical="center" wrapText="1"/>
    </xf>
    <xf applyAlignment="1" borderId="20" fillId="0" fontId="22" numFmtId="0" pivotButton="0" quotePrefix="0" xfId="0">
      <alignment horizontal="center" vertical="center" wrapText="1"/>
    </xf>
    <xf applyAlignment="1" borderId="15" fillId="0" fontId="22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/>
    </xf>
    <xf applyAlignment="1" borderId="13" fillId="0" fontId="0" numFmtId="0" pivotButton="0" quotePrefix="0" xfId="0">
      <alignment horizontal="center" vertical="center"/>
    </xf>
    <xf applyAlignment="1" borderId="17" fillId="0" fontId="22" numFmtId="0" pivotButton="0" quotePrefix="0" xfId="0">
      <alignment horizontal="center" vertical="center" wrapText="1"/>
    </xf>
    <xf applyAlignment="1" borderId="0" fillId="0" fontId="22" numFmtId="0" pivotButton="0" quotePrefix="0" xfId="0">
      <alignment horizontal="center" vertical="center" wrapText="1"/>
    </xf>
    <xf applyAlignment="1" borderId="16" fillId="0" fontId="22" numFmtId="0" pivotButton="0" quotePrefix="0" xfId="0">
      <alignment horizontal="center" vertical="center" wrapText="1"/>
    </xf>
    <xf applyAlignment="1" borderId="19" fillId="0" fontId="16" numFmtId="0" pivotButton="0" quotePrefix="0" xfId="0">
      <alignment horizontal="center" vertical="center"/>
    </xf>
    <xf applyAlignment="1" borderId="15" fillId="0" fontId="16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4" fillId="0" fontId="22" numFmtId="0" pivotButton="0" quotePrefix="0" xfId="0">
      <alignment horizontal="center" vertical="center" wrapText="1"/>
    </xf>
    <xf applyAlignment="1" borderId="21" fillId="0" fontId="22" numFmtId="0" pivotButton="0" quotePrefix="0" xfId="0">
      <alignment horizontal="center" vertical="center" wrapText="1"/>
    </xf>
    <xf applyAlignment="1" borderId="18" fillId="0" fontId="16" numFmtId="0" pivotButton="0" quotePrefix="0" xfId="0">
      <alignment horizontal="center" vertical="center"/>
    </xf>
    <xf applyAlignment="1" borderId="21" fillId="0" fontId="16" numFmtId="0" pivotButton="0" quotePrefix="0" xfId="0">
      <alignment horizontal="center" vertical="center"/>
    </xf>
    <xf applyAlignment="1" borderId="19" fillId="33" fontId="0" numFmtId="0" pivotButton="0" quotePrefix="0" xfId="0">
      <alignment horizontal="center" vertical="center"/>
    </xf>
    <xf applyAlignment="1" borderId="22" fillId="33" fontId="0" numFmtId="0" pivotButton="0" quotePrefix="0" xfId="0">
      <alignment horizontal="center" vertical="center"/>
    </xf>
    <xf applyAlignment="1" borderId="22" fillId="0" fontId="16" numFmtId="0" pivotButton="0" quotePrefix="0" xfId="0">
      <alignment horizontal="center" vertical="center"/>
    </xf>
    <xf applyAlignment="1" borderId="11" fillId="38" fontId="0" numFmtId="0" pivotButton="0" quotePrefix="0" xfId="0">
      <alignment vertical="center"/>
    </xf>
    <xf applyAlignment="1" borderId="12" fillId="38" fontId="0" numFmtId="0" pivotButton="0" quotePrefix="0" xfId="0">
      <alignment vertical="center"/>
    </xf>
    <xf applyAlignment="1" borderId="12" fillId="38" fontId="0" numFmtId="0" pivotButton="0" quotePrefix="0" xfId="0">
      <alignment horizontal="center" vertical="center"/>
    </xf>
    <xf applyAlignment="1" borderId="13" fillId="38" fontId="0" numFmtId="0" pivotButton="0" quotePrefix="0" xfId="0">
      <alignment vertical="center"/>
    </xf>
    <xf applyAlignment="1" borderId="19" fillId="34" fontId="21" numFmtId="0" pivotButton="0" quotePrefix="0" xfId="0">
      <alignment horizontal="center" vertical="center"/>
    </xf>
    <xf applyAlignment="1" borderId="15" fillId="34" fontId="21" numFmtId="0" pivotButton="0" quotePrefix="0" xfId="0">
      <alignment horizontal="center" vertical="center"/>
    </xf>
    <xf applyAlignment="1" borderId="15" fillId="39" fontId="18" numFmtId="0" pivotButton="0" quotePrefix="0" xfId="0">
      <alignment horizontal="center" vertical="center"/>
    </xf>
    <xf applyAlignment="1" borderId="10" fillId="39" fontId="19" numFmtId="2" pivotButton="0" quotePrefix="0" xfId="0">
      <alignment horizontal="center" vertical="center" wrapText="1"/>
    </xf>
    <xf applyAlignment="1" borderId="10" fillId="40" fontId="19" numFmtId="2" pivotButton="0" quotePrefix="0" xfId="0">
      <alignment horizontal="center" vertical="center"/>
    </xf>
    <xf applyAlignment="1" borderId="10" fillId="40" fontId="19" numFmtId="164" pivotButton="0" quotePrefix="0" xfId="0">
      <alignment horizontal="center" vertical="center"/>
    </xf>
    <xf applyAlignment="1" borderId="22" fillId="40" fontId="19" numFmtId="2" pivotButton="0" quotePrefix="0" xfId="0">
      <alignment horizontal="center" vertical="center"/>
    </xf>
    <xf applyAlignment="1" borderId="18" fillId="34" fontId="21" numFmtId="0" pivotButton="0" quotePrefix="0" xfId="0">
      <alignment horizontal="center" vertical="center"/>
    </xf>
    <xf applyAlignment="1" borderId="21" fillId="34" fontId="21" numFmtId="0" pivotButton="0" quotePrefix="0" xfId="0">
      <alignment horizontal="center" vertical="center"/>
    </xf>
    <xf applyAlignment="1" borderId="11" fillId="41" fontId="18" numFmtId="0" pivotButton="0" quotePrefix="0" xfId="0">
      <alignment horizontal="center" vertical="center"/>
    </xf>
    <xf applyAlignment="1" borderId="10" fillId="41" fontId="19" numFmtId="2" pivotButton="0" quotePrefix="0" xfId="0">
      <alignment horizontal="center" vertical="center" wrapText="1"/>
    </xf>
    <xf applyAlignment="1" borderId="10" fillId="42" fontId="19" numFmtId="2" pivotButton="0" quotePrefix="0" xfId="0">
      <alignment horizontal="center" vertical="center"/>
    </xf>
    <xf applyAlignment="1" borderId="10" fillId="42" fontId="19" numFmtId="164" pivotButton="0" quotePrefix="0" xfId="0">
      <alignment horizontal="center" vertical="center"/>
    </xf>
    <xf applyAlignment="1" borderId="22" fillId="42" fontId="19" numFmtId="2" pivotButton="0" quotePrefix="0" xfId="0">
      <alignment horizontal="center" vertical="center"/>
    </xf>
    <xf applyAlignment="1" borderId="11" fillId="38" fontId="0" numFmtId="0" pivotButton="0" quotePrefix="0" xfId="0">
      <alignment horizontal="center" vertical="center"/>
    </xf>
    <xf applyAlignment="1" borderId="13" fillId="38" fontId="0" numFmtId="0" pivotButton="0" quotePrefix="0" xfId="0">
      <alignment horizontal="center" vertical="center"/>
    </xf>
    <xf applyAlignment="1" borderId="10" fillId="39" fontId="0" numFmtId="0" pivotButton="0" quotePrefix="0" xfId="0">
      <alignment horizontal="center" vertical="center" wrapText="1"/>
    </xf>
    <xf applyAlignment="1" borderId="10" fillId="41" fontId="0" numFmtId="0" pivotButton="0" quotePrefix="0" xfId="0">
      <alignment horizontal="center"/>
    </xf>
    <xf applyAlignment="1" borderId="10" fillId="43" fontId="21" numFmtId="0" pivotButton="0" quotePrefix="0" xfId="0">
      <alignment horizontal="center"/>
    </xf>
    <xf borderId="10" fillId="43" fontId="21" numFmtId="0" pivotButton="0" quotePrefix="0" xfId="0"/>
    <xf applyAlignment="1" borderId="10" fillId="41" fontId="20" numFmtId="0" pivotButton="0" quotePrefix="0" xfId="0">
      <alignment horizontal="center" vertical="center" wrapText="1"/>
    </xf>
    <xf applyAlignment="1" borderId="10" fillId="34" fontId="23" numFmtId="0" pivotButton="0" quotePrefix="0" xfId="0">
      <alignment horizontal="center"/>
    </xf>
    <xf applyAlignment="1" borderId="11" fillId="36" fontId="16" numFmtId="0" pivotButton="0" quotePrefix="0" xfId="0">
      <alignment horizontal="center" vertical="center" wrapText="1"/>
    </xf>
    <xf applyAlignment="1" borderId="12" fillId="36" fontId="16" numFmtId="0" pivotButton="0" quotePrefix="0" xfId="0">
      <alignment horizontal="center" vertical="center" wrapText="1"/>
    </xf>
    <xf applyAlignment="1" borderId="13" fillId="36" fontId="16" numFmtId="0" pivotButton="0" quotePrefix="0" xfId="0">
      <alignment horizontal="center" vertical="center" wrapText="1"/>
    </xf>
    <xf applyAlignment="1" borderId="11" fillId="0" fontId="27" numFmtId="2" pivotButton="0" quotePrefix="0" xfId="0">
      <alignment horizontal="center" vertical="center"/>
    </xf>
    <xf applyAlignment="1" borderId="12" fillId="0" fontId="27" numFmtId="2" pivotButton="0" quotePrefix="0" xfId="0">
      <alignment horizontal="center" vertical="center"/>
    </xf>
    <xf applyAlignment="1" borderId="13" fillId="0" fontId="27" numFmtId="2" pivotButton="0" quotePrefix="0" xfId="0">
      <alignment horizontal="center" vertical="center"/>
    </xf>
    <xf borderId="10" fillId="33" fontId="0" numFmtId="0" pivotButton="0" quotePrefix="0" xfId="0"/>
    <xf applyAlignment="1" borderId="22" fillId="34" fontId="24" numFmtId="0" pivotButton="0" quotePrefix="0" xfId="0">
      <alignment horizontal="center" vertical="center"/>
    </xf>
    <xf applyAlignment="1" borderId="23" fillId="34" fontId="24" numFmtId="0" pivotButton="0" quotePrefix="0" xfId="0">
      <alignment horizontal="center" vertical="center"/>
    </xf>
    <xf applyAlignment="1" borderId="22" fillId="34" fontId="25" numFmtId="0" pivotButton="0" quotePrefix="0" xfId="0">
      <alignment horizontal="center" vertical="center"/>
    </xf>
    <xf applyAlignment="1" borderId="23" fillId="34" fontId="25" numFmtId="0" pivotButton="0" quotePrefix="0" xfId="0">
      <alignment horizontal="center" vertical="center"/>
    </xf>
    <xf applyAlignment="1" borderId="22" fillId="34" fontId="26" numFmtId="0" pivotButton="0" quotePrefix="0" xfId="0">
      <alignment horizontal="center" vertical="center"/>
    </xf>
    <xf applyAlignment="1" borderId="23" fillId="34" fontId="26" numFmtId="0" pivotButton="0" quotePrefix="0" xfId="0">
      <alignment horizontal="center" vertical="center"/>
    </xf>
    <xf applyAlignment="1" borderId="10" fillId="37" fontId="0" numFmtId="0" pivotButton="0" quotePrefix="0" xfId="0">
      <alignment horizontal="center"/>
    </xf>
    <xf applyAlignment="1" borderId="11" fillId="41" fontId="0" numFmtId="0" pivotButton="0" quotePrefix="0" xfId="0">
      <alignment horizontal="center"/>
    </xf>
    <xf applyAlignment="1" borderId="12" fillId="41" fontId="0" numFmtId="0" pivotButton="0" quotePrefix="0" xfId="0">
      <alignment horizontal="center"/>
    </xf>
    <xf applyAlignment="1" borderId="13" fillId="41" fontId="0" numFmtId="0" pivotButton="0" quotePrefix="0" xfId="0">
      <alignment horizontal="center"/>
    </xf>
    <xf applyAlignment="1" borderId="11" fillId="39" fontId="0" numFmtId="0" pivotButton="0" quotePrefix="0" xfId="0">
      <alignment horizontal="center" vertical="center" wrapText="1"/>
    </xf>
    <xf applyAlignment="1" borderId="12" fillId="39" fontId="0" numFmtId="0" pivotButton="0" quotePrefix="0" xfId="0">
      <alignment horizontal="center" vertical="center" wrapText="1"/>
    </xf>
    <xf applyAlignment="1" borderId="13" fillId="39" fontId="0" numFmtId="0" pivotButton="0" quotePrefix="0" xfId="0">
      <alignment horizontal="center" vertical="center" wrapText="1"/>
    </xf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externalLinks/externalLink1.xml" Type="http://schemas.openxmlformats.org/officeDocument/2006/relationships/externalLink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P40_S1!$I$3:$I$363</f>
            </numRef>
          </xVal>
          <yVal>
            <numRef>
              <f>P40_S1!$K$3:$K$363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P40_S1!$I$3:$I$363</f>
            </numRef>
          </xVal>
          <yVal>
            <numRef>
              <f>P40_S1!$J$3:$J$363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P41_S2!$I$3:$I$363</f>
            </numRef>
          </xVal>
          <yVal>
            <numRef>
              <f>P41_S2!$K$3:$K$363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P41_S2!$I$3:$I$363</f>
            </numRef>
          </xVal>
          <yVal>
            <numRef>
              <f>P41_S2!$J$3:$J$363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P42_S3!$I$3:$I$363</f>
            </numRef>
          </xVal>
          <yVal>
            <numRef>
              <f>P42_S3!$K$3:$K$363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P42_S3!$I$3:$I$363</f>
            </numRef>
          </xVal>
          <yVal>
            <numRef>
              <f>P42_S3!$J$3:$J$363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P43_S4!$I$3:$I$363</f>
            </numRef>
          </xVal>
          <yVal>
            <numRef>
              <f>P43_S4!$K$3:$K$363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P43_S4!$I$3:$I$363</f>
            </numRef>
          </xVal>
          <yVal>
            <numRef>
              <f>P43_S4!$J$3:$J$363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P44_S5!$I$3:$I$363</f>
            </numRef>
          </xVal>
          <yVal>
            <numRef>
              <f>P44_S5!$K$3:$K$363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P44_S5!$I$3:$I$363</f>
            </numRef>
          </xVal>
          <yVal>
            <numRef>
              <f>P44_S5!$J$3:$J$363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P45_S6!$I$3:$I$363</f>
            </numRef>
          </xVal>
          <yVal>
            <numRef>
              <f>P45_S6!$K$3:$K$363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P45_S6!$I$3:$I$363</f>
            </numRef>
          </xVal>
          <yVal>
            <numRef>
              <f>P45_S6!$J$3:$J$363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Measured Data w/ Exponential Fit </a:t>
            </a:r>
          </a:p>
          <a:p>
            <a:r>
              <a:t> Pressure vs. Temperature</a:t>
            </a:r>
          </a:p>
        </rich>
      </tx>
    </title>
    <plotArea>
      <scatterChart>
        <ser>
          <idx val="0"/>
          <order val="0"/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P46_S7!$I$3:$I$363</f>
            </numRef>
          </xVal>
          <yVal>
            <numRef>
              <f>P46_S7!$K$3:$K$363</f>
            </numRef>
          </yVal>
        </ser>
        <ser>
          <idx val="1"/>
          <order val="1"/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xVal>
            <numRef>
              <f>P46_S7!$I$3:$I$363</f>
            </numRef>
          </xVal>
          <yVal>
            <numRef>
              <f>P46_S7!$J$3:$J$363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(hrs)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Pressure (psi)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externalLinks/_rels/externalLink1.xml.rels><Relationships xmlns="http://schemas.openxmlformats.org/package/2006/relationships"><Relationship Id="rId1" Target="target_output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Q50"/>
  <sheetViews>
    <sheetView tabSelected="1" workbookViewId="0" zoomScale="83" zoomScaleNormal="83">
      <selection activeCell="Q15" sqref="Q15"/>
    </sheetView>
  </sheetViews>
  <sheetFormatPr baseColWidth="8" defaultRowHeight="14.4" outlineLevelCol="0"/>
  <cols>
    <col customWidth="1" max="1" min="1" style="2" width="8.88671875"/>
    <col customWidth="1" max="2" min="2" width="13.5546875"/>
    <col bestFit="1" customWidth="1" max="3" min="3" width="9.88671875"/>
    <col customWidth="1" max="4" min="4" width="15"/>
    <col bestFit="1" customWidth="1" max="5" min="5" width="14.88671875"/>
    <col customWidth="1" max="6" min="6" width="13.33203125"/>
    <col customWidth="1" max="9" min="7" width="8.88671875"/>
    <col customWidth="1" max="11" min="10" width="11.6640625"/>
    <col bestFit="1" customWidth="1" max="12" min="12" style="2" width="15.44140625"/>
    <col customWidth="1" max="46" min="13" style="2" width="8.88671875"/>
  </cols>
  <sheetData>
    <row customFormat="1" r="1" s="2" spans="1:17"/>
    <row customHeight="1" ht="43.8" r="2" spans="1:17">
      <c r="B2" s="19" t="s">
        <v>0</v>
      </c>
    </row>
    <row customHeight="1" ht="37.2" r="3" spans="1:17">
      <c r="B3" s="22" t="s">
        <v>1</v>
      </c>
      <c r="E3" s="5" t="s">
        <v>2</v>
      </c>
      <c r="F3" s="5" t="n"/>
      <c r="G3" s="6" t="s">
        <v>3</v>
      </c>
      <c r="H3" s="25" t="n"/>
      <c r="J3" s="14" t="s">
        <v>4</v>
      </c>
    </row>
    <row customHeight="1" ht="15.6" r="4" spans="1:17">
      <c r="E4" s="30" t="s">
        <v>5</v>
      </c>
      <c r="G4" s="8" t="s">
        <v>6</v>
      </c>
      <c r="H4" s="8" t="s">
        <v>7</v>
      </c>
      <c r="I4" s="8" t="s">
        <v>8</v>
      </c>
      <c r="Q4" s="4" t="n"/>
    </row>
    <row customHeight="1" ht="18" r="5" spans="1:17">
      <c r="G5" s="37" t="n">
        <v>0</v>
      </c>
      <c r="H5" s="1" t="n">
        <v>0</v>
      </c>
      <c r="I5" s="38" t="n">
        <v>0</v>
      </c>
      <c r="J5" s="39" t="s">
        <v>9</v>
      </c>
      <c r="K5" s="39" t="s">
        <v>10</v>
      </c>
      <c r="L5" s="9" t="s">
        <v>11</v>
      </c>
    </row>
    <row customHeight="1" ht="6" r="6" spans="1:17">
      <c r="B6" s="40" t="n"/>
      <c r="C6" s="41" t="n"/>
      <c r="D6" s="41" t="n"/>
      <c r="E6" s="42" t="n"/>
      <c r="G6" s="41" t="n"/>
      <c r="H6" s="41" t="n"/>
      <c r="I6" s="41" t="n"/>
      <c r="J6" s="41" t="n"/>
      <c r="K6" s="41" t="n"/>
      <c r="L6" s="43" t="n"/>
    </row>
    <row customHeight="1" ht="23.4" r="7" spans="1:17">
      <c r="B7" s="44" t="s">
        <v>12</v>
      </c>
      <c r="D7" s="46" t="s">
        <v>13</v>
      </c>
      <c r="E7" s="47">
        <f>p40_s1!K3</f>
        <v/>
      </c>
      <c r="G7" s="47">
        <f>FORECAST(((720*G5)+(24*H5)+(I5)),OFFSET(p40_s1!K3:K590,MATCH(((720*G5)+(24*H5)+(I5)),p40_s1!I3:I590,1)-1,0,2),OFFSET(p40_s1!I3:I590,MATCH(((720*G5)+(24*H5)+(I5)),p40_s1!I3:I590,1)-1,0,2))</f>
        <v/>
      </c>
      <c r="J7" s="48">
        <f>E7-G7</f>
        <v/>
      </c>
      <c r="K7" s="49">
        <f>1-G7/E7</f>
        <v/>
      </c>
      <c r="L7" s="50" t="s">
        <v>14</v>
      </c>
    </row>
    <row customHeight="1" ht="23.4" r="8" spans="1:17">
      <c r="D8" s="53" t="s">
        <v>15</v>
      </c>
      <c r="E8" s="54">
        <f>p40_s1!J3</f>
        <v/>
      </c>
      <c r="G8" s="54">
        <f>p40_s1!D4*EXP(-p40_s1!F4*((720*SUMMARY!G5)+(24*SUMMARY!H5)+SUMMARY!I5))+p40_s1!H4</f>
        <v/>
      </c>
      <c r="J8" s="55">
        <f>E8-G8</f>
        <v/>
      </c>
      <c r="K8" s="56">
        <f>1-G8/E8</f>
        <v/>
      </c>
      <c r="L8" s="57">
        <f>[1]p38_kenda!F4</f>
        <v/>
      </c>
    </row>
    <row customHeight="1" ht="6" r="9" spans="1:17">
      <c r="B9" s="58" t="n"/>
    </row>
    <row customHeight="1" ht="23.4" r="10" spans="1:17">
      <c r="B10" s="44" t="s">
        <v>16</v>
      </c>
      <c r="D10" s="46" t="s">
        <v>13</v>
      </c>
      <c r="E10" s="47">
        <f>p41_s2!K3</f>
        <v/>
      </c>
      <c r="G10" s="47">
        <f>FORECAST(((720*G5)+(24*H5)+(I5)),OFFSET(p41_s2!K3:K590,MATCH(((720*G5)+(24*H5)+(I5)),p41_s2!I3:I590,1)-1,0,2),OFFSET(p41_s2!I3:I590,MATCH(((720*G5)+(24*H5)+(I5)),p41_s2!I3:I590,1)-1,0,2))</f>
        <v/>
      </c>
      <c r="J10" s="48">
        <f>E10-G10</f>
        <v/>
      </c>
      <c r="K10" s="49">
        <f>1-G10/E10</f>
        <v/>
      </c>
      <c r="L10" s="50" t="s">
        <v>14</v>
      </c>
      <c r="M10" s="3" t="n"/>
      <c r="N10" s="3" t="n"/>
    </row>
    <row customHeight="1" ht="23.4" r="11" spans="1:17">
      <c r="D11" s="53" t="s">
        <v>15</v>
      </c>
      <c r="E11" s="54">
        <f>p41_s2!J3</f>
        <v/>
      </c>
      <c r="G11" s="54">
        <f>p41_s2!D4*EXP(-p41_s2!F4*((720*SUMMARY!G5)+(24*SUMMARY!H5)+SUMMARY!I5))+p41_s2!H4</f>
        <v/>
      </c>
      <c r="J11" s="55">
        <f>E11-G11</f>
        <v/>
      </c>
      <c r="K11" s="56">
        <f>1-G11/E11</f>
        <v/>
      </c>
      <c r="L11" s="57">
        <f>[1]p38_kenda!F7</f>
        <v/>
      </c>
    </row>
    <row customHeight="1" ht="6" r="12" spans="1:17">
      <c r="B12" s="58" t="n"/>
    </row>
    <row customHeight="1" ht="23.4" r="13" spans="1:17">
      <c r="B13" s="44" t="s">
        <v>17</v>
      </c>
      <c r="D13" s="46" t="s">
        <v>13</v>
      </c>
      <c r="E13" s="83">
        <f>p42_s3!K3</f>
        <v/>
      </c>
      <c r="G13" s="83">
        <f>FORECAST(((720*G5)+(24*H5)+(I5)),OFFSET(p42_s3!K3:K590,MATCH(((720*G5)+(24*H5)+(I5)),p42_s3!I3:I590,1)-1,0,2),OFFSET(p42_s3!I3:I590,MATCH(((720*G5)+(24*H5)+(I5)),p42_s3!I3:I590,1)-1,0,2))</f>
        <v/>
      </c>
      <c r="J13" s="48">
        <f>E13-G13</f>
        <v/>
      </c>
      <c r="K13" s="49">
        <f>1-G13/E13</f>
        <v/>
      </c>
      <c r="L13" s="50" t="s">
        <v>14</v>
      </c>
    </row>
    <row customHeight="1" ht="23.4" r="14" spans="1:17">
      <c r="D14" s="53" t="s">
        <v>15</v>
      </c>
      <c r="E14" s="80">
        <f>p42_s3!J3</f>
        <v/>
      </c>
      <c r="G14" s="80">
        <f>p42_s3!D4*EXP(-p42_s3!F4*((720*SUMMARY!G5)+(24*SUMMARY!H5)+SUMMARY!I5))+p42_s3!H4</f>
        <v/>
      </c>
      <c r="J14" s="55">
        <f>E14-G14</f>
        <v/>
      </c>
      <c r="K14" s="56">
        <f>1-G14/E14</f>
        <v/>
      </c>
      <c r="L14" s="57">
        <f>[1]p38_kenda!F10</f>
        <v/>
      </c>
    </row>
    <row customHeight="1" ht="6" r="15" spans="1:17">
      <c r="B15" s="58" t="n"/>
    </row>
    <row customHeight="1" ht="23.4" r="16" spans="1:17">
      <c r="B16" s="44" t="s">
        <v>18</v>
      </c>
      <c r="D16" s="46" t="s">
        <v>13</v>
      </c>
      <c r="E16" s="47">
        <f>p43_s4!K3</f>
        <v/>
      </c>
      <c r="G16" s="47">
        <f>FORECAST(((720*G5)+(24*H5)+(I5)),OFFSET(p43_s4!K3:K590,MATCH(((720*G5)+(24*H5)+(I5)),p43_s4!I3:I590,1)-1,0,2),OFFSET(p43_s4!I3:I590,MATCH(((720*G5)+(24*H5)+(I5)),p43_s4!I3:I590,1)-1,0,2))</f>
        <v/>
      </c>
      <c r="J16" s="48">
        <f>E16-G16</f>
        <v/>
      </c>
      <c r="K16" s="49">
        <f>1-G16/E16</f>
        <v/>
      </c>
      <c r="L16" s="50" t="s">
        <v>14</v>
      </c>
    </row>
    <row customHeight="1" ht="23.4" r="17" spans="1:17">
      <c r="D17" s="53" t="s">
        <v>15</v>
      </c>
      <c r="E17" s="54">
        <f>p43_s4!J3</f>
        <v/>
      </c>
      <c r="G17" s="54">
        <f>p43_s4!D4*EXP(-p43_s4!F4*((720*SUMMARY!G5)+(24*SUMMARY!H5)+SUMMARY!I5))+p43_s4!H4</f>
        <v/>
      </c>
      <c r="J17" s="55">
        <f>E17-G17</f>
        <v/>
      </c>
      <c r="K17" s="56">
        <f>1-G17/E17</f>
        <v/>
      </c>
      <c r="L17" s="57">
        <f>[1]p38_kenda!F13</f>
        <v/>
      </c>
    </row>
    <row customHeight="1" ht="6" r="18" spans="1:17">
      <c r="B18" s="58" t="n"/>
    </row>
    <row customHeight="1" ht="23.4" r="19" spans="1:17">
      <c r="B19" s="44" t="s">
        <v>19</v>
      </c>
      <c r="D19" s="46" t="s">
        <v>13</v>
      </c>
      <c r="E19" s="83">
        <f>p44_s5!K3</f>
        <v/>
      </c>
      <c r="G19" s="83">
        <f>FORECAST(((720*G5)+(24*H5)+(I5)),OFFSET(p44_s5!K3:K590,MATCH(((720*G5)+(24*H5)+(I5)),p44_s5!I3:I590,1)-1,0,2),OFFSET(p44_s5!I3:I590,MATCH(((720*G5)+(24*H5)+(I5)),p44_s5!I3:I590,1)-1,0,2))</f>
        <v/>
      </c>
      <c r="J19" s="48">
        <f>E19-G19</f>
        <v/>
      </c>
      <c r="K19" s="49">
        <f>1-G19/E19</f>
        <v/>
      </c>
      <c r="L19" s="50" t="s">
        <v>14</v>
      </c>
    </row>
    <row customHeight="1" ht="23.4" r="20" spans="1:17">
      <c r="D20" s="53" t="s">
        <v>15</v>
      </c>
      <c r="E20" s="80">
        <f>p44_s5!J3</f>
        <v/>
      </c>
      <c r="G20" s="80">
        <f>p44_s5!D4*EXP(-p44_s5!F4*((720*SUMMARY!G5)+(24*SUMMARY!H5)+SUMMARY!I5))+p44_s5!H4</f>
        <v/>
      </c>
      <c r="J20" s="55">
        <f>E20-G20</f>
        <v/>
      </c>
      <c r="K20" s="56">
        <f>1-G20/E20</f>
        <v/>
      </c>
      <c r="L20" s="57">
        <f>[1]p38_kenda!F16</f>
        <v/>
      </c>
    </row>
    <row customHeight="1" ht="6" r="21" spans="1:17">
      <c r="B21" s="58" t="n"/>
    </row>
    <row customHeight="1" ht="23.4" r="22" spans="1:17">
      <c r="B22" s="44" t="s">
        <v>20</v>
      </c>
      <c r="D22" s="46" t="s">
        <v>13</v>
      </c>
      <c r="E22" s="83">
        <f>p45_s6!K3</f>
        <v/>
      </c>
      <c r="G22" s="83">
        <f>FORECAST(((720*G5)+(24*H5)+(I5)),OFFSET(p45_s6!K3:K590,MATCH(((720*G5)+(24*H5)+(I5)),p45_s6!I3:I590,1)-1,0,2),OFFSET(p45_s6!I3:I590,MATCH(((720*G5)+(24*H5)+(I5)),p45_s6!I3:I590,1)-1,0,2))</f>
        <v/>
      </c>
      <c r="J22" s="48">
        <f>E22-G22</f>
        <v/>
      </c>
      <c r="K22" s="49">
        <f>1-G22/E22</f>
        <v/>
      </c>
      <c r="L22" s="50" t="s">
        <v>14</v>
      </c>
    </row>
    <row customHeight="1" ht="23.4" r="23" spans="1:17">
      <c r="D23" s="53" t="s">
        <v>15</v>
      </c>
      <c r="E23" s="80">
        <f>p45_s6!J3</f>
        <v/>
      </c>
      <c r="G23" s="80">
        <f>p45_s6!D4*EXP(-p45_s6!F4*((720*SUMMARY!G5)+(24*SUMMARY!H5)+SUMMARY!I5))+p45_s6!H4</f>
        <v/>
      </c>
      <c r="J23" s="55">
        <f>E23-G23</f>
        <v/>
      </c>
      <c r="K23" s="56">
        <f>1-G23/E23</f>
        <v/>
      </c>
      <c r="L23" s="57">
        <f>[1]p38_kenda!F19</f>
        <v/>
      </c>
    </row>
    <row customHeight="1" ht="6" r="24" spans="1:17">
      <c r="B24" s="58" t="n"/>
    </row>
    <row customHeight="1" ht="23.4" r="25" spans="1:17">
      <c r="B25" s="44" t="s">
        <v>21</v>
      </c>
      <c r="D25" s="46" t="s">
        <v>13</v>
      </c>
      <c r="E25" s="83">
        <f>p46_s7!K3</f>
        <v/>
      </c>
      <c r="G25" s="83">
        <f>FORECAST(((720*G5)+(24*H5)+(I5)),OFFSET(p46_s7!K3:K590,MATCH(((720*G5)+(24*H5)+(I5)),p46_s7!I3:I590,1)-1,0,2),OFFSET(p46_s7!I3:I590,MATCH(((720*G5)+(24*H5)+(I5)),p46_s7!I3:I590,1)-1,0,2))</f>
        <v/>
      </c>
      <c r="J25" s="48">
        <f>E25-G25</f>
        <v/>
      </c>
      <c r="K25" s="49">
        <f>1-G25/E25</f>
        <v/>
      </c>
      <c r="L25" s="50" t="s">
        <v>14</v>
      </c>
    </row>
    <row customHeight="1" ht="23.4" r="26" spans="1:17">
      <c r="D26" s="53" t="s">
        <v>15</v>
      </c>
      <c r="E26" s="80">
        <f>p46_s7!J3</f>
        <v/>
      </c>
      <c r="G26" s="80">
        <f>p46_s7!D4*EXP(-p46_s7!F4*((720*SUMMARY!G5)+(24*SUMMARY!H5)+SUMMARY!I5))+p46_s7!H4</f>
        <v/>
      </c>
      <c r="J26" s="55">
        <f>E26-G26</f>
        <v/>
      </c>
      <c r="K26" s="56">
        <f>1-G26/E26</f>
        <v/>
      </c>
      <c r="L26" s="57">
        <f>[1]p38_kenda!F22</f>
        <v/>
      </c>
    </row>
    <row customHeight="1" ht="6" r="27" spans="1:17">
      <c r="B27" s="58" t="n"/>
    </row>
    <row customHeight="1" ht="23.4" r="28" spans="1:17">
      <c r="B28" s="44" t="n"/>
      <c r="D28" s="46" t="s">
        <v>13</v>
      </c>
      <c r="E28" s="83" t="n"/>
      <c r="G28" s="83" t="n"/>
      <c r="J28" s="48">
        <f>E28-G28</f>
        <v/>
      </c>
      <c r="K28" s="49">
        <f>1-G28/E28</f>
        <v/>
      </c>
      <c r="L28" s="50" t="s">
        <v>14</v>
      </c>
    </row>
    <row customHeight="1" ht="23.4" r="29" spans="1:17">
      <c r="D29" s="53" t="s">
        <v>15</v>
      </c>
      <c r="E29" s="80" t="n"/>
      <c r="G29" s="80" t="n"/>
      <c r="J29" s="55">
        <f>E29-G29</f>
        <v/>
      </c>
      <c r="K29" s="56">
        <f>1-G29/E29</f>
        <v/>
      </c>
      <c r="L29" s="57">
        <f>[1]p38_kenda!F25</f>
        <v/>
      </c>
    </row>
    <row customHeight="1" ht="6" r="30" spans="1:17">
      <c r="B30" s="58" t="n"/>
    </row>
    <row customHeight="1" ht="23.4" r="31" spans="1:17">
      <c r="B31" s="44" t="n"/>
      <c r="D31" s="46" t="s">
        <v>13</v>
      </c>
      <c r="E31" s="83" t="n"/>
      <c r="G31" s="83" t="n"/>
      <c r="J31" s="48">
        <f>E31-G31</f>
        <v/>
      </c>
      <c r="K31" s="49">
        <f>1-G31/E31</f>
        <v/>
      </c>
      <c r="L31" s="50" t="s">
        <v>14</v>
      </c>
    </row>
    <row customHeight="1" ht="23.4" r="32" spans="1:17">
      <c r="D32" s="53" t="s">
        <v>15</v>
      </c>
      <c r="E32" s="80" t="n"/>
      <c r="G32" s="80" t="n"/>
      <c r="J32" s="55">
        <f>E32-G32</f>
        <v/>
      </c>
      <c r="K32" s="56">
        <f>1-G32/E32</f>
        <v/>
      </c>
      <c r="L32" s="57">
        <f>[1]p38_kenda!F28</f>
        <v/>
      </c>
    </row>
    <row customHeight="1" ht="6" r="33" spans="1:17">
      <c r="B33" s="58" t="n"/>
    </row>
    <row customHeight="1" ht="23.4" r="34" spans="1:17">
      <c r="B34" s="44" t="n"/>
      <c r="D34" s="46" t="s">
        <v>13</v>
      </c>
      <c r="E34" s="83" t="n"/>
      <c r="G34" s="83" t="n"/>
      <c r="J34" s="48">
        <f>E34-G34</f>
        <v/>
      </c>
      <c r="K34" s="49">
        <f>1-G34/E34</f>
        <v/>
      </c>
      <c r="L34" s="50" t="s">
        <v>14</v>
      </c>
    </row>
    <row customHeight="1" ht="23.4" r="35" spans="1:17">
      <c r="D35" s="53" t="s">
        <v>15</v>
      </c>
      <c r="E35" s="80" t="n"/>
      <c r="G35" s="80" t="n"/>
      <c r="J35" s="55">
        <f>E35-G35</f>
        <v/>
      </c>
      <c r="K35" s="56">
        <f>1-G35/E35</f>
        <v/>
      </c>
      <c r="L35" s="57">
        <f>[1]p38_kenda!F31</f>
        <v/>
      </c>
    </row>
    <row customHeight="1" ht="6" r="36" spans="1:17">
      <c r="B36" s="58" t="n"/>
    </row>
    <row customHeight="1" ht="23.4" r="37" spans="1:17">
      <c r="B37" s="44" t="n"/>
      <c r="D37" s="46" t="s">
        <v>13</v>
      </c>
      <c r="E37" s="83" t="n"/>
      <c r="G37" s="83" t="n"/>
      <c r="J37" s="48">
        <f>E37-G37</f>
        <v/>
      </c>
      <c r="K37" s="49">
        <f>1-G37/E37</f>
        <v/>
      </c>
      <c r="L37" s="50" t="s">
        <v>14</v>
      </c>
    </row>
    <row customHeight="1" ht="23.4" r="38" spans="1:17">
      <c r="D38" s="53" t="s">
        <v>15</v>
      </c>
      <c r="E38" s="80" t="n"/>
      <c r="G38" s="80" t="n"/>
      <c r="J38" s="55">
        <f>E38-G38</f>
        <v/>
      </c>
      <c r="K38" s="56">
        <f>1-G38/E38</f>
        <v/>
      </c>
      <c r="L38" s="57">
        <f>[1]p38_kenda!F34</f>
        <v/>
      </c>
    </row>
    <row customHeight="1" ht="6" r="39" spans="1:17">
      <c r="B39" s="58" t="n"/>
    </row>
    <row customHeight="1" ht="23.4" r="40" spans="1:17">
      <c r="B40" s="44" t="n"/>
      <c r="D40" s="46" t="s">
        <v>13</v>
      </c>
      <c r="E40" s="83" t="n"/>
      <c r="G40" s="83" t="n"/>
      <c r="J40" s="48">
        <f>E40-G40</f>
        <v/>
      </c>
      <c r="K40" s="49">
        <f>1-G40/E40</f>
        <v/>
      </c>
      <c r="L40" s="50" t="s">
        <v>14</v>
      </c>
    </row>
    <row customHeight="1" ht="23.4" r="41" spans="1:17">
      <c r="D41" s="53" t="s">
        <v>15</v>
      </c>
      <c r="E41" s="80" t="n"/>
      <c r="G41" s="80" t="n"/>
      <c r="J41" s="55">
        <f>E41-G41</f>
        <v/>
      </c>
      <c r="K41" s="56">
        <f>1-G41/E41</f>
        <v/>
      </c>
      <c r="L41" s="57">
        <f>[1]p38_kenda!F37</f>
        <v/>
      </c>
    </row>
    <row customHeight="1" ht="6" r="42" spans="1:17">
      <c r="B42" s="58" t="n"/>
    </row>
    <row customHeight="1" ht="23.4" r="43" spans="1:17">
      <c r="B43" s="44" t="n"/>
      <c r="D43" s="46" t="s">
        <v>13</v>
      </c>
      <c r="E43" s="83" t="n"/>
      <c r="G43" s="83" t="n"/>
      <c r="J43" s="48">
        <f>E43-G43</f>
        <v/>
      </c>
      <c r="K43" s="49">
        <f>1-G43/E43</f>
        <v/>
      </c>
      <c r="L43" s="50" t="s">
        <v>14</v>
      </c>
    </row>
    <row customHeight="1" ht="23.4" r="44" spans="1:17">
      <c r="D44" s="53" t="s">
        <v>15</v>
      </c>
      <c r="E44" s="80" t="n"/>
      <c r="G44" s="80" t="n"/>
      <c r="J44" s="55">
        <f>E44-G44</f>
        <v/>
      </c>
      <c r="K44" s="56">
        <f>1-G44/E44</f>
        <v/>
      </c>
      <c r="L44" s="57">
        <f>[1]p38_kenda!F40</f>
        <v/>
      </c>
    </row>
    <row customHeight="1" ht="6" r="45" spans="1:17">
      <c r="B45" s="58" t="n"/>
    </row>
    <row customHeight="1" ht="23.4" r="46" spans="1:17">
      <c r="B46" s="44" t="n"/>
      <c r="D46" s="46" t="s">
        <v>13</v>
      </c>
      <c r="E46" s="60" t="n"/>
      <c r="G46" s="60" t="n"/>
      <c r="J46" s="48">
        <f>E46-G46</f>
        <v/>
      </c>
      <c r="K46" s="49">
        <f>1-G46/E46</f>
        <v/>
      </c>
      <c r="L46" s="50" t="s">
        <v>14</v>
      </c>
    </row>
    <row customHeight="1" ht="23.4" r="47" spans="1:17">
      <c r="D47" s="53" t="s">
        <v>15</v>
      </c>
      <c r="E47" s="61" t="n"/>
      <c r="G47" s="61" t="n"/>
      <c r="J47" s="55">
        <f>E47-G47</f>
        <v/>
      </c>
      <c r="K47" s="56">
        <f>1-G47/E47</f>
        <v/>
      </c>
      <c r="L47" s="57">
        <f>[1]p38_kenda!F43</f>
        <v/>
      </c>
    </row>
    <row customHeight="1" ht="6" r="48" spans="1:17">
      <c r="B48" s="58" t="n"/>
    </row>
    <row customHeight="1" ht="23.4" r="49" spans="1:17">
      <c r="B49" s="44" t="n"/>
      <c r="D49" s="46" t="s">
        <v>13</v>
      </c>
      <c r="E49" s="83" t="n"/>
      <c r="G49" s="83" t="n"/>
      <c r="J49" s="48">
        <f>E49-G49</f>
        <v/>
      </c>
      <c r="K49" s="49">
        <f>1-G49/E49</f>
        <v/>
      </c>
      <c r="L49" s="50" t="s">
        <v>14</v>
      </c>
    </row>
    <row customHeight="1" ht="23.4" r="50" spans="1:17">
      <c r="D50" s="53" t="s">
        <v>15</v>
      </c>
      <c r="E50" s="80" t="n"/>
      <c r="G50" s="80" t="n"/>
      <c r="J50" s="55">
        <f>E50-G50</f>
        <v/>
      </c>
      <c r="K50" s="56">
        <f>1-G50/E50</f>
        <v/>
      </c>
      <c r="L50" s="57">
        <f>[1]p38_kenda!F46</f>
        <v/>
      </c>
    </row>
    <row customFormat="1" r="51" s="2" spans="1:17"/>
    <row customFormat="1" r="52" s="2" spans="1:17"/>
    <row customFormat="1" r="53" s="2" spans="1:17"/>
    <row customFormat="1" r="54" s="2" spans="1:17"/>
    <row customFormat="1" r="55" s="2" spans="1:17"/>
    <row customFormat="1" r="56" s="2" spans="1:17"/>
    <row customFormat="1" r="57" s="2" spans="1:17"/>
    <row customFormat="1" r="58" s="2" spans="1:17"/>
    <row customFormat="1" r="59" s="2" spans="1:17"/>
    <row customFormat="1" r="60" s="2" spans="1:17"/>
    <row customFormat="1" r="61" s="2" spans="1:17"/>
    <row customFormat="1" r="62" s="2" spans="1:17"/>
    <row customFormat="1" r="63" s="2" spans="1:17"/>
    <row customFormat="1" r="64" s="2" spans="1:17"/>
    <row customFormat="1" r="65" s="2" spans="1:17"/>
    <row customFormat="1" r="66" s="2" spans="1:17"/>
    <row customFormat="1" r="67" s="2" spans="1:17"/>
    <row customFormat="1" r="68" s="2" spans="1:17"/>
    <row customFormat="1" r="69" s="2" spans="1:17"/>
    <row customFormat="1" r="70" s="2" spans="1:17"/>
    <row customFormat="1" r="71" s="2" spans="1:17"/>
    <row customFormat="1" r="72" s="2" spans="1:17"/>
    <row customFormat="1" r="73" s="2" spans="1:17"/>
    <row customFormat="1" r="74" s="2" spans="1:17"/>
    <row customFormat="1" r="75" s="2" spans="1:17"/>
    <row customFormat="1" r="76" s="2" spans="1:17"/>
    <row customFormat="1" r="77" s="2" spans="1:17"/>
    <row customFormat="1" r="78" s="2" spans="1:17"/>
    <row customFormat="1" r="79" s="2" spans="1:17"/>
    <row customFormat="1" r="80" s="2" spans="1:17"/>
    <row customFormat="1" r="81" s="2" spans="1:17"/>
    <row customFormat="1" r="82" s="2" spans="1:17"/>
    <row customFormat="1" r="83" s="2" spans="1:17"/>
    <row customFormat="1" r="84" s="2" spans="1:17"/>
    <row customFormat="1" r="85" s="2" spans="1:17"/>
    <row customFormat="1" r="86" s="2" spans="1:17"/>
    <row customFormat="1" r="87" s="2" spans="1:17"/>
    <row customFormat="1" r="88" s="2" spans="1:17"/>
    <row customFormat="1" r="89" s="2" spans="1:17"/>
    <row customFormat="1" r="90" s="2" spans="1:17"/>
    <row customFormat="1" r="91" s="2" spans="1:17"/>
    <row customFormat="1" r="92" s="2" spans="1:17"/>
    <row customFormat="1" r="93" s="2" spans="1:17"/>
    <row customFormat="1" r="94" s="2" spans="1:17"/>
    <row customFormat="1" r="95" s="2" spans="1:17"/>
    <row customFormat="1" r="96" s="2" spans="1:17"/>
    <row customFormat="1" r="97" s="2" spans="1:17"/>
    <row customFormat="1" r="98" s="2" spans="1:17"/>
    <row customFormat="1" r="99" s="2" spans="1:17"/>
    <row customFormat="1" r="100" s="2" spans="1:17"/>
    <row customFormat="1" r="101" s="2" spans="1:17"/>
    <row customFormat="1" r="102" s="2" spans="1:17"/>
    <row customFormat="1" r="103" s="2" spans="1:17"/>
    <row customFormat="1" r="104" s="2" spans="1:17"/>
    <row customFormat="1" r="105" s="2" spans="1:17"/>
  </sheetData>
  <mergeCells count="95">
    <mergeCell ref="B48:L48"/>
    <mergeCell ref="B49:C50"/>
    <mergeCell ref="E49:F49"/>
    <mergeCell ref="G49:I49"/>
    <mergeCell ref="E50:F50"/>
    <mergeCell ref="G50:I50"/>
    <mergeCell ref="B45:L45"/>
    <mergeCell ref="B46:C47"/>
    <mergeCell ref="E46:F46"/>
    <mergeCell ref="G46:I46"/>
    <mergeCell ref="E47:F47"/>
    <mergeCell ref="G47:I47"/>
    <mergeCell ref="B42:L42"/>
    <mergeCell ref="B43:C44"/>
    <mergeCell ref="E43:F43"/>
    <mergeCell ref="G43:I43"/>
    <mergeCell ref="E44:F44"/>
    <mergeCell ref="G44:I44"/>
    <mergeCell ref="B39:L39"/>
    <mergeCell ref="B40:C41"/>
    <mergeCell ref="E40:F40"/>
    <mergeCell ref="G40:I40"/>
    <mergeCell ref="E41:F41"/>
    <mergeCell ref="G41:I41"/>
    <mergeCell ref="B36:L36"/>
    <mergeCell ref="B37:C38"/>
    <mergeCell ref="E37:F37"/>
    <mergeCell ref="G37:I37"/>
    <mergeCell ref="E38:F38"/>
    <mergeCell ref="G38:I38"/>
    <mergeCell ref="B33:L33"/>
    <mergeCell ref="B34:C35"/>
    <mergeCell ref="E34:F34"/>
    <mergeCell ref="G34:I34"/>
    <mergeCell ref="E35:F35"/>
    <mergeCell ref="G35:I35"/>
    <mergeCell ref="B30:L30"/>
    <mergeCell ref="B31:C32"/>
    <mergeCell ref="E31:F31"/>
    <mergeCell ref="G31:I31"/>
    <mergeCell ref="E32:F32"/>
    <mergeCell ref="G32:I32"/>
    <mergeCell ref="B27:L27"/>
    <mergeCell ref="B28:C29"/>
    <mergeCell ref="E28:F28"/>
    <mergeCell ref="G28:I28"/>
    <mergeCell ref="E29:F29"/>
    <mergeCell ref="G29:I29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G14:I14"/>
    <mergeCell ref="B15:L15"/>
    <mergeCell ref="B16:C17"/>
    <mergeCell ref="E16:F16"/>
    <mergeCell ref="G16:I16"/>
    <mergeCell ref="E17:F17"/>
    <mergeCell ref="G17:I17"/>
    <mergeCell ref="B3:D5"/>
    <mergeCell ref="H3:I3"/>
    <mergeCell ref="B2:L2"/>
    <mergeCell ref="J3:L4"/>
    <mergeCell ref="E4:F5"/>
    <mergeCell ref="E6:F6"/>
    <mergeCell ref="B7:C8"/>
    <mergeCell ref="E7:F7"/>
    <mergeCell ref="G7:I7"/>
    <mergeCell ref="E8:F8"/>
    <mergeCell ref="G8:I8"/>
    <mergeCell ref="B9:L9"/>
    <mergeCell ref="E10:F10"/>
    <mergeCell ref="G10:I10"/>
    <mergeCell ref="E11:F11"/>
    <mergeCell ref="G11:I11"/>
    <mergeCell ref="B12:L12"/>
    <mergeCell ref="B13:C14"/>
    <mergeCell ref="E13:F13"/>
    <mergeCell ref="G13:I13"/>
    <mergeCell ref="B18:L18"/>
    <mergeCell ref="B19:C20"/>
    <mergeCell ref="E19:F19"/>
    <mergeCell ref="G19:I19"/>
    <mergeCell ref="E20:F20"/>
    <mergeCell ref="G20:I20"/>
    <mergeCell ref="B21:L21"/>
    <mergeCell ref="B22:C23"/>
    <mergeCell ref="E22:F22"/>
    <mergeCell ref="B10:C11"/>
    <mergeCell ref="E14:F14"/>
  </mergeCells>
  <pageMargins bottom="0.75" footer="0.3" header="0.3" left="0.7" right="0.7" top="0.75"/>
  <pageSetup orientation="portrait" scale="8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39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</row>
    <row customHeight="1" ht="25.8" r="4" spans="1:15">
      <c r="A4" s="15" t="s">
        <v>33</v>
      </c>
      <c r="C4" s="73" t="s">
        <v>34</v>
      </c>
      <c r="D4" s="12" t="n"/>
      <c r="E4" s="75" t="s">
        <v>35</v>
      </c>
      <c r="F4" s="13" t="n"/>
      <c r="G4" s="77" t="s">
        <v>36</v>
      </c>
      <c r="H4" s="12" t="n"/>
    </row>
    <row customHeight="1" ht="25.8" r="5" spans="1:15">
      <c r="A5" s="15" t="s">
        <v>37</v>
      </c>
      <c r="D5" s="72" t="n"/>
      <c r="F5" s="72" t="n"/>
      <c r="H5" s="72" t="n"/>
    </row>
    <row customHeight="1" ht="28.2" r="6" spans="1:15">
      <c r="A6" s="66" t="s">
        <v>38</v>
      </c>
      <c r="E6" s="69" t="n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 zoomScale="70" zoomScaleNormal="70">
      <selection activeCell="M29" sqref="M29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39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</row>
    <row customHeight="1" ht="25.8" r="4" spans="1:15">
      <c r="A4" s="15" t="s">
        <v>33</v>
      </c>
      <c r="C4" s="73" t="s">
        <v>34</v>
      </c>
      <c r="D4" s="12" t="n"/>
      <c r="E4" s="75" t="s">
        <v>35</v>
      </c>
      <c r="F4" s="13" t="n"/>
      <c r="G4" s="77" t="s">
        <v>36</v>
      </c>
      <c r="H4" s="12" t="n"/>
    </row>
    <row customHeight="1" ht="25.8" r="5" spans="1:15">
      <c r="A5" s="15" t="s">
        <v>37</v>
      </c>
      <c r="D5" s="72" t="n"/>
      <c r="F5" s="72" t="n"/>
      <c r="H5" s="72" t="n"/>
    </row>
    <row customHeight="1" ht="28.2" r="6" spans="1:15">
      <c r="A6" s="66" t="s">
        <v>38</v>
      </c>
      <c r="E6" s="69" t="n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62"/>
  <sheetViews>
    <sheetView workbookViewId="0" zoomScale="70" zoomScaleNormal="70">
      <selection activeCell="J3" sqref="J3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12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  <c r="I3" t="n">
        <v>0</v>
      </c>
      <c r="J3">
        <f>D4*EXP(-F4*I3)+H4</f>
        <v/>
      </c>
      <c r="K3">
        <f>L3* E6/M3</f>
        <v/>
      </c>
      <c r="L3" t="n">
        <v>26.047</v>
      </c>
      <c r="M3" t="n">
        <v>303.282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33</v>
      </c>
      <c r="C4" s="73" t="s">
        <v>34</v>
      </c>
      <c r="D4" s="12" t="n">
        <v>15.5704250839538</v>
      </c>
      <c r="E4" s="75" t="s">
        <v>35</v>
      </c>
      <c r="F4" s="13" t="n">
        <v>0.09400475163828918</v>
      </c>
      <c r="G4" s="77" t="s">
        <v>36</v>
      </c>
      <c r="H4" s="12" t="n">
        <v>3.254910750827885</v>
      </c>
      <c r="I4" t="n">
        <v>0.2777777777777778</v>
      </c>
      <c r="J4">
        <f>D4*EXP(-F4*I4)+H4</f>
        <v/>
      </c>
      <c r="K4">
        <f>L4* E6/M4</f>
        <v/>
      </c>
      <c r="L4" t="n">
        <v>23.891</v>
      </c>
      <c r="M4" t="n">
        <v>303.348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37</v>
      </c>
      <c r="D5" s="72" t="n">
        <v>0.2925500996868325</v>
      </c>
      <c r="F5" s="72" t="n">
        <v>0.002960236333604142</v>
      </c>
      <c r="H5" s="72" t="n">
        <v>0.06455247426575654</v>
      </c>
      <c r="I5" t="n">
        <v>0.5555555555555556</v>
      </c>
      <c r="J5">
        <f>D4*EXP(-F4*I5)+H4</f>
        <v/>
      </c>
      <c r="K5">
        <f>L5* E6/M5</f>
        <v/>
      </c>
      <c r="L5" t="n">
        <v>22.012</v>
      </c>
      <c r="M5" t="n">
        <v>303.119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38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20.522</v>
      </c>
      <c r="M6" t="n">
        <v>303.127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19.284</v>
      </c>
      <c r="M7" t="n">
        <v>303.094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18.193</v>
      </c>
      <c r="M8" t="n">
        <v>303.187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17.281</v>
      </c>
      <c r="M9" t="n">
        <v>303.175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16.476</v>
      </c>
      <c r="M10" t="n">
        <v>303.141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15.781</v>
      </c>
      <c r="M11" t="n">
        <v>303.103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15.196</v>
      </c>
      <c r="M12" t="n">
        <v>303.177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14.645</v>
      </c>
      <c r="M13" t="n">
        <v>303.098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14.189</v>
      </c>
      <c r="M14" t="n">
        <v>303.23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13.777</v>
      </c>
      <c r="M15" t="n">
        <v>302.89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13.388</v>
      </c>
      <c r="M16" t="n">
        <v>303.124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13.062</v>
      </c>
      <c r="M17" t="n">
        <v>303.033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12.73</v>
      </c>
      <c r="M18" t="n">
        <v>302.92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12.415</v>
      </c>
      <c r="M19" t="n">
        <v>302.899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12.148</v>
      </c>
      <c r="M20" t="n">
        <v>302.959</v>
      </c>
      <c r="N20">
        <f>(D4-D5)*EXP(-(F4-F5)*I20)+(H4-H5)</f>
        <v/>
      </c>
      <c r="O20">
        <f>(D4+D5)*EXP(-(F4+F5)*I20)+(H4+H5)</f>
        <v/>
      </c>
    </row>
    <row r="21" spans="1:15">
      <c r="I21" t="n">
        <v>4.999722222222222</v>
      </c>
      <c r="J21">
        <f>D4*EXP(-F4*I21)+H4</f>
        <v/>
      </c>
      <c r="K21">
        <f>L21* E6/M21</f>
        <v/>
      </c>
      <c r="L21" t="n">
        <v>11.874</v>
      </c>
      <c r="M21" t="n">
        <v>303.082</v>
      </c>
      <c r="N21">
        <f>(D4-D5)*EXP(-(F4-F5)*I21)+(H4-H5)</f>
        <v/>
      </c>
      <c r="O21">
        <f>(D4+D5)*EXP(-(F4+F5)*I21)+(H4+H5)</f>
        <v/>
      </c>
    </row>
    <row r="22" spans="1:15">
      <c r="I22" t="n">
        <v>5.277777777777778</v>
      </c>
      <c r="J22">
        <f>D4*EXP(-F4*I22)+H4</f>
        <v/>
      </c>
      <c r="K22">
        <f>L22* E6/M22</f>
        <v/>
      </c>
      <c r="L22" t="n">
        <v>11.595</v>
      </c>
      <c r="M22" t="n">
        <v>302.786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11.318</v>
      </c>
      <c r="M23" t="n">
        <v>302.712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11.075</v>
      </c>
      <c r="M24" t="n">
        <v>302.5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10.86</v>
      </c>
      <c r="M25" t="n">
        <v>302.553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10.648</v>
      </c>
      <c r="M26" t="n">
        <v>302.714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10.425</v>
      </c>
      <c r="M27" t="n">
        <v>302.876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10.208</v>
      </c>
      <c r="M28" t="n">
        <v>302.905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10.023</v>
      </c>
      <c r="M29" t="n">
        <v>302.977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9.853</v>
      </c>
      <c r="M30" t="n">
        <v>303.135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9.669</v>
      </c>
      <c r="M31" t="n">
        <v>303.086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9.519</v>
      </c>
      <c r="M32" t="n">
        <v>303.014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9.329000000000001</v>
      </c>
      <c r="M33" t="n">
        <v>303.063</v>
      </c>
      <c r="N33">
        <f>(D4-D5)*EXP(-(F4-F5)*I33)+(H4-H5)</f>
        <v/>
      </c>
      <c r="O33">
        <f>(D4+D5)*EXP(-(F4+F5)*I33)+(H4+H5)</f>
        <v/>
      </c>
    </row>
    <row r="34" spans="1:15">
      <c r="I34" t="n">
        <v>8.611111111111111</v>
      </c>
      <c r="J34">
        <f>D4*EXP(-F4*I34)+H4</f>
        <v/>
      </c>
      <c r="K34">
        <f>L34* E6/M34</f>
        <v/>
      </c>
      <c r="L34" t="n">
        <v>9.167999999999999</v>
      </c>
      <c r="M34" t="n">
        <v>302.902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9.021000000000001</v>
      </c>
      <c r="M35" t="n">
        <v>302.88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8.885</v>
      </c>
      <c r="M36" t="n">
        <v>302.889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8.727</v>
      </c>
      <c r="M37" t="n">
        <v>302.852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8.587999999999999</v>
      </c>
      <c r="M38" t="n">
        <v>303.03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8.488</v>
      </c>
      <c r="M39" t="n">
        <v>303.146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8.382</v>
      </c>
      <c r="M40" t="n">
        <v>303.563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8.279</v>
      </c>
      <c r="M41" t="n">
        <v>304.041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10.83305555555556</v>
      </c>
      <c r="J42">
        <f>D4*EXP(-F4*I42)+H4</f>
        <v/>
      </c>
      <c r="K42">
        <f>L42* E6/M42</f>
        <v/>
      </c>
      <c r="L42" t="n">
        <v>8.195</v>
      </c>
      <c r="M42" t="n">
        <v>304.361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8.069000000000001</v>
      </c>
      <c r="M43" t="n">
        <v>304.316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11.38861111111111</v>
      </c>
      <c r="J44">
        <f>D4*EXP(-F4*I44)+H4</f>
        <v/>
      </c>
      <c r="K44">
        <f>L44* E6/M44</f>
        <v/>
      </c>
      <c r="L44" t="n">
        <v>7.982</v>
      </c>
      <c r="M44" t="n">
        <v>304.402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11.66666666666667</v>
      </c>
      <c r="J45">
        <f>D4*EXP(-F4*I45)+H4</f>
        <v/>
      </c>
      <c r="K45">
        <f>L45* E6/M45</f>
        <v/>
      </c>
      <c r="L45" t="n">
        <v>7.901</v>
      </c>
      <c r="M45" t="n">
        <v>304.412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11.94416666666667</v>
      </c>
      <c r="J46">
        <f>D4*EXP(-F4*I46)+H4</f>
        <v/>
      </c>
      <c r="K46">
        <f>L46* E6/M46</f>
        <v/>
      </c>
      <c r="L46" t="n">
        <v>7.805</v>
      </c>
      <c r="M46" t="n">
        <v>304.484</v>
      </c>
      <c r="N46">
        <f>(D4-D5)*EXP(-(F4-F5)*I46)+(H4-H5)</f>
        <v/>
      </c>
      <c r="O46">
        <f>(D4+D5)*EXP(-(F4+F5)*I46)+(H4+H5)</f>
        <v/>
      </c>
    </row>
    <row r="47" spans="1:15">
      <c r="I47" t="n">
        <v>12.22222222222222</v>
      </c>
      <c r="J47">
        <f>D4*EXP(-F4*I47)+H4</f>
        <v/>
      </c>
      <c r="K47">
        <f>L47* E6/M47</f>
        <v/>
      </c>
      <c r="L47" t="n">
        <v>7.718</v>
      </c>
      <c r="M47" t="n">
        <v>304.501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7.64</v>
      </c>
      <c r="M48" t="n">
        <v>304.566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12.7775</v>
      </c>
      <c r="J49">
        <f>D4*EXP(-F4*I49)+H4</f>
        <v/>
      </c>
      <c r="K49">
        <f>L49* E6/M49</f>
        <v/>
      </c>
      <c r="L49" t="n">
        <v>7.574</v>
      </c>
      <c r="M49" t="n">
        <v>304.623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7.49</v>
      </c>
      <c r="M50" t="n">
        <v>304.674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13.33305555555556</v>
      </c>
      <c r="J51">
        <f>D4*EXP(-F4*I51)+H4</f>
        <v/>
      </c>
      <c r="K51">
        <f>L51* E6/M51</f>
        <v/>
      </c>
      <c r="L51" t="n">
        <v>7.393</v>
      </c>
      <c r="M51" t="n">
        <v>304.834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7.361</v>
      </c>
      <c r="M52" t="n">
        <v>304.839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7.293</v>
      </c>
      <c r="M53" t="n">
        <v>304.785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7.25</v>
      </c>
      <c r="M54" t="n">
        <v>304.816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7.198</v>
      </c>
      <c r="M55" t="n">
        <v>304.855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7.128</v>
      </c>
      <c r="M56" t="n">
        <v>304.759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7.058</v>
      </c>
      <c r="M57" t="n">
        <v>304.798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7.01</v>
      </c>
      <c r="M58" t="n">
        <v>304.804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6.987</v>
      </c>
      <c r="M59" t="n">
        <v>304.844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6.928</v>
      </c>
      <c r="M60" t="n">
        <v>304.782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6.875</v>
      </c>
      <c r="M61" t="n">
        <v>304.895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6.853</v>
      </c>
      <c r="M62" t="n">
        <v>304.909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16.66638888888889</v>
      </c>
      <c r="J63">
        <f>D4*EXP(-F4*I63)+H4</f>
        <v/>
      </c>
      <c r="K63">
        <f>L63* E6/M63</f>
        <v/>
      </c>
      <c r="L63" t="n">
        <v>6.799</v>
      </c>
      <c r="M63" t="n">
        <v>305.16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16.94444444444444</v>
      </c>
      <c r="J64">
        <f>D4*EXP(-F4*I64)+H4</f>
        <v/>
      </c>
      <c r="K64">
        <f>L64* E6/M64</f>
        <v/>
      </c>
      <c r="L64" t="n">
        <v>6.777</v>
      </c>
      <c r="M64" t="n">
        <v>305.342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6.717</v>
      </c>
      <c r="M65" t="n">
        <v>305.425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6.693</v>
      </c>
      <c r="M66" t="n">
        <v>305.539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17.7775</v>
      </c>
      <c r="J67">
        <f>D4*EXP(-F4*I67)+H4</f>
        <v/>
      </c>
      <c r="K67">
        <f>L67* E6/M67</f>
        <v/>
      </c>
      <c r="L67" t="n">
        <v>6.638</v>
      </c>
      <c r="M67" t="n">
        <v>305.36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18.05555555555556</v>
      </c>
      <c r="J68">
        <f>D4*EXP(-F4*I68)+H4</f>
        <v/>
      </c>
      <c r="K68">
        <f>L68* E6/M68</f>
        <v/>
      </c>
      <c r="L68" t="n">
        <v>6.553</v>
      </c>
      <c r="M68" t="n">
        <v>303.91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6.529</v>
      </c>
      <c r="M69" t="n">
        <v>303.501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6.465</v>
      </c>
      <c r="M70" t="n">
        <v>303.388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6.444</v>
      </c>
      <c r="M71" t="n">
        <v>303.107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19.16666666666667</v>
      </c>
      <c r="J72">
        <f>D4*EXP(-F4*I72)+H4</f>
        <v/>
      </c>
      <c r="K72">
        <f>L72* E6/M72</f>
        <v/>
      </c>
      <c r="L72" t="n">
        <v>6.403</v>
      </c>
      <c r="M72" t="n">
        <v>302.988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6.356</v>
      </c>
      <c r="M73" t="n">
        <v>302.7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6.303</v>
      </c>
      <c r="M74" t="n">
        <v>302.637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6.274</v>
      </c>
      <c r="M75" t="n">
        <v>302.269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6.24</v>
      </c>
      <c r="M76" t="n">
        <v>302.438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6.212</v>
      </c>
      <c r="M77" t="n">
        <v>302.642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20.83333333333333</v>
      </c>
      <c r="J78">
        <f>D4*EXP(-F4*I78)+H4</f>
        <v/>
      </c>
      <c r="K78">
        <f>L78* E6/M78</f>
        <v/>
      </c>
      <c r="L78" t="n">
        <v>6.198</v>
      </c>
      <c r="M78" t="n">
        <v>302.521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6.179</v>
      </c>
      <c r="M79" t="n">
        <v>302.373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6.11</v>
      </c>
      <c r="M80" t="n">
        <v>302.309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6.066</v>
      </c>
      <c r="M81" t="n">
        <v>302.245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6.045</v>
      </c>
      <c r="M82" t="n">
        <v>302.174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6.031</v>
      </c>
      <c r="M83" t="n">
        <v>302.204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6.025</v>
      </c>
      <c r="M84" t="n">
        <v>302.283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6.013</v>
      </c>
      <c r="M85" t="n">
        <v>302.464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5.972</v>
      </c>
      <c r="M86" t="n">
        <v>302.338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5.965</v>
      </c>
      <c r="M87" t="n">
        <v>302.427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5.949</v>
      </c>
      <c r="M88" t="n">
        <v>302.514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5.893</v>
      </c>
      <c r="M89" t="n">
        <v>302.519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5.883</v>
      </c>
      <c r="M90" t="n">
        <v>302.48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5.849</v>
      </c>
      <c r="M91" t="n">
        <v>302.599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5.845</v>
      </c>
      <c r="M92" t="n">
        <v>302.692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5.834</v>
      </c>
      <c r="M93" t="n">
        <v>302.584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5.805</v>
      </c>
      <c r="M94" t="n">
        <v>302.709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5.773</v>
      </c>
      <c r="M95" t="n">
        <v>302.716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5.769</v>
      </c>
      <c r="M96" t="n">
        <v>302.737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5.724</v>
      </c>
      <c r="M97" t="n">
        <v>302.794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5.694</v>
      </c>
      <c r="M98" t="n">
        <v>302.851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5.676</v>
      </c>
      <c r="M99" t="n">
        <v>302.831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5.649</v>
      </c>
      <c r="M100" t="n">
        <v>302.844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5.623</v>
      </c>
      <c r="M101" t="n">
        <v>302.634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5.603</v>
      </c>
      <c r="M102" t="n">
        <v>302.743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5.574</v>
      </c>
      <c r="M103" t="n">
        <v>302.7809999999999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5.543</v>
      </c>
      <c r="M104" t="n">
        <v>302.629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5.538</v>
      </c>
      <c r="M105" t="n">
        <v>302.705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5.494</v>
      </c>
      <c r="M106" t="n">
        <v>302.601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28.88888888888889</v>
      </c>
      <c r="J107">
        <f>D4*EXP(-F4*I107)+H4</f>
        <v/>
      </c>
      <c r="K107">
        <f>L107* E6/M107</f>
        <v/>
      </c>
      <c r="L107" t="n">
        <v>5.462</v>
      </c>
      <c r="M107" t="n">
        <v>302.544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5.447</v>
      </c>
      <c r="M108" t="n">
        <v>302.352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5.426</v>
      </c>
      <c r="M109" t="n">
        <v>302.42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5.367</v>
      </c>
      <c r="M110" t="n">
        <v>302.445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5.39</v>
      </c>
      <c r="M111" t="n">
        <v>302.129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30.2775</v>
      </c>
      <c r="J112">
        <f>D4*EXP(-F4*I112)+H4</f>
        <v/>
      </c>
      <c r="K112">
        <f>L112* E6/M112</f>
        <v/>
      </c>
      <c r="L112" t="n">
        <v>5.351</v>
      </c>
      <c r="M112" t="n">
        <v>302.408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30.55555555555556</v>
      </c>
      <c r="J113">
        <f>D4*EXP(-F4*I113)+H4</f>
        <v/>
      </c>
      <c r="K113">
        <f>L113* E6/M113</f>
        <v/>
      </c>
      <c r="L113" t="n">
        <v>5.325</v>
      </c>
      <c r="M113" t="n">
        <v>302.603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5.338</v>
      </c>
      <c r="M114" t="n">
        <v>302.626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5.312</v>
      </c>
      <c r="M115" t="n">
        <v>302.761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5.288</v>
      </c>
      <c r="M116" t="n">
        <v>302.666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5.238</v>
      </c>
      <c r="M117" t="n">
        <v>302.652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5.242</v>
      </c>
      <c r="M118" t="n">
        <v>302.754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5.184</v>
      </c>
      <c r="M119" t="n">
        <v>302.646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5.165</v>
      </c>
      <c r="M120" t="n">
        <v>302.411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5.152</v>
      </c>
      <c r="M121" t="n">
        <v>302.492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5.138</v>
      </c>
      <c r="M122" t="n">
        <v>302.599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5.114</v>
      </c>
      <c r="M123" t="n">
        <v>302.854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5.117</v>
      </c>
      <c r="M124" t="n">
        <v>303.449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5.111</v>
      </c>
      <c r="M125" t="n">
        <v>303.902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5.107</v>
      </c>
      <c r="M126" t="n">
        <v>304.091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5.076</v>
      </c>
      <c r="M127" t="n">
        <v>304.245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34.72222222222222</v>
      </c>
      <c r="J128">
        <f>D4*EXP(-F4*I128)+H4</f>
        <v/>
      </c>
      <c r="K128">
        <f>L128* E6/M128</f>
        <v/>
      </c>
      <c r="L128" t="n">
        <v>5.068</v>
      </c>
      <c r="M128" t="n">
        <v>304.292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5.039</v>
      </c>
      <c r="M129" t="n">
        <v>304.448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35.27777777777778</v>
      </c>
      <c r="J130">
        <f>D4*EXP(-F4*I130)+H4</f>
        <v/>
      </c>
      <c r="K130">
        <f>L130* E6/M130</f>
        <v/>
      </c>
      <c r="L130" t="n">
        <v>5.053</v>
      </c>
      <c r="M130" t="n">
        <v>304.574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5.005</v>
      </c>
      <c r="M131" t="n">
        <v>304.664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35.83333333333334</v>
      </c>
      <c r="J132">
        <f>D4*EXP(-F4*I132)+H4</f>
        <v/>
      </c>
      <c r="K132">
        <f>L132* E6/M132</f>
        <v/>
      </c>
      <c r="L132" t="n">
        <v>4.994</v>
      </c>
      <c r="M132" t="n">
        <v>304.638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4.979</v>
      </c>
      <c r="M133" t="n">
        <v>304.787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4.972</v>
      </c>
      <c r="M134" t="n">
        <v>304.834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36.66666666666666</v>
      </c>
      <c r="J135">
        <f>D4*EXP(-F4*I135)+H4</f>
        <v/>
      </c>
      <c r="K135">
        <f>L135* E6/M135</f>
        <v/>
      </c>
      <c r="L135" t="n">
        <v>4.941</v>
      </c>
      <c r="M135" t="n">
        <v>304.81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4.904</v>
      </c>
      <c r="M136" t="n">
        <v>304.883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37.22222222222222</v>
      </c>
      <c r="J137">
        <f>D4*EXP(-F4*I137)+H4</f>
        <v/>
      </c>
      <c r="K137">
        <f>L137* E6/M137</f>
        <v/>
      </c>
      <c r="L137" t="n">
        <v>4.919</v>
      </c>
      <c r="M137" t="n">
        <v>305.025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4.882</v>
      </c>
      <c r="M138" t="n">
        <v>304.921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4.86</v>
      </c>
      <c r="M139" t="n">
        <v>305.099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4.816</v>
      </c>
      <c r="M140" t="n">
        <v>304.99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4.817</v>
      </c>
      <c r="M141" t="n">
        <v>304.921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4.797</v>
      </c>
      <c r="M142" t="n">
        <v>304.849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4.78</v>
      </c>
      <c r="M143" t="n">
        <v>304.865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4.765</v>
      </c>
      <c r="M144" t="n">
        <v>304.962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4.739</v>
      </c>
      <c r="M145" t="n">
        <v>304.944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4.724</v>
      </c>
      <c r="M146" t="n">
        <v>305.153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4.711</v>
      </c>
      <c r="M147" t="n">
        <v>305.273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4.726</v>
      </c>
      <c r="M148" t="n">
        <v>305.5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40.55555555555556</v>
      </c>
      <c r="J149">
        <f>D4*EXP(-F4*I149)+H4</f>
        <v/>
      </c>
      <c r="K149">
        <f>L149* E6/M149</f>
        <v/>
      </c>
      <c r="L149" t="n">
        <v>4.673</v>
      </c>
      <c r="M149" t="n">
        <v>305.703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4.665</v>
      </c>
      <c r="M150" t="n">
        <v>305.668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4.661</v>
      </c>
      <c r="M151" t="n">
        <v>305.631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4.612</v>
      </c>
      <c r="M152" t="n">
        <v>305.83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41.66666666666666</v>
      </c>
      <c r="J153">
        <f>D4*EXP(-F4*I153)+H4</f>
        <v/>
      </c>
      <c r="K153">
        <f>L153* E6/M153</f>
        <v/>
      </c>
      <c r="L153" t="n">
        <v>4.575</v>
      </c>
      <c r="M153" t="n">
        <v>304.312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4.566</v>
      </c>
      <c r="M154" t="n">
        <v>304.117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4.509</v>
      </c>
      <c r="M155" t="n">
        <v>303.64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4.484</v>
      </c>
      <c r="M156" t="n">
        <v>303.144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4.47</v>
      </c>
      <c r="M157" t="n">
        <v>303.263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4.487</v>
      </c>
      <c r="M158" t="n">
        <v>303.256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4.461</v>
      </c>
      <c r="M159" t="n">
        <v>303.363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4.418</v>
      </c>
      <c r="M160" t="n">
        <v>303.57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4.407</v>
      </c>
      <c r="M161" t="n">
        <v>302.902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4.387</v>
      </c>
      <c r="M162" t="n">
        <v>303.286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44.44416666666667</v>
      </c>
      <c r="J163">
        <f>D4*EXP(-F4*I163)+H4</f>
        <v/>
      </c>
      <c r="K163">
        <f>L163* E6/M163</f>
        <v/>
      </c>
      <c r="L163" t="n">
        <v>4.407</v>
      </c>
      <c r="M163" t="n">
        <v>303.414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4.381</v>
      </c>
      <c r="M164" t="n">
        <v>303.267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4.347</v>
      </c>
      <c r="M165" t="n">
        <v>303.186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4.313</v>
      </c>
      <c r="M166" t="n">
        <v>302.954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45.55527777777777</v>
      </c>
      <c r="J167">
        <f>D4*EXP(-F4*I167)+H4</f>
        <v/>
      </c>
      <c r="K167">
        <f>L167* E6/M167</f>
        <v/>
      </c>
      <c r="L167" t="n">
        <v>4.316</v>
      </c>
      <c r="M167" t="n">
        <v>302.836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45.83333333333334</v>
      </c>
      <c r="J168">
        <f>D4*EXP(-F4*I168)+H4</f>
        <v/>
      </c>
      <c r="K168">
        <f>L168* E6/M168</f>
        <v/>
      </c>
      <c r="L168" t="n">
        <v>4.29</v>
      </c>
      <c r="M168" t="n">
        <v>302.942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4.265</v>
      </c>
      <c r="M169" t="n">
        <v>302.947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4.266</v>
      </c>
      <c r="M170" t="n">
        <v>302.925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4.245</v>
      </c>
      <c r="M171" t="n">
        <v>303.105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4.238</v>
      </c>
      <c r="M172" t="n">
        <v>303.081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4.209</v>
      </c>
      <c r="M173" t="n">
        <v>303.122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4.216</v>
      </c>
      <c r="M174" t="n">
        <v>303.036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4.183</v>
      </c>
      <c r="M175" t="n">
        <v>303.029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4.215</v>
      </c>
      <c r="M176" t="n">
        <v>303.204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4.182</v>
      </c>
      <c r="M177" t="n">
        <v>303.261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4.178</v>
      </c>
      <c r="M178" t="n">
        <v>303.343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4.138</v>
      </c>
      <c r="M179" t="n">
        <v>303.384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4.128</v>
      </c>
      <c r="M180" t="n">
        <v>303.376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4.111</v>
      </c>
      <c r="M181" t="n">
        <v>303.57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4.077</v>
      </c>
      <c r="M182" t="n">
        <v>303.623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4.083</v>
      </c>
      <c r="M183" t="n">
        <v>303.659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4.072</v>
      </c>
      <c r="M184" t="n">
        <v>303.707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4.083</v>
      </c>
      <c r="M185" t="n">
        <v>303.631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4.044</v>
      </c>
      <c r="M186" t="n">
        <v>303.8579999999999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4.027</v>
      </c>
      <c r="M187" t="n">
        <v>303.624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3.993</v>
      </c>
      <c r="M188" t="n">
        <v>303.454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4.005</v>
      </c>
      <c r="M189" t="n">
        <v>303.434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3.99</v>
      </c>
      <c r="M190" t="n">
        <v>303.533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3.921</v>
      </c>
      <c r="M191" t="n">
        <v>303.467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3.966</v>
      </c>
      <c r="M192" t="n">
        <v>303.356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3.923</v>
      </c>
      <c r="M193" t="n">
        <v>303.299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3.909</v>
      </c>
      <c r="M194" t="n">
        <v>303.396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3.881</v>
      </c>
      <c r="M195" t="n">
        <v>303.168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3.86</v>
      </c>
      <c r="M196" t="n">
        <v>303.14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3.841</v>
      </c>
      <c r="M197" t="n">
        <v>303.051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3.818</v>
      </c>
      <c r="M198" t="n">
        <v>302.865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3.799</v>
      </c>
      <c r="M199" t="n">
        <v>302.879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3.785</v>
      </c>
      <c r="M200" t="n">
        <v>303.019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3.811</v>
      </c>
      <c r="M201" t="n">
        <v>303.069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3.801</v>
      </c>
      <c r="M202" t="n">
        <v>303.107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3.766</v>
      </c>
      <c r="M203" t="n">
        <v>303.227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3.758</v>
      </c>
      <c r="M204" t="n">
        <v>303.385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3.726</v>
      </c>
      <c r="M205" t="n">
        <v>303.137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3.72</v>
      </c>
      <c r="M206" t="n">
        <v>303.121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3.708</v>
      </c>
      <c r="M207" t="n">
        <v>303.057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56.94416666666667</v>
      </c>
      <c r="J208">
        <f>D4*EXP(-F4*I208)+H4</f>
        <v/>
      </c>
      <c r="K208">
        <f>L208* E6/M208</f>
        <v/>
      </c>
      <c r="L208" t="n">
        <v>3.671</v>
      </c>
      <c r="M208" t="n">
        <v>303.418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3.668</v>
      </c>
      <c r="M209" t="n">
        <v>303.032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3.645</v>
      </c>
      <c r="M210" t="n">
        <v>302.957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3.593</v>
      </c>
      <c r="M211" t="n">
        <v>303.012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3.584</v>
      </c>
      <c r="M212" t="n">
        <v>302.754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3.576</v>
      </c>
      <c r="M213" t="n">
        <v>302.744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3.583</v>
      </c>
      <c r="M214" t="n">
        <v>302.779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3.551</v>
      </c>
      <c r="M215" t="n">
        <v>302.654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3.55</v>
      </c>
      <c r="M216" t="n">
        <v>302.927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3.527</v>
      </c>
      <c r="M217" t="n">
        <v>302.773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3.532</v>
      </c>
      <c r="M218" t="n">
        <v>303.432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3.559</v>
      </c>
      <c r="M219" t="n">
        <v>303.755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3.523</v>
      </c>
      <c r="M220" t="n">
        <v>304.037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3.56</v>
      </c>
      <c r="M221" t="n">
        <v>304.327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60.83305555555555</v>
      </c>
      <c r="J222">
        <f>D4*EXP(-F4*I222)+H4</f>
        <v/>
      </c>
      <c r="K222">
        <f>L222* E6/M222</f>
        <v/>
      </c>
      <c r="L222" t="n">
        <v>3.537</v>
      </c>
      <c r="M222" t="n">
        <v>304.678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3.508</v>
      </c>
      <c r="M223" t="n">
        <v>304.823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3.51</v>
      </c>
      <c r="M224" t="n">
        <v>305.038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3.508</v>
      </c>
      <c r="M225" t="n">
        <v>304.937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3.473</v>
      </c>
      <c r="M226" t="n">
        <v>305.049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3.485</v>
      </c>
      <c r="M227" t="n">
        <v>305.095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3.487</v>
      </c>
      <c r="M228" t="n">
        <v>305.264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3.473</v>
      </c>
      <c r="M229" t="n">
        <v>305.359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3.441</v>
      </c>
      <c r="M230" t="n">
        <v>305.343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3.42</v>
      </c>
      <c r="M231" t="n">
        <v>305.725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3.415</v>
      </c>
      <c r="M232" t="n">
        <v>305.729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3.406</v>
      </c>
      <c r="M233" t="n">
        <v>305.767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3.396</v>
      </c>
      <c r="M234" t="n">
        <v>305.697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3.363</v>
      </c>
      <c r="M235" t="n">
        <v>305.434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3.343</v>
      </c>
      <c r="M236" t="n">
        <v>304.269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3.289</v>
      </c>
      <c r="M237" t="n">
        <v>303.735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3.276</v>
      </c>
      <c r="M238" t="n">
        <v>303.422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3.282</v>
      </c>
      <c r="M239" t="n">
        <v>303.169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3.26</v>
      </c>
      <c r="M240" t="n">
        <v>302.935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3.216</v>
      </c>
      <c r="M241" t="n">
        <v>303.052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3.205</v>
      </c>
      <c r="M242" t="n">
        <v>302.831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3.2</v>
      </c>
      <c r="M243" t="n">
        <v>302.71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66.94416666666666</v>
      </c>
      <c r="J244">
        <f>D4*EXP(-F4*I244)+H4</f>
        <v/>
      </c>
      <c r="K244">
        <f>L244* E6/M244</f>
        <v/>
      </c>
      <c r="L244" t="n">
        <v>3.211</v>
      </c>
      <c r="M244" t="n">
        <v>302.7329999999999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3.194</v>
      </c>
      <c r="M245" t="n">
        <v>302.835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3.188</v>
      </c>
      <c r="M246" t="n">
        <v>302.669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3.16</v>
      </c>
      <c r="M247" t="n">
        <v>302.827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68.05527777777777</v>
      </c>
      <c r="J248">
        <f>D4*EXP(-F4*I248)+H4</f>
        <v/>
      </c>
      <c r="K248">
        <f>L248* E6/M248</f>
        <v/>
      </c>
      <c r="L248" t="n">
        <v>3.137</v>
      </c>
      <c r="M248" t="n">
        <v>302.84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68.33333333333333</v>
      </c>
      <c r="J249">
        <f>D4*EXP(-F4*I249)+H4</f>
        <v/>
      </c>
      <c r="K249">
        <f>L249* E6/M249</f>
        <v/>
      </c>
      <c r="L249" t="n">
        <v>3.144</v>
      </c>
      <c r="M249" t="n">
        <v>303.12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3.136</v>
      </c>
      <c r="M250" t="n">
        <v>302.956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3.143</v>
      </c>
      <c r="M251" t="n">
        <v>303.058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3.129</v>
      </c>
      <c r="M252" t="n">
        <v>303.166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3.121</v>
      </c>
      <c r="M253" t="n">
        <v>303.09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3.105</v>
      </c>
      <c r="M254" t="n">
        <v>303.118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3.081</v>
      </c>
      <c r="M255" t="n">
        <v>302.883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3.077</v>
      </c>
      <c r="M256" t="n">
        <v>302.9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70.55527777777777</v>
      </c>
      <c r="J257">
        <f>D4*EXP(-F4*I257)+H4</f>
        <v/>
      </c>
      <c r="K257">
        <f>L257* E6/M257</f>
        <v/>
      </c>
      <c r="L257" t="n">
        <v>3.044</v>
      </c>
      <c r="M257" t="n">
        <v>302.86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3.066</v>
      </c>
      <c r="M258" t="n">
        <v>303.036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3.067</v>
      </c>
      <c r="M259" t="n">
        <v>303.113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3.041</v>
      </c>
      <c r="M260" t="n">
        <v>303.227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3.032</v>
      </c>
      <c r="M261" t="n">
        <v>303.173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3.009</v>
      </c>
      <c r="M262" t="n">
        <v>303.363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3.011</v>
      </c>
      <c r="M263" t="n">
        <v>303.285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3.001</v>
      </c>
      <c r="M264" t="n">
        <v>303.227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2.98</v>
      </c>
      <c r="M265" t="n">
        <v>303.535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2.98</v>
      </c>
      <c r="M266" t="n">
        <v>303.229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2.97</v>
      </c>
      <c r="M267" t="n">
        <v>303.332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2.937</v>
      </c>
      <c r="M268" t="n">
        <v>303.584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2.964</v>
      </c>
      <c r="M269" t="n">
        <v>303.415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2.931</v>
      </c>
      <c r="M270" t="n">
        <v>303.473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2.952</v>
      </c>
      <c r="M271" t="n">
        <v>303.654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2.963</v>
      </c>
      <c r="M272" t="n">
        <v>303.488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2.957</v>
      </c>
      <c r="M273" t="n">
        <v>303.883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2.922</v>
      </c>
      <c r="M274" t="n">
        <v>303.725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2.889</v>
      </c>
      <c r="M275" t="n">
        <v>303.809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2.888</v>
      </c>
      <c r="M276" t="n">
        <v>303.851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2.888</v>
      </c>
      <c r="M277" t="n">
        <v>303.833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2.89</v>
      </c>
      <c r="M278" t="n">
        <v>303.604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2.816</v>
      </c>
      <c r="M279" t="n">
        <v>303.571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2.826</v>
      </c>
      <c r="M280" t="n">
        <v>303.568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2.828</v>
      </c>
      <c r="M281" t="n">
        <v>303.491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2.819</v>
      </c>
      <c r="M282" t="n">
        <v>303.306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2.757</v>
      </c>
      <c r="M283" t="n">
        <v>303.263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78.05555555555556</v>
      </c>
      <c r="J284">
        <f>D4*EXP(-F4*I284)+H4</f>
        <v/>
      </c>
      <c r="K284">
        <f>L284* E6/M284</f>
        <v/>
      </c>
      <c r="L284" t="n">
        <v>2.775</v>
      </c>
      <c r="M284" t="n">
        <v>303.232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2.744</v>
      </c>
      <c r="M285" t="n">
        <v>303.069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2.722</v>
      </c>
      <c r="M286" t="n">
        <v>302.598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2.737</v>
      </c>
      <c r="M287" t="n">
        <v>302.538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2.735</v>
      </c>
      <c r="M288" t="n">
        <v>302.968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2.746</v>
      </c>
      <c r="M289" t="n">
        <v>303.091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79.72194444444445</v>
      </c>
      <c r="J290">
        <f>D4*EXP(-F4*I290)+H4</f>
        <v/>
      </c>
      <c r="K290">
        <f>L290* E6/M290</f>
        <v/>
      </c>
      <c r="L290" t="n">
        <v>2.769</v>
      </c>
      <c r="M290" t="n">
        <v>303.293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79.99972222222222</v>
      </c>
      <c r="J291">
        <f>D4*EXP(-F4*I291)+H4</f>
        <v/>
      </c>
      <c r="K291">
        <f>L291* E6/M291</f>
        <v/>
      </c>
      <c r="L291" t="n">
        <v>2.739</v>
      </c>
      <c r="M291" t="n">
        <v>303.924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80.2775</v>
      </c>
      <c r="J292">
        <f>D4*EXP(-F4*I292)+H4</f>
        <v/>
      </c>
      <c r="K292">
        <f>L292* E6/M292</f>
        <v/>
      </c>
      <c r="L292" t="n">
        <v>2.703</v>
      </c>
      <c r="M292" t="n">
        <v>303.789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2.66</v>
      </c>
      <c r="M293" t="n">
        <v>303.313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80.83333333333333</v>
      </c>
      <c r="J294">
        <f>D4*EXP(-F4*I294)+H4</f>
        <v/>
      </c>
      <c r="K294">
        <f>L294* E6/M294</f>
        <v/>
      </c>
      <c r="L294" t="n">
        <v>2.669</v>
      </c>
      <c r="M294" t="n">
        <v>303.065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2.677</v>
      </c>
      <c r="M295" t="n">
        <v>302.751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2.683</v>
      </c>
      <c r="M296" t="n">
        <v>302.82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2.668</v>
      </c>
      <c r="M297" t="n">
        <v>303.029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2.647</v>
      </c>
      <c r="M298" t="n">
        <v>303.163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2.644</v>
      </c>
      <c r="M299" t="n">
        <v>302.965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2.635</v>
      </c>
      <c r="M300" t="n">
        <v>302.976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2.619</v>
      </c>
      <c r="M301" t="n">
        <v>302.912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2.612</v>
      </c>
      <c r="M302" t="n">
        <v>302.933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2.601</v>
      </c>
      <c r="M303" t="n">
        <v>302.909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2.598</v>
      </c>
      <c r="M304" t="n">
        <v>302.979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2.604</v>
      </c>
      <c r="M305" t="n">
        <v>302.881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2.597</v>
      </c>
      <c r="M306" t="n">
        <v>302.8049999999999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2.578</v>
      </c>
      <c r="M307" t="n">
        <v>302.815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84.72222222222223</v>
      </c>
      <c r="J308">
        <f>D4*EXP(-F4*I308)+H4</f>
        <v/>
      </c>
      <c r="K308">
        <f>L308* E6/M308</f>
        <v/>
      </c>
      <c r="L308" t="n">
        <v>2.554</v>
      </c>
      <c r="M308" t="n">
        <v>302.833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2.534</v>
      </c>
      <c r="M309" t="n">
        <v>302.836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85.2775</v>
      </c>
      <c r="J310">
        <f>D4*EXP(-F4*I310)+H4</f>
        <v/>
      </c>
      <c r="K310">
        <f>L310* E6/M310</f>
        <v/>
      </c>
      <c r="L310" t="n">
        <v>2.52</v>
      </c>
      <c r="M310" t="n">
        <v>302.867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2.524</v>
      </c>
      <c r="M311" t="n">
        <v>302.691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2.502</v>
      </c>
      <c r="M312" t="n">
        <v>302.683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2.487</v>
      </c>
      <c r="M313" t="n">
        <v>302.78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2.466</v>
      </c>
      <c r="M314" t="n">
        <v>302.546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2.471</v>
      </c>
      <c r="M315" t="n">
        <v>302.556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2.452</v>
      </c>
      <c r="M316" t="n">
        <v>302.516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2.414</v>
      </c>
      <c r="M317" t="n">
        <v>302.557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2.427</v>
      </c>
      <c r="M318" t="n">
        <v>302.641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2.399</v>
      </c>
      <c r="M319" t="n">
        <v>302.317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2.433</v>
      </c>
      <c r="M320" t="n">
        <v>302.401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2.377</v>
      </c>
      <c r="M321" t="n">
        <v>302.448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2.348</v>
      </c>
      <c r="M322" t="n">
        <v>302.225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2.393</v>
      </c>
      <c r="M323" t="n">
        <v>302.139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2.351</v>
      </c>
      <c r="M324" t="n">
        <v>302.266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89.44416666666666</v>
      </c>
      <c r="J325">
        <f>D4*EXP(-F4*I325)+H4</f>
        <v/>
      </c>
      <c r="K325">
        <f>L325* E6/M325</f>
        <v/>
      </c>
      <c r="L325" t="n">
        <v>2.345</v>
      </c>
      <c r="M325" t="n">
        <v>302.431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2.317</v>
      </c>
      <c r="M326" t="n">
        <v>302.139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2.325</v>
      </c>
      <c r="M327" t="n">
        <v>302.103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2.319</v>
      </c>
      <c r="M328" t="n">
        <v>302.244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90.55527777777777</v>
      </c>
      <c r="J329">
        <f>D4*EXP(-F4*I329)+H4</f>
        <v/>
      </c>
      <c r="K329">
        <f>L329* E6/M329</f>
        <v/>
      </c>
      <c r="L329" t="n">
        <v>2.28</v>
      </c>
      <c r="M329" t="n">
        <v>302.424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90.83333333333333</v>
      </c>
      <c r="J330">
        <f>D4*EXP(-F4*I330)+H4</f>
        <v/>
      </c>
      <c r="K330">
        <f>L330* E6/M330</f>
        <v/>
      </c>
      <c r="L330" t="n">
        <v>2.308</v>
      </c>
      <c r="M330" t="n">
        <v>302.283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2.278</v>
      </c>
      <c r="M331" t="n">
        <v>302.35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2.298</v>
      </c>
      <c r="M332" t="n">
        <v>302.336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91.66638888888889</v>
      </c>
      <c r="J333">
        <f>D4*EXP(-F4*I333)+H4</f>
        <v/>
      </c>
      <c r="K333">
        <f>L333* E6/M333</f>
        <v/>
      </c>
      <c r="L333" t="n">
        <v>2.272</v>
      </c>
      <c r="M333" t="n">
        <v>302.369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91.94444444444444</v>
      </c>
      <c r="J334">
        <f>D4*EXP(-F4*I334)+H4</f>
        <v/>
      </c>
      <c r="K334">
        <f>L334* E6/M334</f>
        <v/>
      </c>
      <c r="L334" t="n">
        <v>2.272</v>
      </c>
      <c r="M334" t="n">
        <v>302.268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2.264</v>
      </c>
      <c r="M335" t="n">
        <v>302.247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2.271</v>
      </c>
      <c r="M336" t="n">
        <v>302.246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2.263</v>
      </c>
      <c r="M337" t="n">
        <v>302.446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93.05527777777777</v>
      </c>
      <c r="J338">
        <f>D4*EXP(-F4*I338)+H4</f>
        <v/>
      </c>
      <c r="K338">
        <f>L338* E6/M338</f>
        <v/>
      </c>
      <c r="L338" t="n">
        <v>2.236</v>
      </c>
      <c r="M338" t="n">
        <v>302.474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93.33333333333333</v>
      </c>
      <c r="J339">
        <f>D4*EXP(-F4*I339)+H4</f>
        <v/>
      </c>
      <c r="K339">
        <f>L339* E6/M339</f>
        <v/>
      </c>
      <c r="L339" t="n">
        <v>2.239</v>
      </c>
      <c r="M339" t="n">
        <v>302.565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2.254</v>
      </c>
      <c r="M340" t="n">
        <v>302.596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2.255</v>
      </c>
      <c r="M341" t="n">
        <v>302.813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2.243</v>
      </c>
      <c r="M342" t="n">
        <v>302.924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2.251</v>
      </c>
      <c r="M343" t="n">
        <v>303.005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2.254</v>
      </c>
      <c r="M344" t="n">
        <v>303.374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2.241</v>
      </c>
      <c r="M345" t="n">
        <v>303.476</v>
      </c>
      <c r="N345">
        <f>(D4-D5)*EXP(-(F4-F5)*I345)+(H4-H5)</f>
        <v/>
      </c>
      <c r="O345">
        <f>(D4+D5)*EXP(-(F4+F5)*I345)+(H4+H5)</f>
        <v/>
      </c>
    </row>
    <row r="346" spans="1:15">
      <c r="I346" t="n">
        <v>95.27777777777777</v>
      </c>
      <c r="J346">
        <f>D4*EXP(-F4*I346)+H4</f>
        <v/>
      </c>
      <c r="K346">
        <f>L346* E6/M346</f>
        <v/>
      </c>
      <c r="L346" t="n">
        <v>2.246</v>
      </c>
      <c r="M346" t="n">
        <v>303.486</v>
      </c>
      <c r="N346">
        <f>(D4-D5)*EXP(-(F4-F5)*I346)+(H4-H5)</f>
        <v/>
      </c>
      <c r="O346">
        <f>(D4+D5)*EXP(-(F4+F5)*I346)+(H4+H5)</f>
        <v/>
      </c>
    </row>
    <row r="347" spans="1:15">
      <c r="I347" t="n">
        <v>95.55555555555556</v>
      </c>
      <c r="J347">
        <f>D4*EXP(-F4*I347)+H4</f>
        <v/>
      </c>
      <c r="K347">
        <f>L347* E6/M347</f>
        <v/>
      </c>
      <c r="L347" t="n">
        <v>2.251</v>
      </c>
      <c r="M347" t="n">
        <v>303.677</v>
      </c>
      <c r="N347">
        <f>(D4-D5)*EXP(-(F4-F5)*I347)+(H4-H5)</f>
        <v/>
      </c>
      <c r="O347">
        <f>(D4+D5)*EXP(-(F4+F5)*I347)+(H4+H5)</f>
        <v/>
      </c>
    </row>
    <row r="348" spans="1:15">
      <c r="I348" t="n">
        <v>95.83333333333333</v>
      </c>
      <c r="J348">
        <f>D4*EXP(-F4*I348)+H4</f>
        <v/>
      </c>
      <c r="K348">
        <f>L348* E6/M348</f>
        <v/>
      </c>
      <c r="L348" t="n">
        <v>2.253</v>
      </c>
      <c r="M348" t="n">
        <v>303.878</v>
      </c>
      <c r="N348">
        <f>(D4-D5)*EXP(-(F4-F5)*I348)+(H4-H5)</f>
        <v/>
      </c>
      <c r="O348">
        <f>(D4+D5)*EXP(-(F4+F5)*I348)+(H4+H5)</f>
        <v/>
      </c>
    </row>
    <row r="349" spans="1:15">
      <c r="I349" t="n">
        <v>96.11111111111111</v>
      </c>
      <c r="J349">
        <f>D4*EXP(-F4*I349)+H4</f>
        <v/>
      </c>
      <c r="K349">
        <f>L349* E6/M349</f>
        <v/>
      </c>
      <c r="L349" t="n">
        <v>2.275</v>
      </c>
      <c r="M349" t="n">
        <v>303.977</v>
      </c>
      <c r="N349">
        <f>(D4-D5)*EXP(-(F4-F5)*I349)+(H4-H5)</f>
        <v/>
      </c>
      <c r="O349">
        <f>(D4+D5)*EXP(-(F4+F5)*I349)+(H4+H5)</f>
        <v/>
      </c>
    </row>
    <row r="350" spans="1:15">
      <c r="I350" t="n">
        <v>96.38888888888889</v>
      </c>
      <c r="J350">
        <f>D4*EXP(-F4*I350)+H4</f>
        <v/>
      </c>
      <c r="K350">
        <f>L350* E6/M350</f>
        <v/>
      </c>
      <c r="L350" t="n">
        <v>2.275</v>
      </c>
      <c r="M350" t="n">
        <v>304.187</v>
      </c>
      <c r="N350">
        <f>(D4-D5)*EXP(-(F4-F5)*I350)+(H4-H5)</f>
        <v/>
      </c>
      <c r="O350">
        <f>(D4+D5)*EXP(-(F4+F5)*I350)+(H4+H5)</f>
        <v/>
      </c>
    </row>
    <row r="351" spans="1:15">
      <c r="I351" t="n">
        <v>96.66666666666667</v>
      </c>
      <c r="J351">
        <f>D4*EXP(-F4*I351)+H4</f>
        <v/>
      </c>
      <c r="K351">
        <f>L351* E6/M351</f>
        <v/>
      </c>
      <c r="L351" t="n">
        <v>2.247</v>
      </c>
      <c r="M351" t="n">
        <v>304.216</v>
      </c>
      <c r="N351">
        <f>(D4-D5)*EXP(-(F4-F5)*I351)+(H4-H5)</f>
        <v/>
      </c>
      <c r="O351">
        <f>(D4+D5)*EXP(-(F4+F5)*I351)+(H4+H5)</f>
        <v/>
      </c>
    </row>
    <row r="352" spans="1:15">
      <c r="I352" t="n">
        <v>96.94444444444444</v>
      </c>
      <c r="J352">
        <f>D4*EXP(-F4*I352)+H4</f>
        <v/>
      </c>
      <c r="K352">
        <f>L352* E6/M352</f>
        <v/>
      </c>
      <c r="L352" t="n">
        <v>2.275</v>
      </c>
      <c r="M352" t="n">
        <v>304.414</v>
      </c>
      <c r="N352">
        <f>(D4-D5)*EXP(-(F4-F5)*I352)+(H4-H5)</f>
        <v/>
      </c>
      <c r="O352">
        <f>(D4+D5)*EXP(-(F4+F5)*I352)+(H4+H5)</f>
        <v/>
      </c>
    </row>
    <row r="353" spans="1:15">
      <c r="I353" t="n">
        <v>97.22222222222223</v>
      </c>
      <c r="J353">
        <f>D4*EXP(-F4*I353)+H4</f>
        <v/>
      </c>
      <c r="K353">
        <f>L353* E6/M353</f>
        <v/>
      </c>
      <c r="L353" t="n">
        <v>2.28</v>
      </c>
      <c r="M353" t="n">
        <v>304.539</v>
      </c>
      <c r="N353">
        <f>(D4-D5)*EXP(-(F4-F5)*I353)+(H4-H5)</f>
        <v/>
      </c>
      <c r="O353">
        <f>(D4+D5)*EXP(-(F4+F5)*I353)+(H4+H5)</f>
        <v/>
      </c>
    </row>
    <row r="354" spans="1:15">
      <c r="I354" t="n">
        <v>97.5</v>
      </c>
      <c r="J354">
        <f>D4*EXP(-F4*I354)+H4</f>
        <v/>
      </c>
      <c r="K354">
        <f>L354* E6/M354</f>
        <v/>
      </c>
      <c r="L354" t="n">
        <v>2.27</v>
      </c>
      <c r="M354" t="n">
        <v>304.589</v>
      </c>
      <c r="N354">
        <f>(D4-D5)*EXP(-(F4-F5)*I354)+(H4-H5)</f>
        <v/>
      </c>
      <c r="O354">
        <f>(D4+D5)*EXP(-(F4+F5)*I354)+(H4+H5)</f>
        <v/>
      </c>
    </row>
    <row r="355" spans="1:15">
      <c r="I355" t="n">
        <v>97.77777777777777</v>
      </c>
      <c r="J355">
        <f>D4*EXP(-F4*I355)+H4</f>
        <v/>
      </c>
      <c r="K355">
        <f>L355* E6/M355</f>
        <v/>
      </c>
      <c r="L355" t="n">
        <v>2.275</v>
      </c>
      <c r="M355" t="n">
        <v>304.943</v>
      </c>
      <c r="N355">
        <f>(D4-D5)*EXP(-(F4-F5)*I355)+(H4-H5)</f>
        <v/>
      </c>
      <c r="O355">
        <f>(D4+D5)*EXP(-(F4+F5)*I355)+(H4+H5)</f>
        <v/>
      </c>
    </row>
    <row r="356" spans="1:15">
      <c r="I356" t="n">
        <v>98.05555555555556</v>
      </c>
      <c r="J356">
        <f>D4*EXP(-F4*I356)+H4</f>
        <v/>
      </c>
      <c r="K356">
        <f>L356* E6/M356</f>
        <v/>
      </c>
      <c r="L356" t="n">
        <v>2.255</v>
      </c>
      <c r="M356" t="n">
        <v>304.929</v>
      </c>
      <c r="N356">
        <f>(D4-D5)*EXP(-(F4-F5)*I356)+(H4-H5)</f>
        <v/>
      </c>
      <c r="O356">
        <f>(D4+D5)*EXP(-(F4+F5)*I356)+(H4+H5)</f>
        <v/>
      </c>
    </row>
    <row r="357" spans="1:15">
      <c r="I357" t="n">
        <v>98.33333333333333</v>
      </c>
      <c r="J357">
        <f>D4*EXP(-F4*I357)+H4</f>
        <v/>
      </c>
      <c r="K357">
        <f>L357* E6/M357</f>
        <v/>
      </c>
      <c r="L357" t="n">
        <v>2.245</v>
      </c>
      <c r="M357" t="n">
        <v>304.769</v>
      </c>
      <c r="N357">
        <f>(D4-D5)*EXP(-(F4-F5)*I357)+(H4-H5)</f>
        <v/>
      </c>
      <c r="O357">
        <f>(D4+D5)*EXP(-(F4+F5)*I357)+(H4+H5)</f>
        <v/>
      </c>
    </row>
    <row r="358" spans="1:15">
      <c r="I358" t="n">
        <v>98.61111111111111</v>
      </c>
      <c r="J358">
        <f>D4*EXP(-F4*I358)+H4</f>
        <v/>
      </c>
      <c r="K358">
        <f>L358* E6/M358</f>
        <v/>
      </c>
      <c r="L358" t="n">
        <v>2.241</v>
      </c>
      <c r="M358" t="n">
        <v>305.072</v>
      </c>
      <c r="N358">
        <f>(D4-D5)*EXP(-(F4-F5)*I358)+(H4-H5)</f>
        <v/>
      </c>
      <c r="O358">
        <f>(D4+D5)*EXP(-(F4+F5)*I358)+(H4+H5)</f>
        <v/>
      </c>
    </row>
    <row r="359" spans="1:15">
      <c r="I359" t="n">
        <v>98.88888888888889</v>
      </c>
      <c r="J359">
        <f>D4*EXP(-F4*I359)+H4</f>
        <v/>
      </c>
      <c r="K359">
        <f>L359* E6/M359</f>
        <v/>
      </c>
      <c r="L359" t="n">
        <v>2.213</v>
      </c>
      <c r="M359" t="n">
        <v>305.116</v>
      </c>
      <c r="N359">
        <f>(D4-D5)*EXP(-(F4-F5)*I359)+(H4-H5)</f>
        <v/>
      </c>
      <c r="O359">
        <f>(D4+D5)*EXP(-(F4+F5)*I359)+(H4+H5)</f>
        <v/>
      </c>
    </row>
    <row r="360" spans="1:15">
      <c r="I360" t="n">
        <v>99.16666666666667</v>
      </c>
      <c r="J360">
        <f>D4*EXP(-F4*I360)+H4</f>
        <v/>
      </c>
      <c r="K360">
        <f>L360* E6/M360</f>
        <v/>
      </c>
      <c r="L360" t="n">
        <v>2.192</v>
      </c>
      <c r="M360" t="n">
        <v>304.979</v>
      </c>
      <c r="N360">
        <f>(D4-D5)*EXP(-(F4-F5)*I360)+(H4-H5)</f>
        <v/>
      </c>
      <c r="O360">
        <f>(D4+D5)*EXP(-(F4+F5)*I360)+(H4+H5)</f>
        <v/>
      </c>
    </row>
    <row r="361" spans="1:15">
      <c r="I361" t="n">
        <v>99.44444444444444</v>
      </c>
      <c r="J361">
        <f>D4*EXP(-F4*I361)+H4</f>
        <v/>
      </c>
      <c r="K361">
        <f>L361* E6/M361</f>
        <v/>
      </c>
      <c r="L361" t="n">
        <v>2.162</v>
      </c>
      <c r="M361" t="n">
        <v>305.102</v>
      </c>
      <c r="N361">
        <f>(D4-D5)*EXP(-(F4-F5)*I361)+(H4-H5)</f>
        <v/>
      </c>
      <c r="O361">
        <f>(D4+D5)*EXP(-(F4+F5)*I361)+(H4+H5)</f>
        <v/>
      </c>
    </row>
    <row r="362" spans="1:15">
      <c r="I362" t="n">
        <v>99.72222222222223</v>
      </c>
      <c r="J362">
        <f>D4*EXP(-F4*I362)+H4</f>
        <v/>
      </c>
      <c r="K362">
        <f>L362* E6/M362</f>
        <v/>
      </c>
      <c r="L362" t="n">
        <v>2.129</v>
      </c>
      <c r="M362" t="n">
        <v>304.966</v>
      </c>
      <c r="N362">
        <f>(D4-D5)*EXP(-(F4-F5)*I362)+(H4-H5)</f>
        <v/>
      </c>
      <c r="O362">
        <f>(D4+D5)*EXP(-(F4+F5)*I362)+(H4+H5)</f>
        <v/>
      </c>
    </row>
  </sheetData>
  <mergeCells count="20">
    <mergeCell ref="N1:N2"/>
    <mergeCell ref="O1:O2"/>
    <mergeCell ref="J1:J2"/>
    <mergeCell ref="K1:K2"/>
    <mergeCell ref="L1:L2"/>
    <mergeCell ref="M1:M2"/>
    <mergeCell ref="A6:D6"/>
    <mergeCell ref="E6:H6"/>
    <mergeCell ref="C4:C5"/>
    <mergeCell ref="E4:E5"/>
    <mergeCell ref="G4:G5"/>
    <mergeCell ref="A5:B5"/>
    <mergeCell ref="C3:H3"/>
    <mergeCell ref="A1:H1"/>
    <mergeCell ref="I1:I2"/>
    <mergeCell ref="D2:E2"/>
    <mergeCell ref="G2:H2"/>
    <mergeCell ref="A2:B2"/>
    <mergeCell ref="A3:B3"/>
    <mergeCell ref="A4:B4"/>
  </mergeCells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62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16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  <c r="I3" t="n">
        <v>0</v>
      </c>
      <c r="J3">
        <f>D4*EXP(-F4*I3)+H4</f>
        <v/>
      </c>
      <c r="K3">
        <f>L3* E6/M3</f>
        <v/>
      </c>
      <c r="L3" t="n">
        <v>29.572</v>
      </c>
      <c r="M3" t="n">
        <v>303.282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33</v>
      </c>
      <c r="C4" s="73" t="s">
        <v>34</v>
      </c>
      <c r="D4" s="12" t="n">
        <v>23.01983163040457</v>
      </c>
      <c r="E4" s="75" t="s">
        <v>35</v>
      </c>
      <c r="F4" s="13" t="n">
        <v>0.01805073961439953</v>
      </c>
      <c r="G4" s="77" t="s">
        <v>36</v>
      </c>
      <c r="H4" s="12" t="n">
        <v>5.577000412795096</v>
      </c>
      <c r="I4" t="n">
        <v>0.2777777777777778</v>
      </c>
      <c r="J4">
        <f>D4*EXP(-F4*I4)+H4</f>
        <v/>
      </c>
      <c r="K4">
        <f>L4* E6/M4</f>
        <v/>
      </c>
      <c r="L4" t="n">
        <v>29.429</v>
      </c>
      <c r="M4" t="n">
        <v>303.348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37</v>
      </c>
      <c r="D5" s="72" t="n">
        <v>0.02480798815567691</v>
      </c>
      <c r="F5" s="72" t="n">
        <v>5.161569474397013e-05</v>
      </c>
      <c r="H5" s="72" t="n">
        <v>0.0299717122983862</v>
      </c>
      <c r="I5" t="n">
        <v>0.5555555555555556</v>
      </c>
      <c r="J5">
        <f>D4*EXP(-F4*I5)+H4</f>
        <v/>
      </c>
      <c r="K5">
        <f>L5* E6/M5</f>
        <v/>
      </c>
      <c r="L5" t="n">
        <v>29.315</v>
      </c>
      <c r="M5" t="n">
        <v>303.119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38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29.145</v>
      </c>
      <c r="M6" t="n">
        <v>303.127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29.055</v>
      </c>
      <c r="M7" t="n">
        <v>303.094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28.911</v>
      </c>
      <c r="M8" t="n">
        <v>303.187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28.807</v>
      </c>
      <c r="M9" t="n">
        <v>303.175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28.67</v>
      </c>
      <c r="M10" t="n">
        <v>303.141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28.557</v>
      </c>
      <c r="M11" t="n">
        <v>303.103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28.412</v>
      </c>
      <c r="M12" t="n">
        <v>303.177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28.316</v>
      </c>
      <c r="M13" t="n">
        <v>303.098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28.197</v>
      </c>
      <c r="M14" t="n">
        <v>303.23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28.054</v>
      </c>
      <c r="M15" t="n">
        <v>302.89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27.944</v>
      </c>
      <c r="M16" t="n">
        <v>303.124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27.822</v>
      </c>
      <c r="M17" t="n">
        <v>303.033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27.671</v>
      </c>
      <c r="M18" t="n">
        <v>302.92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27.566</v>
      </c>
      <c r="M19" t="n">
        <v>302.899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27.469</v>
      </c>
      <c r="M20" t="n">
        <v>302.959</v>
      </c>
      <c r="N20">
        <f>(D4-D5)*EXP(-(F4-F5)*I20)+(H4-H5)</f>
        <v/>
      </c>
      <c r="O20">
        <f>(D4+D5)*EXP(-(F4+F5)*I20)+(H4+H5)</f>
        <v/>
      </c>
    </row>
    <row r="21" spans="1:15">
      <c r="I21" t="n">
        <v>4.999722222222222</v>
      </c>
      <c r="J21">
        <f>D4*EXP(-F4*I21)+H4</f>
        <v/>
      </c>
      <c r="K21">
        <f>L21* E6/M21</f>
        <v/>
      </c>
      <c r="L21" t="n">
        <v>27.301</v>
      </c>
      <c r="M21" t="n">
        <v>303.082</v>
      </c>
      <c r="N21">
        <f>(D4-D5)*EXP(-(F4-F5)*I21)+(H4-H5)</f>
        <v/>
      </c>
      <c r="O21">
        <f>(D4+D5)*EXP(-(F4+F5)*I21)+(H4+H5)</f>
        <v/>
      </c>
    </row>
    <row r="22" spans="1:15">
      <c r="I22" t="n">
        <v>5.277777777777778</v>
      </c>
      <c r="J22">
        <f>D4*EXP(-F4*I22)+H4</f>
        <v/>
      </c>
      <c r="K22">
        <f>L22* E6/M22</f>
        <v/>
      </c>
      <c r="L22" t="n">
        <v>27.213</v>
      </c>
      <c r="M22" t="n">
        <v>302.786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27.064</v>
      </c>
      <c r="M23" t="n">
        <v>302.712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26.972</v>
      </c>
      <c r="M24" t="n">
        <v>302.5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26.866</v>
      </c>
      <c r="M25" t="n">
        <v>302.553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26.767</v>
      </c>
      <c r="M26" t="n">
        <v>302.714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26.685</v>
      </c>
      <c r="M27" t="n">
        <v>302.876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26.581</v>
      </c>
      <c r="M28" t="n">
        <v>302.905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26.467</v>
      </c>
      <c r="M29" t="n">
        <v>302.977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26.349</v>
      </c>
      <c r="M30" t="n">
        <v>303.135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26.243</v>
      </c>
      <c r="M31" t="n">
        <v>303.086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26.138</v>
      </c>
      <c r="M32" t="n">
        <v>303.014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26.023</v>
      </c>
      <c r="M33" t="n">
        <v>303.063</v>
      </c>
      <c r="N33">
        <f>(D4-D5)*EXP(-(F4-F5)*I33)+(H4-H5)</f>
        <v/>
      </c>
      <c r="O33">
        <f>(D4+D5)*EXP(-(F4+F5)*I33)+(H4+H5)</f>
        <v/>
      </c>
    </row>
    <row r="34" spans="1:15">
      <c r="I34" t="n">
        <v>8.611111111111111</v>
      </c>
      <c r="J34">
        <f>D4*EXP(-F4*I34)+H4</f>
        <v/>
      </c>
      <c r="K34">
        <f>L34* E6/M34</f>
        <v/>
      </c>
      <c r="L34" t="n">
        <v>25.938</v>
      </c>
      <c r="M34" t="n">
        <v>302.902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25.811</v>
      </c>
      <c r="M35" t="n">
        <v>302.88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25.693</v>
      </c>
      <c r="M36" t="n">
        <v>302.889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25.597</v>
      </c>
      <c r="M37" t="n">
        <v>302.852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25.481</v>
      </c>
      <c r="M38" t="n">
        <v>303.03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25.418</v>
      </c>
      <c r="M39" t="n">
        <v>303.146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25.366</v>
      </c>
      <c r="M40" t="n">
        <v>303.563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25.23</v>
      </c>
      <c r="M41" t="n">
        <v>304.041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10.83305555555556</v>
      </c>
      <c r="J42">
        <f>D4*EXP(-F4*I42)+H4</f>
        <v/>
      </c>
      <c r="K42">
        <f>L42* E6/M42</f>
        <v/>
      </c>
      <c r="L42" t="n">
        <v>25.159</v>
      </c>
      <c r="M42" t="n">
        <v>304.361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25.071</v>
      </c>
      <c r="M43" t="n">
        <v>304.316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11.38861111111111</v>
      </c>
      <c r="J44">
        <f>D4*EXP(-F4*I44)+H4</f>
        <v/>
      </c>
      <c r="K44">
        <f>L44* E6/M44</f>
        <v/>
      </c>
      <c r="L44" t="n">
        <v>24.978</v>
      </c>
      <c r="M44" t="n">
        <v>304.402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11.66666666666667</v>
      </c>
      <c r="J45">
        <f>D4*EXP(-F4*I45)+H4</f>
        <v/>
      </c>
      <c r="K45">
        <f>L45* E6/M45</f>
        <v/>
      </c>
      <c r="L45" t="n">
        <v>24.862</v>
      </c>
      <c r="M45" t="n">
        <v>304.412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11.94416666666667</v>
      </c>
      <c r="J46">
        <f>D4*EXP(-F4*I46)+H4</f>
        <v/>
      </c>
      <c r="K46">
        <f>L46* E6/M46</f>
        <v/>
      </c>
      <c r="L46" t="n">
        <v>24.795</v>
      </c>
      <c r="M46" t="n">
        <v>304.484</v>
      </c>
      <c r="N46">
        <f>(D4-D5)*EXP(-(F4-F5)*I46)+(H4-H5)</f>
        <v/>
      </c>
      <c r="O46">
        <f>(D4+D5)*EXP(-(F4+F5)*I46)+(H4+H5)</f>
        <v/>
      </c>
    </row>
    <row r="47" spans="1:15">
      <c r="I47" t="n">
        <v>12.22222222222222</v>
      </c>
      <c r="J47">
        <f>D4*EXP(-F4*I47)+H4</f>
        <v/>
      </c>
      <c r="K47">
        <f>L47* E6/M47</f>
        <v/>
      </c>
      <c r="L47" t="n">
        <v>24.705</v>
      </c>
      <c r="M47" t="n">
        <v>304.501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24.604</v>
      </c>
      <c r="M48" t="n">
        <v>304.566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12.7775</v>
      </c>
      <c r="J49">
        <f>D4*EXP(-F4*I49)+H4</f>
        <v/>
      </c>
      <c r="K49">
        <f>L49* E6/M49</f>
        <v/>
      </c>
      <c r="L49" t="n">
        <v>24.508</v>
      </c>
      <c r="M49" t="n">
        <v>304.623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24.426</v>
      </c>
      <c r="M50" t="n">
        <v>304.674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13.33305555555556</v>
      </c>
      <c r="J51">
        <f>D4*EXP(-F4*I51)+H4</f>
        <v/>
      </c>
      <c r="K51">
        <f>L51* E6/M51</f>
        <v/>
      </c>
      <c r="L51" t="n">
        <v>24.335</v>
      </c>
      <c r="M51" t="n">
        <v>304.834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24.214</v>
      </c>
      <c r="M52" t="n">
        <v>304.839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24.121</v>
      </c>
      <c r="M53" t="n">
        <v>304.785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24.04</v>
      </c>
      <c r="M54" t="n">
        <v>304.816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23.949</v>
      </c>
      <c r="M55" t="n">
        <v>304.855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23.854</v>
      </c>
      <c r="M56" t="n">
        <v>304.759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23.769</v>
      </c>
      <c r="M57" t="n">
        <v>304.798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23.679</v>
      </c>
      <c r="M58" t="n">
        <v>304.804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23.599</v>
      </c>
      <c r="M59" t="n">
        <v>304.844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23.494</v>
      </c>
      <c r="M60" t="n">
        <v>304.782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23.417</v>
      </c>
      <c r="M61" t="n">
        <v>304.895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23.337</v>
      </c>
      <c r="M62" t="n">
        <v>304.909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16.66638888888889</v>
      </c>
      <c r="J63">
        <f>D4*EXP(-F4*I63)+H4</f>
        <v/>
      </c>
      <c r="K63">
        <f>L63* E6/M63</f>
        <v/>
      </c>
      <c r="L63" t="n">
        <v>23.223</v>
      </c>
      <c r="M63" t="n">
        <v>305.16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16.94444444444444</v>
      </c>
      <c r="J64">
        <f>D4*EXP(-F4*I64)+H4</f>
        <v/>
      </c>
      <c r="K64">
        <f>L64* E6/M64</f>
        <v/>
      </c>
      <c r="L64" t="n">
        <v>23.165</v>
      </c>
      <c r="M64" t="n">
        <v>305.342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23.068</v>
      </c>
      <c r="M65" t="n">
        <v>305.425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22.989</v>
      </c>
      <c r="M66" t="n">
        <v>305.539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17.7775</v>
      </c>
      <c r="J67">
        <f>D4*EXP(-F4*I67)+H4</f>
        <v/>
      </c>
      <c r="K67">
        <f>L67* E6/M67</f>
        <v/>
      </c>
      <c r="L67" t="n">
        <v>22.863</v>
      </c>
      <c r="M67" t="n">
        <v>305.36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18.05555555555556</v>
      </c>
      <c r="J68">
        <f>D4*EXP(-F4*I68)+H4</f>
        <v/>
      </c>
      <c r="K68">
        <f>L68* E6/M68</f>
        <v/>
      </c>
      <c r="L68" t="n">
        <v>22.785</v>
      </c>
      <c r="M68" t="n">
        <v>303.91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22.66</v>
      </c>
      <c r="M69" t="n">
        <v>303.501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22.558</v>
      </c>
      <c r="M70" t="n">
        <v>303.388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22.459</v>
      </c>
      <c r="M71" t="n">
        <v>303.107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19.16666666666667</v>
      </c>
      <c r="J72">
        <f>D4*EXP(-F4*I72)+H4</f>
        <v/>
      </c>
      <c r="K72">
        <f>L72* E6/M72</f>
        <v/>
      </c>
      <c r="L72" t="n">
        <v>22.356</v>
      </c>
      <c r="M72" t="n">
        <v>302.988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22.265</v>
      </c>
      <c r="M73" t="n">
        <v>302.7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22.175</v>
      </c>
      <c r="M74" t="n">
        <v>302.637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22.07</v>
      </c>
      <c r="M75" t="n">
        <v>302.269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21.998</v>
      </c>
      <c r="M76" t="n">
        <v>302.438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21.959</v>
      </c>
      <c r="M77" t="n">
        <v>302.642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20.83333333333333</v>
      </c>
      <c r="J78">
        <f>D4*EXP(-F4*I78)+H4</f>
        <v/>
      </c>
      <c r="K78">
        <f>L78* E6/M78</f>
        <v/>
      </c>
      <c r="L78" t="n">
        <v>21.858</v>
      </c>
      <c r="M78" t="n">
        <v>302.521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21.758</v>
      </c>
      <c r="M79" t="n">
        <v>302.373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21.682</v>
      </c>
      <c r="M80" t="n">
        <v>302.309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21.598</v>
      </c>
      <c r="M81" t="n">
        <v>302.245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21.515</v>
      </c>
      <c r="M82" t="n">
        <v>302.174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21.427</v>
      </c>
      <c r="M83" t="n">
        <v>302.204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21.376</v>
      </c>
      <c r="M84" t="n">
        <v>302.283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21.267</v>
      </c>
      <c r="M85" t="n">
        <v>302.464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21.225</v>
      </c>
      <c r="M86" t="n">
        <v>302.338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21.148</v>
      </c>
      <c r="M87" t="n">
        <v>302.427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21.088</v>
      </c>
      <c r="M88" t="n">
        <v>302.514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21.009</v>
      </c>
      <c r="M89" t="n">
        <v>302.519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20.947</v>
      </c>
      <c r="M90" t="n">
        <v>302.48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20.867</v>
      </c>
      <c r="M91" t="n">
        <v>302.599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20.81</v>
      </c>
      <c r="M92" t="n">
        <v>302.692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20.743</v>
      </c>
      <c r="M93" t="n">
        <v>302.584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20.674</v>
      </c>
      <c r="M94" t="n">
        <v>302.709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20.586</v>
      </c>
      <c r="M95" t="n">
        <v>302.716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20.517</v>
      </c>
      <c r="M96" t="n">
        <v>302.737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20.434</v>
      </c>
      <c r="M97" t="n">
        <v>302.794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20.371</v>
      </c>
      <c r="M98" t="n">
        <v>302.851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20.283</v>
      </c>
      <c r="M99" t="n">
        <v>302.831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20.208</v>
      </c>
      <c r="M100" t="n">
        <v>302.844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20.13</v>
      </c>
      <c r="M101" t="n">
        <v>302.634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20.059</v>
      </c>
      <c r="M102" t="n">
        <v>302.743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19.99</v>
      </c>
      <c r="M103" t="n">
        <v>302.7809999999999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19.9</v>
      </c>
      <c r="M104" t="n">
        <v>302.629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19.839</v>
      </c>
      <c r="M105" t="n">
        <v>302.705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19.756</v>
      </c>
      <c r="M106" t="n">
        <v>302.601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28.88888888888889</v>
      </c>
      <c r="J107">
        <f>D4*EXP(-F4*I107)+H4</f>
        <v/>
      </c>
      <c r="K107">
        <f>L107* E6/M107</f>
        <v/>
      </c>
      <c r="L107" t="n">
        <v>19.701</v>
      </c>
      <c r="M107" t="n">
        <v>302.544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19.606</v>
      </c>
      <c r="M108" t="n">
        <v>302.352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19.535</v>
      </c>
      <c r="M109" t="n">
        <v>302.42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19.463</v>
      </c>
      <c r="M110" t="n">
        <v>302.445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19.41</v>
      </c>
      <c r="M111" t="n">
        <v>302.129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30.2775</v>
      </c>
      <c r="J112">
        <f>D4*EXP(-F4*I112)+H4</f>
        <v/>
      </c>
      <c r="K112">
        <f>L112* E6/M112</f>
        <v/>
      </c>
      <c r="L112" t="n">
        <v>19.337</v>
      </c>
      <c r="M112" t="n">
        <v>302.408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30.55555555555556</v>
      </c>
      <c r="J113">
        <f>D4*EXP(-F4*I113)+H4</f>
        <v/>
      </c>
      <c r="K113">
        <f>L113* E6/M113</f>
        <v/>
      </c>
      <c r="L113" t="n">
        <v>19.337</v>
      </c>
      <c r="M113" t="n">
        <v>302.603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19.229</v>
      </c>
      <c r="M114" t="n">
        <v>302.626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19.151</v>
      </c>
      <c r="M115" t="n">
        <v>302.761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19.083</v>
      </c>
      <c r="M116" t="n">
        <v>302.666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19.019</v>
      </c>
      <c r="M117" t="n">
        <v>302.652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18.943</v>
      </c>
      <c r="M118" t="n">
        <v>302.754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18.863</v>
      </c>
      <c r="M119" t="n">
        <v>302.646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18.799</v>
      </c>
      <c r="M120" t="n">
        <v>302.411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18.742</v>
      </c>
      <c r="M121" t="n">
        <v>302.492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18.678</v>
      </c>
      <c r="M122" t="n">
        <v>302.599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18.609</v>
      </c>
      <c r="M123" t="n">
        <v>302.854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18.561</v>
      </c>
      <c r="M124" t="n">
        <v>303.449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18.513</v>
      </c>
      <c r="M125" t="n">
        <v>303.902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18.478</v>
      </c>
      <c r="M126" t="n">
        <v>304.091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18.408</v>
      </c>
      <c r="M127" t="n">
        <v>304.245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34.72222222222222</v>
      </c>
      <c r="J128">
        <f>D4*EXP(-F4*I128)+H4</f>
        <v/>
      </c>
      <c r="K128">
        <f>L128* E6/M128</f>
        <v/>
      </c>
      <c r="L128" t="n">
        <v>18.374</v>
      </c>
      <c r="M128" t="n">
        <v>304.292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18.321</v>
      </c>
      <c r="M129" t="n">
        <v>304.448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35.27777777777778</v>
      </c>
      <c r="J130">
        <f>D4*EXP(-F4*I130)+H4</f>
        <v/>
      </c>
      <c r="K130">
        <f>L130* E6/M130</f>
        <v/>
      </c>
      <c r="L130" t="n">
        <v>18.242</v>
      </c>
      <c r="M130" t="n">
        <v>304.574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18.199</v>
      </c>
      <c r="M131" t="n">
        <v>304.664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35.83333333333334</v>
      </c>
      <c r="J132">
        <f>D4*EXP(-F4*I132)+H4</f>
        <v/>
      </c>
      <c r="K132">
        <f>L132* E6/M132</f>
        <v/>
      </c>
      <c r="L132" t="n">
        <v>18.115</v>
      </c>
      <c r="M132" t="n">
        <v>304.638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18.06</v>
      </c>
      <c r="M133" t="n">
        <v>304.787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17.996</v>
      </c>
      <c r="M134" t="n">
        <v>304.834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36.66666666666666</v>
      </c>
      <c r="J135">
        <f>D4*EXP(-F4*I135)+H4</f>
        <v/>
      </c>
      <c r="K135">
        <f>L135* E6/M135</f>
        <v/>
      </c>
      <c r="L135" t="n">
        <v>17.965</v>
      </c>
      <c r="M135" t="n">
        <v>304.81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17.906</v>
      </c>
      <c r="M136" t="n">
        <v>304.883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37.22222222222222</v>
      </c>
      <c r="J137">
        <f>D4*EXP(-F4*I137)+H4</f>
        <v/>
      </c>
      <c r="K137">
        <f>L137* E6/M137</f>
        <v/>
      </c>
      <c r="L137" t="n">
        <v>17.869</v>
      </c>
      <c r="M137" t="n">
        <v>305.025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17.773</v>
      </c>
      <c r="M138" t="n">
        <v>304.921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17.729</v>
      </c>
      <c r="M139" t="n">
        <v>305.099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17.653</v>
      </c>
      <c r="M140" t="n">
        <v>304.99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17.608</v>
      </c>
      <c r="M141" t="n">
        <v>304.921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17.563</v>
      </c>
      <c r="M142" t="n">
        <v>304.849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17.489</v>
      </c>
      <c r="M143" t="n">
        <v>304.865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17.441</v>
      </c>
      <c r="M144" t="n">
        <v>304.962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17.388</v>
      </c>
      <c r="M145" t="n">
        <v>304.944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17.331</v>
      </c>
      <c r="M146" t="n">
        <v>305.153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17.265</v>
      </c>
      <c r="M147" t="n">
        <v>305.273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17.196</v>
      </c>
      <c r="M148" t="n">
        <v>305.5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40.55555555555556</v>
      </c>
      <c r="J149">
        <f>D4*EXP(-F4*I149)+H4</f>
        <v/>
      </c>
      <c r="K149">
        <f>L149* E6/M149</f>
        <v/>
      </c>
      <c r="L149" t="n">
        <v>17.152</v>
      </c>
      <c r="M149" t="n">
        <v>305.703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17.106</v>
      </c>
      <c r="M150" t="n">
        <v>305.668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17.053</v>
      </c>
      <c r="M151" t="n">
        <v>305.631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17.022</v>
      </c>
      <c r="M152" t="n">
        <v>305.83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41.66666666666666</v>
      </c>
      <c r="J153">
        <f>D4*EXP(-F4*I153)+H4</f>
        <v/>
      </c>
      <c r="K153">
        <f>L153* E6/M153</f>
        <v/>
      </c>
      <c r="L153" t="n">
        <v>16.906</v>
      </c>
      <c r="M153" t="n">
        <v>304.312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16.866</v>
      </c>
      <c r="M154" t="n">
        <v>304.117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16.776</v>
      </c>
      <c r="M155" t="n">
        <v>303.64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16.696</v>
      </c>
      <c r="M156" t="n">
        <v>303.144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16.675</v>
      </c>
      <c r="M157" t="n">
        <v>303.263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16.628</v>
      </c>
      <c r="M158" t="n">
        <v>303.256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16.563</v>
      </c>
      <c r="M159" t="n">
        <v>303.363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16.475</v>
      </c>
      <c r="M160" t="n">
        <v>303.57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16.46</v>
      </c>
      <c r="M161" t="n">
        <v>302.902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16.397</v>
      </c>
      <c r="M162" t="n">
        <v>303.286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44.44416666666667</v>
      </c>
      <c r="J163">
        <f>D4*EXP(-F4*I163)+H4</f>
        <v/>
      </c>
      <c r="K163">
        <f>L163* E6/M163</f>
        <v/>
      </c>
      <c r="L163" t="n">
        <v>16.333</v>
      </c>
      <c r="M163" t="n">
        <v>303.414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16.331</v>
      </c>
      <c r="M164" t="n">
        <v>303.267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16.246</v>
      </c>
      <c r="M165" t="n">
        <v>303.186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16.2</v>
      </c>
      <c r="M166" t="n">
        <v>302.954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45.55527777777777</v>
      </c>
      <c r="J167">
        <f>D4*EXP(-F4*I167)+H4</f>
        <v/>
      </c>
      <c r="K167">
        <f>L167* E6/M167</f>
        <v/>
      </c>
      <c r="L167" t="n">
        <v>16.141</v>
      </c>
      <c r="M167" t="n">
        <v>302.836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45.83333333333334</v>
      </c>
      <c r="J168">
        <f>D4*EXP(-F4*I168)+H4</f>
        <v/>
      </c>
      <c r="K168">
        <f>L168* E6/M168</f>
        <v/>
      </c>
      <c r="L168" t="n">
        <v>16.07</v>
      </c>
      <c r="M168" t="n">
        <v>302.942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16.037</v>
      </c>
      <c r="M169" t="n">
        <v>302.947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15.975</v>
      </c>
      <c r="M170" t="n">
        <v>302.925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15.93</v>
      </c>
      <c r="M171" t="n">
        <v>303.105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15.907</v>
      </c>
      <c r="M172" t="n">
        <v>303.081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15.856</v>
      </c>
      <c r="M173" t="n">
        <v>303.122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15.804</v>
      </c>
      <c r="M174" t="n">
        <v>303.036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15.771</v>
      </c>
      <c r="M175" t="n">
        <v>303.029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15.722</v>
      </c>
      <c r="M176" t="n">
        <v>303.204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15.677</v>
      </c>
      <c r="M177" t="n">
        <v>303.261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15.628</v>
      </c>
      <c r="M178" t="n">
        <v>303.343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15.603</v>
      </c>
      <c r="M179" t="n">
        <v>303.384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15.546</v>
      </c>
      <c r="M180" t="n">
        <v>303.376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15.515</v>
      </c>
      <c r="M181" t="n">
        <v>303.57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15.453</v>
      </c>
      <c r="M182" t="n">
        <v>303.623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15.401</v>
      </c>
      <c r="M183" t="n">
        <v>303.659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15.385</v>
      </c>
      <c r="M184" t="n">
        <v>303.707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15.357</v>
      </c>
      <c r="M185" t="n">
        <v>303.631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15.254</v>
      </c>
      <c r="M186" t="n">
        <v>303.8579999999999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15.227</v>
      </c>
      <c r="M187" t="n">
        <v>303.624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15.178</v>
      </c>
      <c r="M188" t="n">
        <v>303.454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15.138</v>
      </c>
      <c r="M189" t="n">
        <v>303.434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15.095</v>
      </c>
      <c r="M190" t="n">
        <v>303.533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15.05</v>
      </c>
      <c r="M191" t="n">
        <v>303.467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14.993</v>
      </c>
      <c r="M192" t="n">
        <v>303.356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14.912</v>
      </c>
      <c r="M193" t="n">
        <v>303.299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14.876</v>
      </c>
      <c r="M194" t="n">
        <v>303.396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14.855</v>
      </c>
      <c r="M195" t="n">
        <v>303.168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14.765</v>
      </c>
      <c r="M196" t="n">
        <v>303.14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14.72</v>
      </c>
      <c r="M197" t="n">
        <v>303.051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14.673</v>
      </c>
      <c r="M198" t="n">
        <v>302.865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14.608</v>
      </c>
      <c r="M199" t="n">
        <v>302.879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14.598</v>
      </c>
      <c r="M200" t="n">
        <v>303.019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14.555</v>
      </c>
      <c r="M201" t="n">
        <v>303.069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14.528</v>
      </c>
      <c r="M202" t="n">
        <v>303.107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14.452</v>
      </c>
      <c r="M203" t="n">
        <v>303.227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14.415</v>
      </c>
      <c r="M204" t="n">
        <v>303.385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14.376</v>
      </c>
      <c r="M205" t="n">
        <v>303.137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14.306</v>
      </c>
      <c r="M206" t="n">
        <v>303.121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14.276</v>
      </c>
      <c r="M207" t="n">
        <v>303.057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56.94416666666667</v>
      </c>
      <c r="J208">
        <f>D4*EXP(-F4*I208)+H4</f>
        <v/>
      </c>
      <c r="K208">
        <f>L208* E6/M208</f>
        <v/>
      </c>
      <c r="L208" t="n">
        <v>14.235</v>
      </c>
      <c r="M208" t="n">
        <v>303.418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14.172</v>
      </c>
      <c r="M209" t="n">
        <v>303.032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14.121</v>
      </c>
      <c r="M210" t="n">
        <v>302.957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14.077</v>
      </c>
      <c r="M211" t="n">
        <v>303.012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14.056</v>
      </c>
      <c r="M212" t="n">
        <v>302.754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13.967</v>
      </c>
      <c r="M213" t="n">
        <v>302.744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13.939</v>
      </c>
      <c r="M214" t="n">
        <v>302.779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13.887</v>
      </c>
      <c r="M215" t="n">
        <v>302.654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13.842</v>
      </c>
      <c r="M216" t="n">
        <v>302.927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13.826</v>
      </c>
      <c r="M217" t="n">
        <v>302.773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13.799</v>
      </c>
      <c r="M218" t="n">
        <v>303.432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13.766</v>
      </c>
      <c r="M219" t="n">
        <v>303.755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13.758</v>
      </c>
      <c r="M220" t="n">
        <v>304.037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13.728</v>
      </c>
      <c r="M221" t="n">
        <v>304.327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60.83305555555555</v>
      </c>
      <c r="J222">
        <f>D4*EXP(-F4*I222)+H4</f>
        <v/>
      </c>
      <c r="K222">
        <f>L222* E6/M222</f>
        <v/>
      </c>
      <c r="L222" t="n">
        <v>13.718</v>
      </c>
      <c r="M222" t="n">
        <v>304.678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13.693</v>
      </c>
      <c r="M223" t="n">
        <v>304.823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13.648</v>
      </c>
      <c r="M224" t="n">
        <v>305.038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13.628</v>
      </c>
      <c r="M225" t="n">
        <v>304.937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13.568</v>
      </c>
      <c r="M226" t="n">
        <v>305.049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13.511</v>
      </c>
      <c r="M227" t="n">
        <v>305.095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13.5</v>
      </c>
      <c r="M228" t="n">
        <v>305.264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13.484</v>
      </c>
      <c r="M229" t="n">
        <v>305.359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13.424</v>
      </c>
      <c r="M230" t="n">
        <v>305.343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13.392</v>
      </c>
      <c r="M231" t="n">
        <v>305.725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13.376</v>
      </c>
      <c r="M232" t="n">
        <v>305.729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13.323</v>
      </c>
      <c r="M233" t="n">
        <v>305.767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13.288</v>
      </c>
      <c r="M234" t="n">
        <v>305.697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13.242</v>
      </c>
      <c r="M235" t="n">
        <v>305.434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13.17</v>
      </c>
      <c r="M236" t="n">
        <v>304.269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13.096</v>
      </c>
      <c r="M237" t="n">
        <v>303.735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13.05</v>
      </c>
      <c r="M238" t="n">
        <v>303.422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13.013</v>
      </c>
      <c r="M239" t="n">
        <v>303.169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12.974</v>
      </c>
      <c r="M240" t="n">
        <v>302.935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12.903</v>
      </c>
      <c r="M241" t="n">
        <v>303.052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12.863</v>
      </c>
      <c r="M242" t="n">
        <v>302.831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12.812</v>
      </c>
      <c r="M243" t="n">
        <v>302.71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66.94416666666666</v>
      </c>
      <c r="J244">
        <f>D4*EXP(-F4*I244)+H4</f>
        <v/>
      </c>
      <c r="K244">
        <f>L244* E6/M244</f>
        <v/>
      </c>
      <c r="L244" t="n">
        <v>12.817</v>
      </c>
      <c r="M244" t="n">
        <v>302.7329999999999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12.775</v>
      </c>
      <c r="M245" t="n">
        <v>302.835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12.762</v>
      </c>
      <c r="M246" t="n">
        <v>302.669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12.701</v>
      </c>
      <c r="M247" t="n">
        <v>302.827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68.05527777777777</v>
      </c>
      <c r="J248">
        <f>D4*EXP(-F4*I248)+H4</f>
        <v/>
      </c>
      <c r="K248">
        <f>L248* E6/M248</f>
        <v/>
      </c>
      <c r="L248" t="n">
        <v>12.687</v>
      </c>
      <c r="M248" t="n">
        <v>302.84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68.33333333333333</v>
      </c>
      <c r="J249">
        <f>D4*EXP(-F4*I249)+H4</f>
        <v/>
      </c>
      <c r="K249">
        <f>L249* E6/M249</f>
        <v/>
      </c>
      <c r="L249" t="n">
        <v>12.669</v>
      </c>
      <c r="M249" t="n">
        <v>303.12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12.62</v>
      </c>
      <c r="M250" t="n">
        <v>302.956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12.597</v>
      </c>
      <c r="M251" t="n">
        <v>303.058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12.555</v>
      </c>
      <c r="M252" t="n">
        <v>303.166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12.524</v>
      </c>
      <c r="M253" t="n">
        <v>303.09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12.494</v>
      </c>
      <c r="M254" t="n">
        <v>303.118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12.442</v>
      </c>
      <c r="M255" t="n">
        <v>302.883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12.428</v>
      </c>
      <c r="M256" t="n">
        <v>302.9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70.55527777777777</v>
      </c>
      <c r="J257">
        <f>D4*EXP(-F4*I257)+H4</f>
        <v/>
      </c>
      <c r="K257">
        <f>L257* E6/M257</f>
        <v/>
      </c>
      <c r="L257" t="n">
        <v>12.368</v>
      </c>
      <c r="M257" t="n">
        <v>302.86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12.334</v>
      </c>
      <c r="M258" t="n">
        <v>303.036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12.316</v>
      </c>
      <c r="M259" t="n">
        <v>303.113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12.31</v>
      </c>
      <c r="M260" t="n">
        <v>303.227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12.254</v>
      </c>
      <c r="M261" t="n">
        <v>303.173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12.231</v>
      </c>
      <c r="M262" t="n">
        <v>303.363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12.194</v>
      </c>
      <c r="M263" t="n">
        <v>303.285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12.18</v>
      </c>
      <c r="M264" t="n">
        <v>303.227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12.14</v>
      </c>
      <c r="M265" t="n">
        <v>303.535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12.092</v>
      </c>
      <c r="M266" t="n">
        <v>303.229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12.067</v>
      </c>
      <c r="M267" t="n">
        <v>303.332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12.063</v>
      </c>
      <c r="M268" t="n">
        <v>303.584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12.027</v>
      </c>
      <c r="M269" t="n">
        <v>303.415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11.989</v>
      </c>
      <c r="M270" t="n">
        <v>303.473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11.956</v>
      </c>
      <c r="M271" t="n">
        <v>303.654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11.948</v>
      </c>
      <c r="M272" t="n">
        <v>303.488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11.916</v>
      </c>
      <c r="M273" t="n">
        <v>303.883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11.882</v>
      </c>
      <c r="M274" t="n">
        <v>303.725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11.856</v>
      </c>
      <c r="M275" t="n">
        <v>303.809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11.821</v>
      </c>
      <c r="M276" t="n">
        <v>303.851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11.788</v>
      </c>
      <c r="M277" t="n">
        <v>303.833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11.748</v>
      </c>
      <c r="M278" t="n">
        <v>303.604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11.682</v>
      </c>
      <c r="M279" t="n">
        <v>303.571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11.642</v>
      </c>
      <c r="M280" t="n">
        <v>303.568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11.629</v>
      </c>
      <c r="M281" t="n">
        <v>303.491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11.597</v>
      </c>
      <c r="M282" t="n">
        <v>303.306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11.535</v>
      </c>
      <c r="M283" t="n">
        <v>303.263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78.05555555555556</v>
      </c>
      <c r="J284">
        <f>D4*EXP(-F4*I284)+H4</f>
        <v/>
      </c>
      <c r="K284">
        <f>L284* E6/M284</f>
        <v/>
      </c>
      <c r="L284" t="n">
        <v>11.52</v>
      </c>
      <c r="M284" t="n">
        <v>303.232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11.458</v>
      </c>
      <c r="M285" t="n">
        <v>303.069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11.434</v>
      </c>
      <c r="M286" t="n">
        <v>302.598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11.408</v>
      </c>
      <c r="M287" t="n">
        <v>302.538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11.406</v>
      </c>
      <c r="M288" t="n">
        <v>302.968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11.385</v>
      </c>
      <c r="M289" t="n">
        <v>303.091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79.72194444444445</v>
      </c>
      <c r="J290">
        <f>D4*EXP(-F4*I290)+H4</f>
        <v/>
      </c>
      <c r="K290">
        <f>L290* E6/M290</f>
        <v/>
      </c>
      <c r="L290" t="n">
        <v>11.357</v>
      </c>
      <c r="M290" t="n">
        <v>303.293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79.99972222222222</v>
      </c>
      <c r="J291">
        <f>D4*EXP(-F4*I291)+H4</f>
        <v/>
      </c>
      <c r="K291">
        <f>L291* E6/M291</f>
        <v/>
      </c>
      <c r="L291" t="n">
        <v>11.324</v>
      </c>
      <c r="M291" t="n">
        <v>303.924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80.2775</v>
      </c>
      <c r="J292">
        <f>D4*EXP(-F4*I292)+H4</f>
        <v/>
      </c>
      <c r="K292">
        <f>L292* E6/M292</f>
        <v/>
      </c>
      <c r="L292" t="n">
        <v>11.294</v>
      </c>
      <c r="M292" t="n">
        <v>303.789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11.247</v>
      </c>
      <c r="M293" t="n">
        <v>303.313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80.83333333333333</v>
      </c>
      <c r="J294">
        <f>D4*EXP(-F4*I294)+H4</f>
        <v/>
      </c>
      <c r="K294">
        <f>L294* E6/M294</f>
        <v/>
      </c>
      <c r="L294" t="n">
        <v>11.195</v>
      </c>
      <c r="M294" t="n">
        <v>303.065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11.174</v>
      </c>
      <c r="M295" t="n">
        <v>302.751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11.157</v>
      </c>
      <c r="M296" t="n">
        <v>302.82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11.145</v>
      </c>
      <c r="M297" t="n">
        <v>303.029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11.11</v>
      </c>
      <c r="M298" t="n">
        <v>303.163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11.076</v>
      </c>
      <c r="M299" t="n">
        <v>302.965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11.047</v>
      </c>
      <c r="M300" t="n">
        <v>302.976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11.049</v>
      </c>
      <c r="M301" t="n">
        <v>302.912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11.022</v>
      </c>
      <c r="M302" t="n">
        <v>302.933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10.975</v>
      </c>
      <c r="M303" t="n">
        <v>302.909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10.971</v>
      </c>
      <c r="M304" t="n">
        <v>302.979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10.928</v>
      </c>
      <c r="M305" t="n">
        <v>302.881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10.882</v>
      </c>
      <c r="M306" t="n">
        <v>302.8049999999999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10.847</v>
      </c>
      <c r="M307" t="n">
        <v>302.815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84.72222222222223</v>
      </c>
      <c r="J308">
        <f>D4*EXP(-F4*I308)+H4</f>
        <v/>
      </c>
      <c r="K308">
        <f>L308* E6/M308</f>
        <v/>
      </c>
      <c r="L308" t="n">
        <v>10.837</v>
      </c>
      <c r="M308" t="n">
        <v>302.833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10.798</v>
      </c>
      <c r="M309" t="n">
        <v>302.836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85.2775</v>
      </c>
      <c r="J310">
        <f>D4*EXP(-F4*I310)+H4</f>
        <v/>
      </c>
      <c r="K310">
        <f>L310* E6/M310</f>
        <v/>
      </c>
      <c r="L310" t="n">
        <v>10.777</v>
      </c>
      <c r="M310" t="n">
        <v>302.867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10.733</v>
      </c>
      <c r="M311" t="n">
        <v>302.691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10.692</v>
      </c>
      <c r="M312" t="n">
        <v>302.683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10.672</v>
      </c>
      <c r="M313" t="n">
        <v>302.78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10.634</v>
      </c>
      <c r="M314" t="n">
        <v>302.546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10.599</v>
      </c>
      <c r="M315" t="n">
        <v>302.556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10.562</v>
      </c>
      <c r="M316" t="n">
        <v>302.516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10.547</v>
      </c>
      <c r="M317" t="n">
        <v>302.557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10.527</v>
      </c>
      <c r="M318" t="n">
        <v>302.641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10.443</v>
      </c>
      <c r="M319" t="n">
        <v>302.317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10.472</v>
      </c>
      <c r="M320" t="n">
        <v>302.401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10.408</v>
      </c>
      <c r="M321" t="n">
        <v>302.448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10.359</v>
      </c>
      <c r="M322" t="n">
        <v>302.225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10.359</v>
      </c>
      <c r="M323" t="n">
        <v>302.139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10.343</v>
      </c>
      <c r="M324" t="n">
        <v>302.266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89.44416666666666</v>
      </c>
      <c r="J325">
        <f>D4*EXP(-F4*I325)+H4</f>
        <v/>
      </c>
      <c r="K325">
        <f>L325* E6/M325</f>
        <v/>
      </c>
      <c r="L325" t="n">
        <v>10.323</v>
      </c>
      <c r="M325" t="n">
        <v>302.431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10.254</v>
      </c>
      <c r="M326" t="n">
        <v>302.139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10.262</v>
      </c>
      <c r="M327" t="n">
        <v>302.103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10.239</v>
      </c>
      <c r="M328" t="n">
        <v>302.244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90.55527777777777</v>
      </c>
      <c r="J329">
        <f>D4*EXP(-F4*I329)+H4</f>
        <v/>
      </c>
      <c r="K329">
        <f>L329* E6/M329</f>
        <v/>
      </c>
      <c r="L329" t="n">
        <v>10.21</v>
      </c>
      <c r="M329" t="n">
        <v>302.424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90.83333333333333</v>
      </c>
      <c r="J330">
        <f>D4*EXP(-F4*I330)+H4</f>
        <v/>
      </c>
      <c r="K330">
        <f>L330* E6/M330</f>
        <v/>
      </c>
      <c r="L330" t="n">
        <v>10.177</v>
      </c>
      <c r="M330" t="n">
        <v>302.283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10.168</v>
      </c>
      <c r="M331" t="n">
        <v>302.35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10.119</v>
      </c>
      <c r="M332" t="n">
        <v>302.336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91.66638888888889</v>
      </c>
      <c r="J333">
        <f>D4*EXP(-F4*I333)+H4</f>
        <v/>
      </c>
      <c r="K333">
        <f>L333* E6/M333</f>
        <v/>
      </c>
      <c r="L333" t="n">
        <v>10.111</v>
      </c>
      <c r="M333" t="n">
        <v>302.369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91.94444444444444</v>
      </c>
      <c r="J334">
        <f>D4*EXP(-F4*I334)+H4</f>
        <v/>
      </c>
      <c r="K334">
        <f>L334* E6/M334</f>
        <v/>
      </c>
      <c r="L334" t="n">
        <v>10.106</v>
      </c>
      <c r="M334" t="n">
        <v>302.268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10.036</v>
      </c>
      <c r="M335" t="n">
        <v>302.247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10.047</v>
      </c>
      <c r="M336" t="n">
        <v>302.246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10.011</v>
      </c>
      <c r="M337" t="n">
        <v>302.446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93.05527777777777</v>
      </c>
      <c r="J338">
        <f>D4*EXP(-F4*I338)+H4</f>
        <v/>
      </c>
      <c r="K338">
        <f>L338* E6/M338</f>
        <v/>
      </c>
      <c r="L338" t="n">
        <v>10.02</v>
      </c>
      <c r="M338" t="n">
        <v>302.474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93.33333333333333</v>
      </c>
      <c r="J339">
        <f>D4*EXP(-F4*I339)+H4</f>
        <v/>
      </c>
      <c r="K339">
        <f>L339* E6/M339</f>
        <v/>
      </c>
      <c r="L339" t="n">
        <v>10.009</v>
      </c>
      <c r="M339" t="n">
        <v>302.565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9.978</v>
      </c>
      <c r="M340" t="n">
        <v>302.596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9.968999999999999</v>
      </c>
      <c r="M341" t="n">
        <v>302.813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9.971</v>
      </c>
      <c r="M342" t="n">
        <v>302.924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9.949999999999999</v>
      </c>
      <c r="M343" t="n">
        <v>303.005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9.938000000000001</v>
      </c>
      <c r="M344" t="n">
        <v>303.374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9.914999999999999</v>
      </c>
      <c r="M345" t="n">
        <v>303.476</v>
      </c>
      <c r="N345">
        <f>(D4-D5)*EXP(-(F4-F5)*I345)+(H4-H5)</f>
        <v/>
      </c>
      <c r="O345">
        <f>(D4+D5)*EXP(-(F4+F5)*I345)+(H4+H5)</f>
        <v/>
      </c>
    </row>
    <row r="346" spans="1:15">
      <c r="I346" t="n">
        <v>95.27777777777777</v>
      </c>
      <c r="J346">
        <f>D4*EXP(-F4*I346)+H4</f>
        <v/>
      </c>
      <c r="K346">
        <f>L346* E6/M346</f>
        <v/>
      </c>
      <c r="L346" t="n">
        <v>9.911</v>
      </c>
      <c r="M346" t="n">
        <v>303.486</v>
      </c>
      <c r="N346">
        <f>(D4-D5)*EXP(-(F4-F5)*I346)+(H4-H5)</f>
        <v/>
      </c>
      <c r="O346">
        <f>(D4+D5)*EXP(-(F4+F5)*I346)+(H4+H5)</f>
        <v/>
      </c>
    </row>
    <row r="347" spans="1:15">
      <c r="I347" t="n">
        <v>95.55555555555556</v>
      </c>
      <c r="J347">
        <f>D4*EXP(-F4*I347)+H4</f>
        <v/>
      </c>
      <c r="K347">
        <f>L347* E6/M347</f>
        <v/>
      </c>
      <c r="L347" t="n">
        <v>9.858000000000001</v>
      </c>
      <c r="M347" t="n">
        <v>303.677</v>
      </c>
      <c r="N347">
        <f>(D4-D5)*EXP(-(F4-F5)*I347)+(H4-H5)</f>
        <v/>
      </c>
      <c r="O347">
        <f>(D4+D5)*EXP(-(F4+F5)*I347)+(H4+H5)</f>
        <v/>
      </c>
    </row>
    <row r="348" spans="1:15">
      <c r="I348" t="n">
        <v>95.83333333333333</v>
      </c>
      <c r="J348">
        <f>D4*EXP(-F4*I348)+H4</f>
        <v/>
      </c>
      <c r="K348">
        <f>L348* E6/M348</f>
        <v/>
      </c>
      <c r="L348" t="n">
        <v>9.895</v>
      </c>
      <c r="M348" t="n">
        <v>303.878</v>
      </c>
      <c r="N348">
        <f>(D4-D5)*EXP(-(F4-F5)*I348)+(H4-H5)</f>
        <v/>
      </c>
      <c r="O348">
        <f>(D4+D5)*EXP(-(F4+F5)*I348)+(H4+H5)</f>
        <v/>
      </c>
    </row>
    <row r="349" spans="1:15">
      <c r="I349" t="n">
        <v>96.11111111111111</v>
      </c>
      <c r="J349">
        <f>D4*EXP(-F4*I349)+H4</f>
        <v/>
      </c>
      <c r="K349">
        <f>L349* E6/M349</f>
        <v/>
      </c>
      <c r="L349" t="n">
        <v>9.898999999999999</v>
      </c>
      <c r="M349" t="n">
        <v>303.977</v>
      </c>
      <c r="N349">
        <f>(D4-D5)*EXP(-(F4-F5)*I349)+(H4-H5)</f>
        <v/>
      </c>
      <c r="O349">
        <f>(D4+D5)*EXP(-(F4+F5)*I349)+(H4+H5)</f>
        <v/>
      </c>
    </row>
    <row r="350" spans="1:15">
      <c r="I350" t="n">
        <v>96.38888888888889</v>
      </c>
      <c r="J350">
        <f>D4*EXP(-F4*I350)+H4</f>
        <v/>
      </c>
      <c r="K350">
        <f>L350* E6/M350</f>
        <v/>
      </c>
      <c r="L350" t="n">
        <v>9.869</v>
      </c>
      <c r="M350" t="n">
        <v>304.187</v>
      </c>
      <c r="N350">
        <f>(D4-D5)*EXP(-(F4-F5)*I350)+(H4-H5)</f>
        <v/>
      </c>
      <c r="O350">
        <f>(D4+D5)*EXP(-(F4+F5)*I350)+(H4+H5)</f>
        <v/>
      </c>
    </row>
    <row r="351" spans="1:15">
      <c r="I351" t="n">
        <v>96.66666666666667</v>
      </c>
      <c r="J351">
        <f>D4*EXP(-F4*I351)+H4</f>
        <v/>
      </c>
      <c r="K351">
        <f>L351* E6/M351</f>
        <v/>
      </c>
      <c r="L351" t="n">
        <v>9.853</v>
      </c>
      <c r="M351" t="n">
        <v>304.216</v>
      </c>
      <c r="N351">
        <f>(D4-D5)*EXP(-(F4-F5)*I351)+(H4-H5)</f>
        <v/>
      </c>
      <c r="O351">
        <f>(D4+D5)*EXP(-(F4+F5)*I351)+(H4+H5)</f>
        <v/>
      </c>
    </row>
    <row r="352" spans="1:15">
      <c r="I352" t="n">
        <v>96.94444444444444</v>
      </c>
      <c r="J352">
        <f>D4*EXP(-F4*I352)+H4</f>
        <v/>
      </c>
      <c r="K352">
        <f>L352* E6/M352</f>
        <v/>
      </c>
      <c r="L352" t="n">
        <v>9.835000000000001</v>
      </c>
      <c r="M352" t="n">
        <v>304.414</v>
      </c>
      <c r="N352">
        <f>(D4-D5)*EXP(-(F4-F5)*I352)+(H4-H5)</f>
        <v/>
      </c>
      <c r="O352">
        <f>(D4+D5)*EXP(-(F4+F5)*I352)+(H4+H5)</f>
        <v/>
      </c>
    </row>
    <row r="353" spans="1:15">
      <c r="I353" t="n">
        <v>97.22222222222223</v>
      </c>
      <c r="J353">
        <f>D4*EXP(-F4*I353)+H4</f>
        <v/>
      </c>
      <c r="K353">
        <f>L353* E6/M353</f>
        <v/>
      </c>
      <c r="L353" t="n">
        <v>9.826000000000001</v>
      </c>
      <c r="M353" t="n">
        <v>304.539</v>
      </c>
      <c r="N353">
        <f>(D4-D5)*EXP(-(F4-F5)*I353)+(H4-H5)</f>
        <v/>
      </c>
      <c r="O353">
        <f>(D4+D5)*EXP(-(F4+F5)*I353)+(H4+H5)</f>
        <v/>
      </c>
    </row>
    <row r="354" spans="1:15">
      <c r="I354" t="n">
        <v>97.5</v>
      </c>
      <c r="J354">
        <f>D4*EXP(-F4*I354)+H4</f>
        <v/>
      </c>
      <c r="K354">
        <f>L354* E6/M354</f>
        <v/>
      </c>
      <c r="L354" t="n">
        <v>9.818</v>
      </c>
      <c r="M354" t="n">
        <v>304.589</v>
      </c>
      <c r="N354">
        <f>(D4-D5)*EXP(-(F4-F5)*I354)+(H4-H5)</f>
        <v/>
      </c>
      <c r="O354">
        <f>(D4+D5)*EXP(-(F4+F5)*I354)+(H4+H5)</f>
        <v/>
      </c>
    </row>
    <row r="355" spans="1:15">
      <c r="I355" t="n">
        <v>97.77777777777777</v>
      </c>
      <c r="J355">
        <f>D4*EXP(-F4*I355)+H4</f>
        <v/>
      </c>
      <c r="K355">
        <f>L355* E6/M355</f>
        <v/>
      </c>
      <c r="L355" t="n">
        <v>9.778</v>
      </c>
      <c r="M355" t="n">
        <v>304.943</v>
      </c>
      <c r="N355">
        <f>(D4-D5)*EXP(-(F4-F5)*I355)+(H4-H5)</f>
        <v/>
      </c>
      <c r="O355">
        <f>(D4+D5)*EXP(-(F4+F5)*I355)+(H4+H5)</f>
        <v/>
      </c>
    </row>
    <row r="356" spans="1:15">
      <c r="I356" t="n">
        <v>98.05555555555556</v>
      </c>
      <c r="J356">
        <f>D4*EXP(-F4*I356)+H4</f>
        <v/>
      </c>
      <c r="K356">
        <f>L356* E6/M356</f>
        <v/>
      </c>
      <c r="L356" t="n">
        <v>9.775</v>
      </c>
      <c r="M356" t="n">
        <v>304.929</v>
      </c>
      <c r="N356">
        <f>(D4-D5)*EXP(-(F4-F5)*I356)+(H4-H5)</f>
        <v/>
      </c>
      <c r="O356">
        <f>(D4+D5)*EXP(-(F4+F5)*I356)+(H4+H5)</f>
        <v/>
      </c>
    </row>
    <row r="357" spans="1:15">
      <c r="I357" t="n">
        <v>98.33333333333333</v>
      </c>
      <c r="J357">
        <f>D4*EXP(-F4*I357)+H4</f>
        <v/>
      </c>
      <c r="K357">
        <f>L357* E6/M357</f>
        <v/>
      </c>
      <c r="L357" t="n">
        <v>9.757</v>
      </c>
      <c r="M357" t="n">
        <v>304.769</v>
      </c>
      <c r="N357">
        <f>(D4-D5)*EXP(-(F4-F5)*I357)+(H4-H5)</f>
        <v/>
      </c>
      <c r="O357">
        <f>(D4+D5)*EXP(-(F4+F5)*I357)+(H4+H5)</f>
        <v/>
      </c>
    </row>
    <row r="358" spans="1:15">
      <c r="I358" t="n">
        <v>98.61111111111111</v>
      </c>
      <c r="J358">
        <f>D4*EXP(-F4*I358)+H4</f>
        <v/>
      </c>
      <c r="K358">
        <f>L358* E6/M358</f>
        <v/>
      </c>
      <c r="L358" t="n">
        <v>9.750999999999999</v>
      </c>
      <c r="M358" t="n">
        <v>305.072</v>
      </c>
      <c r="N358">
        <f>(D4-D5)*EXP(-(F4-F5)*I358)+(H4-H5)</f>
        <v/>
      </c>
      <c r="O358">
        <f>(D4+D5)*EXP(-(F4+F5)*I358)+(H4+H5)</f>
        <v/>
      </c>
    </row>
    <row r="359" spans="1:15">
      <c r="I359" t="n">
        <v>98.88888888888889</v>
      </c>
      <c r="J359">
        <f>D4*EXP(-F4*I359)+H4</f>
        <v/>
      </c>
      <c r="K359">
        <f>L359* E6/M359</f>
        <v/>
      </c>
      <c r="L359" t="n">
        <v>9.714</v>
      </c>
      <c r="M359" t="n">
        <v>305.116</v>
      </c>
      <c r="N359">
        <f>(D4-D5)*EXP(-(F4-F5)*I359)+(H4-H5)</f>
        <v/>
      </c>
      <c r="O359">
        <f>(D4+D5)*EXP(-(F4+F5)*I359)+(H4+H5)</f>
        <v/>
      </c>
    </row>
    <row r="360" spans="1:15">
      <c r="I360" t="n">
        <v>99.16666666666667</v>
      </c>
      <c r="J360">
        <f>D4*EXP(-F4*I360)+H4</f>
        <v/>
      </c>
      <c r="K360">
        <f>L360* E6/M360</f>
        <v/>
      </c>
      <c r="L360" t="n">
        <v>9.702</v>
      </c>
      <c r="M360" t="n">
        <v>304.979</v>
      </c>
      <c r="N360">
        <f>(D4-D5)*EXP(-(F4-F5)*I360)+(H4-H5)</f>
        <v/>
      </c>
      <c r="O360">
        <f>(D4+D5)*EXP(-(F4+F5)*I360)+(H4+H5)</f>
        <v/>
      </c>
    </row>
    <row r="361" spans="1:15">
      <c r="I361" t="n">
        <v>99.44444444444444</v>
      </c>
      <c r="J361">
        <f>D4*EXP(-F4*I361)+H4</f>
        <v/>
      </c>
      <c r="K361">
        <f>L361* E6/M361</f>
        <v/>
      </c>
      <c r="L361" t="n">
        <v>9.673999999999999</v>
      </c>
      <c r="M361" t="n">
        <v>305.102</v>
      </c>
      <c r="N361">
        <f>(D4-D5)*EXP(-(F4-F5)*I361)+(H4-H5)</f>
        <v/>
      </c>
      <c r="O361">
        <f>(D4+D5)*EXP(-(F4+F5)*I361)+(H4+H5)</f>
        <v/>
      </c>
    </row>
    <row r="362" spans="1:15">
      <c r="I362" t="n">
        <v>99.72222222222223</v>
      </c>
      <c r="J362">
        <f>D4*EXP(-F4*I362)+H4</f>
        <v/>
      </c>
      <c r="K362">
        <f>L362* E6/M362</f>
        <v/>
      </c>
      <c r="L362" t="n">
        <v>9.654999999999999</v>
      </c>
      <c r="M362" t="n">
        <v>304.966</v>
      </c>
      <c r="N362">
        <f>(D4-D5)*EXP(-(F4-F5)*I362)+(H4-H5)</f>
        <v/>
      </c>
      <c r="O362">
        <f>(D4+D5)*EXP(-(F4+F5)*I362)+(H4+H5)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62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17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  <c r="I3" t="n">
        <v>0</v>
      </c>
      <c r="J3">
        <f>D4*EXP(-F4*I3)+H4</f>
        <v/>
      </c>
      <c r="K3">
        <f>L3* E6/M3</f>
        <v/>
      </c>
      <c r="L3" t="n">
        <v>27.702</v>
      </c>
      <c r="M3" t="n">
        <v>303.282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33</v>
      </c>
      <c r="C4" s="73" t="s">
        <v>34</v>
      </c>
      <c r="D4" s="12" t="n">
        <v>24.98559923252229</v>
      </c>
      <c r="E4" s="75" t="s">
        <v>35</v>
      </c>
      <c r="F4" s="13" t="n">
        <v>0.09276567059262583</v>
      </c>
      <c r="G4" s="77" t="s">
        <v>36</v>
      </c>
      <c r="H4" s="12" t="n">
        <v>0.8331444703971045</v>
      </c>
      <c r="I4" t="n">
        <v>0.2777777777777778</v>
      </c>
      <c r="J4">
        <f>D4*EXP(-F4*I4)+H4</f>
        <v/>
      </c>
      <c r="K4">
        <f>L4* E6/M4</f>
        <v/>
      </c>
      <c r="L4" t="n">
        <v>26.441</v>
      </c>
      <c r="M4" t="n">
        <v>303.348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37</v>
      </c>
      <c r="D5" s="72" t="n">
        <v>0.04143123840060833</v>
      </c>
      <c r="F5" s="72" t="n">
        <v>0.0002585654201209939</v>
      </c>
      <c r="H5" s="72" t="n">
        <v>0.00924441906149541</v>
      </c>
      <c r="I5" t="n">
        <v>0.5555555555555556</v>
      </c>
      <c r="J5">
        <f>D4*EXP(-F4*I5)+H4</f>
        <v/>
      </c>
      <c r="K5">
        <f>L5* E6/M5</f>
        <v/>
      </c>
      <c r="L5" t="n">
        <v>25.312</v>
      </c>
      <c r="M5" t="n">
        <v>303.119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38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24.653</v>
      </c>
      <c r="M6" t="n">
        <v>303.127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24.01</v>
      </c>
      <c r="M7" t="n">
        <v>303.094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23.354</v>
      </c>
      <c r="M8" t="n">
        <v>303.187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22.767</v>
      </c>
      <c r="M9" t="n">
        <v>303.175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22.205</v>
      </c>
      <c r="M10" t="n">
        <v>303.141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21.639</v>
      </c>
      <c r="M11" t="n">
        <v>303.103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21.096</v>
      </c>
      <c r="M12" t="n">
        <v>303.177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20.564</v>
      </c>
      <c r="M13" t="n">
        <v>303.098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20.074</v>
      </c>
      <c r="M14" t="n">
        <v>303.23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19.584</v>
      </c>
      <c r="M15" t="n">
        <v>302.89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19.099</v>
      </c>
      <c r="M16" t="n">
        <v>303.124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18.629</v>
      </c>
      <c r="M17" t="n">
        <v>303.033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18.182</v>
      </c>
      <c r="M18" t="n">
        <v>302.92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17.713</v>
      </c>
      <c r="M19" t="n">
        <v>302.899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17.286</v>
      </c>
      <c r="M20" t="n">
        <v>302.959</v>
      </c>
      <c r="N20">
        <f>(D4-D5)*EXP(-(F4-F5)*I20)+(H4-H5)</f>
        <v/>
      </c>
      <c r="O20">
        <f>(D4+D5)*EXP(-(F4+F5)*I20)+(H4+H5)</f>
        <v/>
      </c>
    </row>
    <row r="21" spans="1:15">
      <c r="I21" t="n">
        <v>4.999722222222222</v>
      </c>
      <c r="J21">
        <f>D4*EXP(-F4*I21)+H4</f>
        <v/>
      </c>
      <c r="K21">
        <f>L21* E6/M21</f>
        <v/>
      </c>
      <c r="L21" t="n">
        <v>16.853</v>
      </c>
      <c r="M21" t="n">
        <v>303.082</v>
      </c>
      <c r="N21">
        <f>(D4-D5)*EXP(-(F4-F5)*I21)+(H4-H5)</f>
        <v/>
      </c>
      <c r="O21">
        <f>(D4+D5)*EXP(-(F4+F5)*I21)+(H4+H5)</f>
        <v/>
      </c>
    </row>
    <row r="22" spans="1:15">
      <c r="I22" t="n">
        <v>5.277777777777778</v>
      </c>
      <c r="J22">
        <f>D4*EXP(-F4*I22)+H4</f>
        <v/>
      </c>
      <c r="K22">
        <f>L22* E6/M22</f>
        <v/>
      </c>
      <c r="L22" t="n">
        <v>16.432</v>
      </c>
      <c r="M22" t="n">
        <v>302.786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16.02</v>
      </c>
      <c r="M23" t="n">
        <v>302.712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15.608</v>
      </c>
      <c r="M24" t="n">
        <v>302.5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15.259</v>
      </c>
      <c r="M25" t="n">
        <v>302.553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14.895</v>
      </c>
      <c r="M26" t="n">
        <v>302.714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14.554</v>
      </c>
      <c r="M27" t="n">
        <v>302.876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14.213</v>
      </c>
      <c r="M28" t="n">
        <v>302.905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13.878</v>
      </c>
      <c r="M29" t="n">
        <v>302.977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13.537</v>
      </c>
      <c r="M30" t="n">
        <v>303.135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13.224</v>
      </c>
      <c r="M31" t="n">
        <v>303.086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12.896</v>
      </c>
      <c r="M32" t="n">
        <v>303.014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12.582</v>
      </c>
      <c r="M33" t="n">
        <v>303.063</v>
      </c>
      <c r="N33">
        <f>(D4-D5)*EXP(-(F4-F5)*I33)+(H4-H5)</f>
        <v/>
      </c>
      <c r="O33">
        <f>(D4+D5)*EXP(-(F4+F5)*I33)+(H4+H5)</f>
        <v/>
      </c>
    </row>
    <row r="34" spans="1:15">
      <c r="I34" t="n">
        <v>8.611111111111111</v>
      </c>
      <c r="J34">
        <f>D4*EXP(-F4*I34)+H4</f>
        <v/>
      </c>
      <c r="K34">
        <f>L34* E6/M34</f>
        <v/>
      </c>
      <c r="L34" t="n">
        <v>12.279</v>
      </c>
      <c r="M34" t="n">
        <v>302.902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11.982</v>
      </c>
      <c r="M35" t="n">
        <v>302.88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11.693</v>
      </c>
      <c r="M36" t="n">
        <v>302.889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11.413</v>
      </c>
      <c r="M37" t="n">
        <v>302.852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11.128</v>
      </c>
      <c r="M38" t="n">
        <v>303.03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10.872</v>
      </c>
      <c r="M39" t="n">
        <v>303.146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10.637</v>
      </c>
      <c r="M40" t="n">
        <v>303.563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10.395</v>
      </c>
      <c r="M41" t="n">
        <v>304.041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10.83305555555556</v>
      </c>
      <c r="J42">
        <f>D4*EXP(-F4*I42)+H4</f>
        <v/>
      </c>
      <c r="K42">
        <f>L42* E6/M42</f>
        <v/>
      </c>
      <c r="L42" t="n">
        <v>10.13</v>
      </c>
      <c r="M42" t="n">
        <v>304.361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9.914</v>
      </c>
      <c r="M43" t="n">
        <v>304.316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11.38861111111111</v>
      </c>
      <c r="J44">
        <f>D4*EXP(-F4*I44)+H4</f>
        <v/>
      </c>
      <c r="K44">
        <f>L44* E6/M44</f>
        <v/>
      </c>
      <c r="L44" t="n">
        <v>9.711</v>
      </c>
      <c r="M44" t="n">
        <v>304.402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11.66666666666667</v>
      </c>
      <c r="J45">
        <f>D4*EXP(-F4*I45)+H4</f>
        <v/>
      </c>
      <c r="K45">
        <f>L45* E6/M45</f>
        <v/>
      </c>
      <c r="L45" t="n">
        <v>9.459</v>
      </c>
      <c r="M45" t="n">
        <v>304.412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11.94416666666667</v>
      </c>
      <c r="J46">
        <f>D4*EXP(-F4*I46)+H4</f>
        <v/>
      </c>
      <c r="K46">
        <f>L46* E6/M46</f>
        <v/>
      </c>
      <c r="L46" t="n">
        <v>9.259</v>
      </c>
      <c r="M46" t="n">
        <v>304.484</v>
      </c>
      <c r="N46">
        <f>(D4-D5)*EXP(-(F4-F5)*I46)+(H4-H5)</f>
        <v/>
      </c>
      <c r="O46">
        <f>(D4+D5)*EXP(-(F4+F5)*I46)+(H4+H5)</f>
        <v/>
      </c>
    </row>
    <row r="47" spans="1:15">
      <c r="I47" t="n">
        <v>12.22222222222222</v>
      </c>
      <c r="J47">
        <f>D4*EXP(-F4*I47)+H4</f>
        <v/>
      </c>
      <c r="K47">
        <f>L47* E6/M47</f>
        <v/>
      </c>
      <c r="L47" t="n">
        <v>9.048999999999999</v>
      </c>
      <c r="M47" t="n">
        <v>304.501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8.843999999999999</v>
      </c>
      <c r="M48" t="n">
        <v>304.566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12.7775</v>
      </c>
      <c r="J49">
        <f>D4*EXP(-F4*I49)+H4</f>
        <v/>
      </c>
      <c r="K49">
        <f>L49* E6/M49</f>
        <v/>
      </c>
      <c r="L49" t="n">
        <v>8.635999999999999</v>
      </c>
      <c r="M49" t="n">
        <v>304.623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8.462999999999999</v>
      </c>
      <c r="M50" t="n">
        <v>304.674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13.33305555555556</v>
      </c>
      <c r="J51">
        <f>D4*EXP(-F4*I51)+H4</f>
        <v/>
      </c>
      <c r="K51">
        <f>L51* E6/M51</f>
        <v/>
      </c>
      <c r="L51" t="n">
        <v>8.263</v>
      </c>
      <c r="M51" t="n">
        <v>304.834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8.082000000000001</v>
      </c>
      <c r="M52" t="n">
        <v>304.839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7.876</v>
      </c>
      <c r="M53" t="n">
        <v>304.785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7.726</v>
      </c>
      <c r="M54" t="n">
        <v>304.816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7.553</v>
      </c>
      <c r="M55" t="n">
        <v>304.855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7.372</v>
      </c>
      <c r="M56" t="n">
        <v>304.759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7.231</v>
      </c>
      <c r="M57" t="n">
        <v>304.798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7.037</v>
      </c>
      <c r="M58" t="n">
        <v>304.804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6.915</v>
      </c>
      <c r="M59" t="n">
        <v>304.844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6.754</v>
      </c>
      <c r="M60" t="n">
        <v>304.782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6.612</v>
      </c>
      <c r="M61" t="n">
        <v>304.895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6.482</v>
      </c>
      <c r="M62" t="n">
        <v>304.909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16.66638888888889</v>
      </c>
      <c r="J63">
        <f>D4*EXP(-F4*I63)+H4</f>
        <v/>
      </c>
      <c r="K63">
        <f>L63* E6/M63</f>
        <v/>
      </c>
      <c r="L63" t="n">
        <v>6.335</v>
      </c>
      <c r="M63" t="n">
        <v>305.16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16.94444444444444</v>
      </c>
      <c r="J64">
        <f>D4*EXP(-F4*I64)+H4</f>
        <v/>
      </c>
      <c r="K64">
        <f>L64* E6/M64</f>
        <v/>
      </c>
      <c r="L64" t="n">
        <v>6.226</v>
      </c>
      <c r="M64" t="n">
        <v>305.342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6.079</v>
      </c>
      <c r="M65" t="n">
        <v>305.425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5.974</v>
      </c>
      <c r="M66" t="n">
        <v>305.539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17.7775</v>
      </c>
      <c r="J67">
        <f>D4*EXP(-F4*I67)+H4</f>
        <v/>
      </c>
      <c r="K67">
        <f>L67* E6/M67</f>
        <v/>
      </c>
      <c r="L67" t="n">
        <v>5.821</v>
      </c>
      <c r="M67" t="n">
        <v>305.36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18.05555555555556</v>
      </c>
      <c r="J68">
        <f>D4*EXP(-F4*I68)+H4</f>
        <v/>
      </c>
      <c r="K68">
        <f>L68* E6/M68</f>
        <v/>
      </c>
      <c r="L68" t="n">
        <v>5.674</v>
      </c>
      <c r="M68" t="n">
        <v>303.91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5.545</v>
      </c>
      <c r="M69" t="n">
        <v>303.501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5.434</v>
      </c>
      <c r="M70" t="n">
        <v>303.388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5.293</v>
      </c>
      <c r="M71" t="n">
        <v>303.107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19.16666666666667</v>
      </c>
      <c r="J72">
        <f>D4*EXP(-F4*I72)+H4</f>
        <v/>
      </c>
      <c r="K72">
        <f>L72* E6/M72</f>
        <v/>
      </c>
      <c r="L72" t="n">
        <v>5.187</v>
      </c>
      <c r="M72" t="n">
        <v>302.988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5.094</v>
      </c>
      <c r="M73" t="n">
        <v>302.7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4.953</v>
      </c>
      <c r="M74" t="n">
        <v>302.637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4.856</v>
      </c>
      <c r="M75" t="n">
        <v>302.269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4.763</v>
      </c>
      <c r="M76" t="n">
        <v>302.438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4.674</v>
      </c>
      <c r="M77" t="n">
        <v>302.642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20.83333333333333</v>
      </c>
      <c r="J78">
        <f>D4*EXP(-F4*I78)+H4</f>
        <v/>
      </c>
      <c r="K78">
        <f>L78* E6/M78</f>
        <v/>
      </c>
      <c r="L78" t="n">
        <v>4.566</v>
      </c>
      <c r="M78" t="n">
        <v>302.521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4.478</v>
      </c>
      <c r="M79" t="n">
        <v>302.373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4.392</v>
      </c>
      <c r="M80" t="n">
        <v>302.309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4.3</v>
      </c>
      <c r="M81" t="n">
        <v>302.245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4.212</v>
      </c>
      <c r="M82" t="n">
        <v>302.174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4.129</v>
      </c>
      <c r="M83" t="n">
        <v>302.204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4.075</v>
      </c>
      <c r="M84" t="n">
        <v>302.283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4.015</v>
      </c>
      <c r="M85" t="n">
        <v>302.464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3.917</v>
      </c>
      <c r="M86" t="n">
        <v>302.338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3.875</v>
      </c>
      <c r="M87" t="n">
        <v>302.427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3.798</v>
      </c>
      <c r="M88" t="n">
        <v>302.514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3.732</v>
      </c>
      <c r="M89" t="n">
        <v>302.519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3.646</v>
      </c>
      <c r="M90" t="n">
        <v>302.48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3.602</v>
      </c>
      <c r="M91" t="n">
        <v>302.599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3.547</v>
      </c>
      <c r="M92" t="n">
        <v>302.692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3.491</v>
      </c>
      <c r="M93" t="n">
        <v>302.584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3.437</v>
      </c>
      <c r="M94" t="n">
        <v>302.709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3.377</v>
      </c>
      <c r="M95" t="n">
        <v>302.716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3.329</v>
      </c>
      <c r="M96" t="n">
        <v>302.737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3.27</v>
      </c>
      <c r="M97" t="n">
        <v>302.794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3.187</v>
      </c>
      <c r="M98" t="n">
        <v>302.851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3.159</v>
      </c>
      <c r="M99" t="n">
        <v>302.831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3.106</v>
      </c>
      <c r="M100" t="n">
        <v>302.844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3.064</v>
      </c>
      <c r="M101" t="n">
        <v>302.634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2.983</v>
      </c>
      <c r="M102" t="n">
        <v>302.743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2.938</v>
      </c>
      <c r="M103" t="n">
        <v>302.7809999999999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2.899</v>
      </c>
      <c r="M104" t="n">
        <v>302.629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2.842</v>
      </c>
      <c r="M105" t="n">
        <v>302.705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2.823</v>
      </c>
      <c r="M106" t="n">
        <v>302.601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28.88888888888889</v>
      </c>
      <c r="J107">
        <f>D4*EXP(-F4*I107)+H4</f>
        <v/>
      </c>
      <c r="K107">
        <f>L107* E6/M107</f>
        <v/>
      </c>
      <c r="L107" t="n">
        <v>2.754</v>
      </c>
      <c r="M107" t="n">
        <v>302.544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2.703</v>
      </c>
      <c r="M108" t="n">
        <v>302.352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2.667</v>
      </c>
      <c r="M109" t="n">
        <v>302.42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2.606</v>
      </c>
      <c r="M110" t="n">
        <v>302.445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2.572</v>
      </c>
      <c r="M111" t="n">
        <v>302.129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30.2775</v>
      </c>
      <c r="J112">
        <f>D4*EXP(-F4*I112)+H4</f>
        <v/>
      </c>
      <c r="K112">
        <f>L112* E6/M112</f>
        <v/>
      </c>
      <c r="L112" t="n">
        <v>2.535</v>
      </c>
      <c r="M112" t="n">
        <v>302.408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30.55555555555556</v>
      </c>
      <c r="J113">
        <f>D4*EXP(-F4*I113)+H4</f>
        <v/>
      </c>
      <c r="K113">
        <f>L113* E6/M113</f>
        <v/>
      </c>
      <c r="L113" t="n">
        <v>2.488</v>
      </c>
      <c r="M113" t="n">
        <v>302.603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2.47</v>
      </c>
      <c r="M114" t="n">
        <v>302.626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2.426</v>
      </c>
      <c r="M115" t="n">
        <v>302.761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2.377</v>
      </c>
      <c r="M116" t="n">
        <v>302.666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2.35</v>
      </c>
      <c r="M117" t="n">
        <v>302.652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2.321</v>
      </c>
      <c r="M118" t="n">
        <v>302.754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2.285</v>
      </c>
      <c r="M119" t="n">
        <v>302.646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2.23</v>
      </c>
      <c r="M120" t="n">
        <v>302.411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2.221</v>
      </c>
      <c r="M121" t="n">
        <v>302.492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2.169</v>
      </c>
      <c r="M122" t="n">
        <v>302.599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2.139</v>
      </c>
      <c r="M123" t="n">
        <v>302.854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2.115</v>
      </c>
      <c r="M124" t="n">
        <v>303.449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2.09</v>
      </c>
      <c r="M125" t="n">
        <v>303.902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2.07</v>
      </c>
      <c r="M126" t="n">
        <v>304.091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2.06</v>
      </c>
      <c r="M127" t="n">
        <v>304.245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34.72222222222222</v>
      </c>
      <c r="J128">
        <f>D4*EXP(-F4*I128)+H4</f>
        <v/>
      </c>
      <c r="K128">
        <f>L128* E6/M128</f>
        <v/>
      </c>
      <c r="L128" t="n">
        <v>2.037</v>
      </c>
      <c r="M128" t="n">
        <v>304.292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1.995</v>
      </c>
      <c r="M129" t="n">
        <v>304.448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35.27777777777778</v>
      </c>
      <c r="J130">
        <f>D4*EXP(-F4*I130)+H4</f>
        <v/>
      </c>
      <c r="K130">
        <f>L130* E6/M130</f>
        <v/>
      </c>
      <c r="L130" t="n">
        <v>1.963</v>
      </c>
      <c r="M130" t="n">
        <v>304.574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1.957</v>
      </c>
      <c r="M131" t="n">
        <v>304.664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35.83333333333334</v>
      </c>
      <c r="J132">
        <f>D4*EXP(-F4*I132)+H4</f>
        <v/>
      </c>
      <c r="K132">
        <f>L132* E6/M132</f>
        <v/>
      </c>
      <c r="L132" t="n">
        <v>1.921</v>
      </c>
      <c r="M132" t="n">
        <v>304.638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1.892</v>
      </c>
      <c r="M133" t="n">
        <v>304.787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1.871</v>
      </c>
      <c r="M134" t="n">
        <v>304.834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36.66666666666666</v>
      </c>
      <c r="J135">
        <f>D4*EXP(-F4*I135)+H4</f>
        <v/>
      </c>
      <c r="K135">
        <f>L135* E6/M135</f>
        <v/>
      </c>
      <c r="L135" t="n">
        <v>1.863</v>
      </c>
      <c r="M135" t="n">
        <v>304.81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1.837</v>
      </c>
      <c r="M136" t="n">
        <v>304.883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37.22222222222222</v>
      </c>
      <c r="J137">
        <f>D4*EXP(-F4*I137)+H4</f>
        <v/>
      </c>
      <c r="K137">
        <f>L137* E6/M137</f>
        <v/>
      </c>
      <c r="L137" t="n">
        <v>1.806</v>
      </c>
      <c r="M137" t="n">
        <v>305.025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1.782</v>
      </c>
      <c r="M138" t="n">
        <v>304.921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1.75</v>
      </c>
      <c r="M139" t="n">
        <v>305.099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1.743</v>
      </c>
      <c r="M140" t="n">
        <v>304.99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1.735</v>
      </c>
      <c r="M141" t="n">
        <v>304.921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1.671</v>
      </c>
      <c r="M142" t="n">
        <v>304.849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1.661</v>
      </c>
      <c r="M143" t="n">
        <v>304.865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1.647</v>
      </c>
      <c r="M144" t="n">
        <v>304.962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1.616</v>
      </c>
      <c r="M145" t="n">
        <v>304.944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1.601</v>
      </c>
      <c r="M146" t="n">
        <v>305.153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1.585</v>
      </c>
      <c r="M147" t="n">
        <v>305.273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1.576</v>
      </c>
      <c r="M148" t="n">
        <v>305.5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40.55555555555556</v>
      </c>
      <c r="J149">
        <f>D4*EXP(-F4*I149)+H4</f>
        <v/>
      </c>
      <c r="K149">
        <f>L149* E6/M149</f>
        <v/>
      </c>
      <c r="L149" t="n">
        <v>1.551</v>
      </c>
      <c r="M149" t="n">
        <v>305.703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1.549</v>
      </c>
      <c r="M150" t="n">
        <v>305.668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1.535</v>
      </c>
      <c r="M151" t="n">
        <v>305.631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1.509</v>
      </c>
      <c r="M152" t="n">
        <v>305.83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41.66666666666666</v>
      </c>
      <c r="J153">
        <f>D4*EXP(-F4*I153)+H4</f>
        <v/>
      </c>
      <c r="K153">
        <f>L153* E6/M153</f>
        <v/>
      </c>
      <c r="L153" t="n">
        <v>1.465</v>
      </c>
      <c r="M153" t="n">
        <v>304.312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1.441</v>
      </c>
      <c r="M154" t="n">
        <v>304.117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1.418</v>
      </c>
      <c r="M155" t="n">
        <v>303.64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1.374</v>
      </c>
      <c r="M156" t="n">
        <v>303.144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1.376</v>
      </c>
      <c r="M157" t="n">
        <v>303.263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1.399</v>
      </c>
      <c r="M158" t="n">
        <v>303.256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1.367</v>
      </c>
      <c r="M159" t="n">
        <v>303.363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1.352</v>
      </c>
      <c r="M160" t="n">
        <v>303.57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1.317</v>
      </c>
      <c r="M161" t="n">
        <v>302.902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1.312</v>
      </c>
      <c r="M162" t="n">
        <v>303.286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44.44416666666667</v>
      </c>
      <c r="J163">
        <f>D4*EXP(-F4*I163)+H4</f>
        <v/>
      </c>
      <c r="K163">
        <f>L163* E6/M163</f>
        <v/>
      </c>
      <c r="L163" t="n">
        <v>1.307</v>
      </c>
      <c r="M163" t="n">
        <v>303.414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1.286</v>
      </c>
      <c r="M164" t="n">
        <v>303.267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1.285</v>
      </c>
      <c r="M165" t="n">
        <v>303.186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1.285</v>
      </c>
      <c r="M166" t="n">
        <v>302.954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45.55527777777777</v>
      </c>
      <c r="J167">
        <f>D4*EXP(-F4*I167)+H4</f>
        <v/>
      </c>
      <c r="K167">
        <f>L167* E6/M167</f>
        <v/>
      </c>
      <c r="L167" t="n">
        <v>1.284</v>
      </c>
      <c r="M167" t="n">
        <v>302.836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45.83333333333334</v>
      </c>
      <c r="J168">
        <f>D4*EXP(-F4*I168)+H4</f>
        <v/>
      </c>
      <c r="K168">
        <f>L168* E6/M168</f>
        <v/>
      </c>
      <c r="L168" t="n">
        <v>1.267</v>
      </c>
      <c r="M168" t="n">
        <v>302.942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1.252</v>
      </c>
      <c r="M169" t="n">
        <v>302.947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1.257</v>
      </c>
      <c r="M170" t="n">
        <v>302.925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1.253</v>
      </c>
      <c r="M171" t="n">
        <v>303.105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1.25</v>
      </c>
      <c r="M172" t="n">
        <v>303.081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1.249</v>
      </c>
      <c r="M173" t="n">
        <v>303.122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1.262</v>
      </c>
      <c r="M174" t="n">
        <v>303.036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1.247</v>
      </c>
      <c r="M175" t="n">
        <v>303.029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1.258</v>
      </c>
      <c r="M176" t="n">
        <v>303.204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1.233</v>
      </c>
      <c r="M177" t="n">
        <v>303.261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1.252</v>
      </c>
      <c r="M178" t="n">
        <v>303.343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1.241</v>
      </c>
      <c r="M179" t="n">
        <v>303.384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1.234</v>
      </c>
      <c r="M180" t="n">
        <v>303.376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1.254</v>
      </c>
      <c r="M181" t="n">
        <v>303.57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1.221</v>
      </c>
      <c r="M182" t="n">
        <v>303.623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1.229</v>
      </c>
      <c r="M183" t="n">
        <v>303.659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1.219</v>
      </c>
      <c r="M184" t="n">
        <v>303.707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1.211</v>
      </c>
      <c r="M185" t="n">
        <v>303.631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1.21</v>
      </c>
      <c r="M186" t="n">
        <v>303.8579999999999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1.189</v>
      </c>
      <c r="M187" t="n">
        <v>303.624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1.204</v>
      </c>
      <c r="M188" t="n">
        <v>303.454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1.181</v>
      </c>
      <c r="M189" t="n">
        <v>303.434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1.193</v>
      </c>
      <c r="M190" t="n">
        <v>303.533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1.17</v>
      </c>
      <c r="M191" t="n">
        <v>303.467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1.173</v>
      </c>
      <c r="M192" t="n">
        <v>303.356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1.157</v>
      </c>
      <c r="M193" t="n">
        <v>303.299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1.145</v>
      </c>
      <c r="M194" t="n">
        <v>303.396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1.153</v>
      </c>
      <c r="M195" t="n">
        <v>303.168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1.133</v>
      </c>
      <c r="M196" t="n">
        <v>303.14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1.11</v>
      </c>
      <c r="M197" t="n">
        <v>303.051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1.142</v>
      </c>
      <c r="M198" t="n">
        <v>302.865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1.12</v>
      </c>
      <c r="M199" t="n">
        <v>302.879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1.117</v>
      </c>
      <c r="M200" t="n">
        <v>303.019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1.113</v>
      </c>
      <c r="M201" t="n">
        <v>303.069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1.113</v>
      </c>
      <c r="M202" t="n">
        <v>303.107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1.13</v>
      </c>
      <c r="M203" t="n">
        <v>303.227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1.101</v>
      </c>
      <c r="M204" t="n">
        <v>303.385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1.106</v>
      </c>
      <c r="M205" t="n">
        <v>303.137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1.093</v>
      </c>
      <c r="M206" t="n">
        <v>303.121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1.067</v>
      </c>
      <c r="M207" t="n">
        <v>303.057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56.94416666666667</v>
      </c>
      <c r="J208">
        <f>D4*EXP(-F4*I208)+H4</f>
        <v/>
      </c>
      <c r="K208">
        <f>L208* E6/M208</f>
        <v/>
      </c>
      <c r="L208" t="n">
        <v>1.07</v>
      </c>
      <c r="M208" t="n">
        <v>303.418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1.06</v>
      </c>
      <c r="M209" t="n">
        <v>303.032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1.038</v>
      </c>
      <c r="M210" t="n">
        <v>302.957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1.034</v>
      </c>
      <c r="M211" t="n">
        <v>303.012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1.056</v>
      </c>
      <c r="M212" t="n">
        <v>302.754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1.022</v>
      </c>
      <c r="M213" t="n">
        <v>302.744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1.021</v>
      </c>
      <c r="M214" t="n">
        <v>302.779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1.007</v>
      </c>
      <c r="M215" t="n">
        <v>302.654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0.98</v>
      </c>
      <c r="M216" t="n">
        <v>302.927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1.02</v>
      </c>
      <c r="M217" t="n">
        <v>302.773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1.013</v>
      </c>
      <c r="M218" t="n">
        <v>303.432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1.01</v>
      </c>
      <c r="M219" t="n">
        <v>303.755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1.031</v>
      </c>
      <c r="M220" t="n">
        <v>304.037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1.038</v>
      </c>
      <c r="M221" t="n">
        <v>304.327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60.83305555555555</v>
      </c>
      <c r="J222">
        <f>D4*EXP(-F4*I222)+H4</f>
        <v/>
      </c>
      <c r="K222">
        <f>L222* E6/M222</f>
        <v/>
      </c>
      <c r="L222" t="n">
        <v>1.031</v>
      </c>
      <c r="M222" t="n">
        <v>304.678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1.024</v>
      </c>
      <c r="M223" t="n">
        <v>304.823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1.027</v>
      </c>
      <c r="M224" t="n">
        <v>305.038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1.036</v>
      </c>
      <c r="M225" t="n">
        <v>304.937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1.047</v>
      </c>
      <c r="M226" t="n">
        <v>305.049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1.015</v>
      </c>
      <c r="M227" t="n">
        <v>305.095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1.014</v>
      </c>
      <c r="M228" t="n">
        <v>305.264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1.044</v>
      </c>
      <c r="M229" t="n">
        <v>305.359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1.019</v>
      </c>
      <c r="M230" t="n">
        <v>305.343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1.021</v>
      </c>
      <c r="M231" t="n">
        <v>305.725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1.014</v>
      </c>
      <c r="M232" t="n">
        <v>305.729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0.999</v>
      </c>
      <c r="M233" t="n">
        <v>305.767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1.008</v>
      </c>
      <c r="M234" t="n">
        <v>305.697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0.979</v>
      </c>
      <c r="M235" t="n">
        <v>305.434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0.985</v>
      </c>
      <c r="M236" t="n">
        <v>304.269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0.971</v>
      </c>
      <c r="M237" t="n">
        <v>303.735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0.953</v>
      </c>
      <c r="M238" t="n">
        <v>303.422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0.96</v>
      </c>
      <c r="M239" t="n">
        <v>303.169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0.9350000000000001</v>
      </c>
      <c r="M240" t="n">
        <v>302.935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0.925</v>
      </c>
      <c r="M241" t="n">
        <v>303.052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0.894</v>
      </c>
      <c r="M242" t="n">
        <v>302.831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0.915</v>
      </c>
      <c r="M243" t="n">
        <v>302.71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66.94416666666666</v>
      </c>
      <c r="J244">
        <f>D4*EXP(-F4*I244)+H4</f>
        <v/>
      </c>
      <c r="K244">
        <f>L244* E6/M244</f>
        <v/>
      </c>
      <c r="L244" t="n">
        <v>0.917</v>
      </c>
      <c r="M244" t="n">
        <v>302.7329999999999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0.909</v>
      </c>
      <c r="M245" t="n">
        <v>302.835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0.928</v>
      </c>
      <c r="M246" t="n">
        <v>302.669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0.9350000000000001</v>
      </c>
      <c r="M247" t="n">
        <v>302.827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68.05527777777777</v>
      </c>
      <c r="J248">
        <f>D4*EXP(-F4*I248)+H4</f>
        <v/>
      </c>
      <c r="K248">
        <f>L248* E6/M248</f>
        <v/>
      </c>
      <c r="L248" t="n">
        <v>0.902</v>
      </c>
      <c r="M248" t="n">
        <v>302.84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68.33333333333333</v>
      </c>
      <c r="J249">
        <f>D4*EXP(-F4*I249)+H4</f>
        <v/>
      </c>
      <c r="K249">
        <f>L249* E6/M249</f>
        <v/>
      </c>
      <c r="L249" t="n">
        <v>0.905</v>
      </c>
      <c r="M249" t="n">
        <v>303.12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0.907</v>
      </c>
      <c r="M250" t="n">
        <v>302.956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0.917</v>
      </c>
      <c r="M251" t="n">
        <v>303.058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0.911</v>
      </c>
      <c r="M252" t="n">
        <v>303.166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0.91</v>
      </c>
      <c r="M253" t="n">
        <v>303.09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0.895</v>
      </c>
      <c r="M254" t="n">
        <v>303.118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0.882</v>
      </c>
      <c r="M255" t="n">
        <v>302.883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0.905</v>
      </c>
      <c r="M256" t="n">
        <v>302.9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70.55527777777777</v>
      </c>
      <c r="J257">
        <f>D4*EXP(-F4*I257)+H4</f>
        <v/>
      </c>
      <c r="K257">
        <f>L257* E6/M257</f>
        <v/>
      </c>
      <c r="L257" t="n">
        <v>0.897</v>
      </c>
      <c r="M257" t="n">
        <v>302.86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0.913</v>
      </c>
      <c r="M258" t="n">
        <v>303.036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0.911</v>
      </c>
      <c r="M259" t="n">
        <v>303.113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0.919</v>
      </c>
      <c r="M260" t="n">
        <v>303.227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0.912</v>
      </c>
      <c r="M261" t="n">
        <v>303.173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0.901</v>
      </c>
      <c r="M262" t="n">
        <v>303.363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0.917</v>
      </c>
      <c r="M263" t="n">
        <v>303.285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0.914</v>
      </c>
      <c r="M264" t="n">
        <v>303.227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0.899</v>
      </c>
      <c r="M265" t="n">
        <v>303.535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0.897</v>
      </c>
      <c r="M266" t="n">
        <v>303.229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0.894</v>
      </c>
      <c r="M267" t="n">
        <v>303.332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0.895</v>
      </c>
      <c r="M268" t="n">
        <v>303.584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0.886</v>
      </c>
      <c r="M269" t="n">
        <v>303.415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0.892</v>
      </c>
      <c r="M270" t="n">
        <v>303.473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0.902</v>
      </c>
      <c r="M271" t="n">
        <v>303.654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0.913</v>
      </c>
      <c r="M272" t="n">
        <v>303.488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0.918</v>
      </c>
      <c r="M273" t="n">
        <v>303.883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0.893</v>
      </c>
      <c r="M274" t="n">
        <v>303.725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0.898</v>
      </c>
      <c r="M275" t="n">
        <v>303.809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0.898</v>
      </c>
      <c r="M276" t="n">
        <v>303.851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0.899</v>
      </c>
      <c r="M277" t="n">
        <v>303.833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0.874</v>
      </c>
      <c r="M278" t="n">
        <v>303.604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0.869</v>
      </c>
      <c r="M279" t="n">
        <v>303.571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0.859</v>
      </c>
      <c r="M280" t="n">
        <v>303.568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0.851</v>
      </c>
      <c r="M281" t="n">
        <v>303.491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0.855</v>
      </c>
      <c r="M282" t="n">
        <v>303.306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0.859</v>
      </c>
      <c r="M283" t="n">
        <v>303.263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78.05555555555556</v>
      </c>
      <c r="J284">
        <f>D4*EXP(-F4*I284)+H4</f>
        <v/>
      </c>
      <c r="K284">
        <f>L284* E6/M284</f>
        <v/>
      </c>
      <c r="L284" t="n">
        <v>0.833</v>
      </c>
      <c r="M284" t="n">
        <v>303.232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0.822</v>
      </c>
      <c r="M285" t="n">
        <v>303.069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0.8159999999999999</v>
      </c>
      <c r="M286" t="n">
        <v>302.598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0.847</v>
      </c>
      <c r="M287" t="n">
        <v>302.538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0.835</v>
      </c>
      <c r="M288" t="n">
        <v>302.968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0.846</v>
      </c>
      <c r="M289" t="n">
        <v>303.091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79.72194444444445</v>
      </c>
      <c r="J290">
        <f>D4*EXP(-F4*I290)+H4</f>
        <v/>
      </c>
      <c r="K290">
        <f>L290* E6/M290</f>
        <v/>
      </c>
      <c r="L290" t="n">
        <v>0.848</v>
      </c>
      <c r="M290" t="n">
        <v>303.293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79.99972222222222</v>
      </c>
      <c r="J291">
        <f>D4*EXP(-F4*I291)+H4</f>
        <v/>
      </c>
      <c r="K291">
        <f>L291* E6/M291</f>
        <v/>
      </c>
      <c r="L291" t="n">
        <v>0.847</v>
      </c>
      <c r="M291" t="n">
        <v>303.924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80.2775</v>
      </c>
      <c r="J292">
        <f>D4*EXP(-F4*I292)+H4</f>
        <v/>
      </c>
      <c r="K292">
        <f>L292* E6/M292</f>
        <v/>
      </c>
      <c r="L292" t="n">
        <v>0.84</v>
      </c>
      <c r="M292" t="n">
        <v>303.789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0.795</v>
      </c>
      <c r="M293" t="n">
        <v>303.313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80.83333333333333</v>
      </c>
      <c r="J294">
        <f>D4*EXP(-F4*I294)+H4</f>
        <v/>
      </c>
      <c r="K294">
        <f>L294* E6/M294</f>
        <v/>
      </c>
      <c r="L294" t="n">
        <v>0.797</v>
      </c>
      <c r="M294" t="n">
        <v>303.065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0.8070000000000001</v>
      </c>
      <c r="M295" t="n">
        <v>302.751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0.8169999999999999</v>
      </c>
      <c r="M296" t="n">
        <v>302.82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0.825</v>
      </c>
      <c r="M297" t="n">
        <v>303.029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0.8149999999999999</v>
      </c>
      <c r="M298" t="n">
        <v>303.163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0.781</v>
      </c>
      <c r="M299" t="n">
        <v>302.965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0.789</v>
      </c>
      <c r="M300" t="n">
        <v>302.976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0.796</v>
      </c>
      <c r="M301" t="n">
        <v>302.912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0.8</v>
      </c>
      <c r="M302" t="n">
        <v>302.933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0.781</v>
      </c>
      <c r="M303" t="n">
        <v>302.909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0.79</v>
      </c>
      <c r="M304" t="n">
        <v>302.979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0.789</v>
      </c>
      <c r="M305" t="n">
        <v>302.881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0.792</v>
      </c>
      <c r="M306" t="n">
        <v>302.8049999999999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0.784</v>
      </c>
      <c r="M307" t="n">
        <v>302.815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84.72222222222223</v>
      </c>
      <c r="J308">
        <f>D4*EXP(-F4*I308)+H4</f>
        <v/>
      </c>
      <c r="K308">
        <f>L308* E6/M308</f>
        <v/>
      </c>
      <c r="L308" t="n">
        <v>0.771</v>
      </c>
      <c r="M308" t="n">
        <v>302.833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0.767</v>
      </c>
      <c r="M309" t="n">
        <v>302.836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85.2775</v>
      </c>
      <c r="J310">
        <f>D4*EXP(-F4*I310)+H4</f>
        <v/>
      </c>
      <c r="K310">
        <f>L310* E6/M310</f>
        <v/>
      </c>
      <c r="L310" t="n">
        <v>0.762</v>
      </c>
      <c r="M310" t="n">
        <v>302.867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0.736</v>
      </c>
      <c r="M311" t="n">
        <v>302.691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0.733</v>
      </c>
      <c r="M312" t="n">
        <v>302.683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0.749</v>
      </c>
      <c r="M313" t="n">
        <v>302.78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0.722</v>
      </c>
      <c r="M314" t="n">
        <v>302.546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0.6929999999999999</v>
      </c>
      <c r="M315" t="n">
        <v>302.556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0.71</v>
      </c>
      <c r="M316" t="n">
        <v>302.516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0.6870000000000001</v>
      </c>
      <c r="M317" t="n">
        <v>302.557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0.696</v>
      </c>
      <c r="M318" t="n">
        <v>302.641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0.6929999999999999</v>
      </c>
      <c r="M319" t="n">
        <v>302.317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0.681</v>
      </c>
      <c r="M320" t="n">
        <v>302.401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0.651</v>
      </c>
      <c r="M321" t="n">
        <v>302.448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0.662</v>
      </c>
      <c r="M322" t="n">
        <v>302.225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0.638</v>
      </c>
      <c r="M323" t="n">
        <v>302.139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0.621</v>
      </c>
      <c r="M324" t="n">
        <v>302.266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89.44416666666666</v>
      </c>
      <c r="J325">
        <f>D4*EXP(-F4*I325)+H4</f>
        <v/>
      </c>
      <c r="K325">
        <f>L325* E6/M325</f>
        <v/>
      </c>
      <c r="L325" t="n">
        <v>0.644</v>
      </c>
      <c r="M325" t="n">
        <v>302.431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0.622</v>
      </c>
      <c r="M326" t="n">
        <v>302.139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0.635</v>
      </c>
      <c r="M327" t="n">
        <v>302.103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0.64</v>
      </c>
      <c r="M328" t="n">
        <v>302.244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90.55527777777777</v>
      </c>
      <c r="J329">
        <f>D4*EXP(-F4*I329)+H4</f>
        <v/>
      </c>
      <c r="K329">
        <f>L329* E6/M329</f>
        <v/>
      </c>
      <c r="L329" t="n">
        <v>0.641</v>
      </c>
      <c r="M329" t="n">
        <v>302.424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90.83333333333333</v>
      </c>
      <c r="J330">
        <f>D4*EXP(-F4*I330)+H4</f>
        <v/>
      </c>
      <c r="K330">
        <f>L330* E6/M330</f>
        <v/>
      </c>
      <c r="L330" t="n">
        <v>0.64</v>
      </c>
      <c r="M330" t="n">
        <v>302.283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0.617</v>
      </c>
      <c r="M331" t="n">
        <v>302.35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0.607</v>
      </c>
      <c r="M332" t="n">
        <v>302.336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91.66638888888889</v>
      </c>
      <c r="J333">
        <f>D4*EXP(-F4*I333)+H4</f>
        <v/>
      </c>
      <c r="K333">
        <f>L333* E6/M333</f>
        <v/>
      </c>
      <c r="L333" t="n">
        <v>0.615</v>
      </c>
      <c r="M333" t="n">
        <v>302.369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91.94444444444444</v>
      </c>
      <c r="J334">
        <f>D4*EXP(-F4*I334)+H4</f>
        <v/>
      </c>
      <c r="K334">
        <f>L334* E6/M334</f>
        <v/>
      </c>
      <c r="L334" t="n">
        <v>0.618</v>
      </c>
      <c r="M334" t="n">
        <v>302.268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0.613</v>
      </c>
      <c r="M335" t="n">
        <v>302.247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0.622</v>
      </c>
      <c r="M336" t="n">
        <v>302.246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0.626</v>
      </c>
      <c r="M337" t="n">
        <v>302.446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93.05527777777777</v>
      </c>
      <c r="J338">
        <f>D4*EXP(-F4*I338)+H4</f>
        <v/>
      </c>
      <c r="K338">
        <f>L338* E6/M338</f>
        <v/>
      </c>
      <c r="L338" t="n">
        <v>0.615</v>
      </c>
      <c r="M338" t="n">
        <v>302.474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93.33333333333333</v>
      </c>
      <c r="J339">
        <f>D4*EXP(-F4*I339)+H4</f>
        <v/>
      </c>
      <c r="K339">
        <f>L339* E6/M339</f>
        <v/>
      </c>
      <c r="L339" t="n">
        <v>0.608</v>
      </c>
      <c r="M339" t="n">
        <v>302.565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0.614</v>
      </c>
      <c r="M340" t="n">
        <v>302.596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0.646</v>
      </c>
      <c r="M341" t="n">
        <v>302.813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0.633</v>
      </c>
      <c r="M342" t="n">
        <v>302.924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0.618</v>
      </c>
      <c r="M343" t="n">
        <v>303.005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0.627</v>
      </c>
      <c r="M344" t="n">
        <v>303.374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0.634</v>
      </c>
      <c r="M345" t="n">
        <v>303.476</v>
      </c>
      <c r="N345">
        <f>(D4-D5)*EXP(-(F4-F5)*I345)+(H4-H5)</f>
        <v/>
      </c>
      <c r="O345">
        <f>(D4+D5)*EXP(-(F4+F5)*I345)+(H4+H5)</f>
        <v/>
      </c>
    </row>
    <row r="346" spans="1:15">
      <c r="I346" t="n">
        <v>95.27777777777777</v>
      </c>
      <c r="J346">
        <f>D4*EXP(-F4*I346)+H4</f>
        <v/>
      </c>
      <c r="K346">
        <f>L346* E6/M346</f>
        <v/>
      </c>
      <c r="L346" t="n">
        <v>0.617</v>
      </c>
      <c r="M346" t="n">
        <v>303.486</v>
      </c>
      <c r="N346">
        <f>(D4-D5)*EXP(-(F4-F5)*I346)+(H4-H5)</f>
        <v/>
      </c>
      <c r="O346">
        <f>(D4+D5)*EXP(-(F4+F5)*I346)+(H4+H5)</f>
        <v/>
      </c>
    </row>
    <row r="347" spans="1:15">
      <c r="I347" t="n">
        <v>95.55555555555556</v>
      </c>
      <c r="J347">
        <f>D4*EXP(-F4*I347)+H4</f>
        <v/>
      </c>
      <c r="K347">
        <f>L347* E6/M347</f>
        <v/>
      </c>
      <c r="L347" t="n">
        <v>0.647</v>
      </c>
      <c r="M347" t="n">
        <v>303.677</v>
      </c>
      <c r="N347">
        <f>(D4-D5)*EXP(-(F4-F5)*I347)+(H4-H5)</f>
        <v/>
      </c>
      <c r="O347">
        <f>(D4+D5)*EXP(-(F4+F5)*I347)+(H4+H5)</f>
        <v/>
      </c>
    </row>
    <row r="348" spans="1:15">
      <c r="I348" t="n">
        <v>95.83333333333333</v>
      </c>
      <c r="J348">
        <f>D4*EXP(-F4*I348)+H4</f>
        <v/>
      </c>
      <c r="K348">
        <f>L348* E6/M348</f>
        <v/>
      </c>
      <c r="L348" t="n">
        <v>0.629</v>
      </c>
      <c r="M348" t="n">
        <v>303.878</v>
      </c>
      <c r="N348">
        <f>(D4-D5)*EXP(-(F4-F5)*I348)+(H4-H5)</f>
        <v/>
      </c>
      <c r="O348">
        <f>(D4+D5)*EXP(-(F4+F5)*I348)+(H4+H5)</f>
        <v/>
      </c>
    </row>
    <row r="349" spans="1:15">
      <c r="I349" t="n">
        <v>96.11111111111111</v>
      </c>
      <c r="J349">
        <f>D4*EXP(-F4*I349)+H4</f>
        <v/>
      </c>
      <c r="K349">
        <f>L349* E6/M349</f>
        <v/>
      </c>
      <c r="L349" t="n">
        <v>0.606</v>
      </c>
      <c r="M349" t="n">
        <v>303.977</v>
      </c>
      <c r="N349">
        <f>(D4-D5)*EXP(-(F4-F5)*I349)+(H4-H5)</f>
        <v/>
      </c>
      <c r="O349">
        <f>(D4+D5)*EXP(-(F4+F5)*I349)+(H4+H5)</f>
        <v/>
      </c>
    </row>
    <row r="350" spans="1:15">
      <c r="I350" t="n">
        <v>96.38888888888889</v>
      </c>
      <c r="J350">
        <f>D4*EXP(-F4*I350)+H4</f>
        <v/>
      </c>
      <c r="K350">
        <f>L350* E6/M350</f>
        <v/>
      </c>
      <c r="L350" t="n">
        <v>0.649</v>
      </c>
      <c r="M350" t="n">
        <v>304.187</v>
      </c>
      <c r="N350">
        <f>(D4-D5)*EXP(-(F4-F5)*I350)+(H4-H5)</f>
        <v/>
      </c>
      <c r="O350">
        <f>(D4+D5)*EXP(-(F4+F5)*I350)+(H4+H5)</f>
        <v/>
      </c>
    </row>
    <row r="351" spans="1:15">
      <c r="I351" t="n">
        <v>96.66666666666667</v>
      </c>
      <c r="J351">
        <f>D4*EXP(-F4*I351)+H4</f>
        <v/>
      </c>
      <c r="K351">
        <f>L351* E6/M351</f>
        <v/>
      </c>
      <c r="L351" t="n">
        <v>0.644</v>
      </c>
      <c r="M351" t="n">
        <v>304.216</v>
      </c>
      <c r="N351">
        <f>(D4-D5)*EXP(-(F4-F5)*I351)+(H4-H5)</f>
        <v/>
      </c>
      <c r="O351">
        <f>(D4+D5)*EXP(-(F4+F5)*I351)+(H4+H5)</f>
        <v/>
      </c>
    </row>
    <row r="352" spans="1:15">
      <c r="I352" t="n">
        <v>96.94444444444444</v>
      </c>
      <c r="J352">
        <f>D4*EXP(-F4*I352)+H4</f>
        <v/>
      </c>
      <c r="K352">
        <f>L352* E6/M352</f>
        <v/>
      </c>
      <c r="L352" t="n">
        <v>0.625</v>
      </c>
      <c r="M352" t="n">
        <v>304.414</v>
      </c>
      <c r="N352">
        <f>(D4-D5)*EXP(-(F4-F5)*I352)+(H4-H5)</f>
        <v/>
      </c>
      <c r="O352">
        <f>(D4+D5)*EXP(-(F4+F5)*I352)+(H4+H5)</f>
        <v/>
      </c>
    </row>
    <row r="353" spans="1:15">
      <c r="I353" t="n">
        <v>97.22222222222223</v>
      </c>
      <c r="J353">
        <f>D4*EXP(-F4*I353)+H4</f>
        <v/>
      </c>
      <c r="K353">
        <f>L353* E6/M353</f>
        <v/>
      </c>
      <c r="L353" t="n">
        <v>0.632</v>
      </c>
      <c r="M353" t="n">
        <v>304.539</v>
      </c>
      <c r="N353">
        <f>(D4-D5)*EXP(-(F4-F5)*I353)+(H4-H5)</f>
        <v/>
      </c>
      <c r="O353">
        <f>(D4+D5)*EXP(-(F4+F5)*I353)+(H4+H5)</f>
        <v/>
      </c>
    </row>
    <row r="354" spans="1:15">
      <c r="I354" t="n">
        <v>97.5</v>
      </c>
      <c r="J354">
        <f>D4*EXP(-F4*I354)+H4</f>
        <v/>
      </c>
      <c r="K354">
        <f>L354* E6/M354</f>
        <v/>
      </c>
      <c r="L354" t="n">
        <v>0.637</v>
      </c>
      <c r="M354" t="n">
        <v>304.589</v>
      </c>
      <c r="N354">
        <f>(D4-D5)*EXP(-(F4-F5)*I354)+(H4-H5)</f>
        <v/>
      </c>
      <c r="O354">
        <f>(D4+D5)*EXP(-(F4+F5)*I354)+(H4+H5)</f>
        <v/>
      </c>
    </row>
    <row r="355" spans="1:15">
      <c r="I355" t="n">
        <v>97.77777777777777</v>
      </c>
      <c r="J355">
        <f>D4*EXP(-F4*I355)+H4</f>
        <v/>
      </c>
      <c r="K355">
        <f>L355* E6/M355</f>
        <v/>
      </c>
      <c r="L355" t="n">
        <v>0.621</v>
      </c>
      <c r="M355" t="n">
        <v>304.943</v>
      </c>
      <c r="N355">
        <f>(D4-D5)*EXP(-(F4-F5)*I355)+(H4-H5)</f>
        <v/>
      </c>
      <c r="O355">
        <f>(D4+D5)*EXP(-(F4+F5)*I355)+(H4+H5)</f>
        <v/>
      </c>
    </row>
    <row r="356" spans="1:15">
      <c r="I356" t="n">
        <v>98.05555555555556</v>
      </c>
      <c r="J356">
        <f>D4*EXP(-F4*I356)+H4</f>
        <v/>
      </c>
      <c r="K356">
        <f>L356* E6/M356</f>
        <v/>
      </c>
      <c r="L356" t="n">
        <v>0.614</v>
      </c>
      <c r="M356" t="n">
        <v>304.929</v>
      </c>
      <c r="N356">
        <f>(D4-D5)*EXP(-(F4-F5)*I356)+(H4-H5)</f>
        <v/>
      </c>
      <c r="O356">
        <f>(D4+D5)*EXP(-(F4+F5)*I356)+(H4+H5)</f>
        <v/>
      </c>
    </row>
    <row r="357" spans="1:15">
      <c r="I357" t="n">
        <v>98.33333333333333</v>
      </c>
      <c r="J357">
        <f>D4*EXP(-F4*I357)+H4</f>
        <v/>
      </c>
      <c r="K357">
        <f>L357* E6/M357</f>
        <v/>
      </c>
      <c r="L357" t="n">
        <v>0.644</v>
      </c>
      <c r="M357" t="n">
        <v>304.769</v>
      </c>
      <c r="N357">
        <f>(D4-D5)*EXP(-(F4-F5)*I357)+(H4-H5)</f>
        <v/>
      </c>
      <c r="O357">
        <f>(D4+D5)*EXP(-(F4+F5)*I357)+(H4+H5)</f>
        <v/>
      </c>
    </row>
    <row r="358" spans="1:15">
      <c r="I358" t="n">
        <v>98.61111111111111</v>
      </c>
      <c r="J358">
        <f>D4*EXP(-F4*I358)+H4</f>
        <v/>
      </c>
      <c r="K358">
        <f>L358* E6/M358</f>
        <v/>
      </c>
      <c r="L358" t="n">
        <v>0.662</v>
      </c>
      <c r="M358" t="n">
        <v>305.072</v>
      </c>
      <c r="N358">
        <f>(D4-D5)*EXP(-(F4-F5)*I358)+(H4-H5)</f>
        <v/>
      </c>
      <c r="O358">
        <f>(D4+D5)*EXP(-(F4+F5)*I358)+(H4+H5)</f>
        <v/>
      </c>
    </row>
    <row r="359" spans="1:15">
      <c r="I359" t="n">
        <v>98.88888888888889</v>
      </c>
      <c r="J359">
        <f>D4*EXP(-F4*I359)+H4</f>
        <v/>
      </c>
      <c r="K359">
        <f>L359* E6/M359</f>
        <v/>
      </c>
      <c r="L359" t="n">
        <v>0.624</v>
      </c>
      <c r="M359" t="n">
        <v>305.116</v>
      </c>
      <c r="N359">
        <f>(D4-D5)*EXP(-(F4-F5)*I359)+(H4-H5)</f>
        <v/>
      </c>
      <c r="O359">
        <f>(D4+D5)*EXP(-(F4+F5)*I359)+(H4+H5)</f>
        <v/>
      </c>
    </row>
    <row r="360" spans="1:15">
      <c r="I360" t="n">
        <v>99.16666666666667</v>
      </c>
      <c r="J360">
        <f>D4*EXP(-F4*I360)+H4</f>
        <v/>
      </c>
      <c r="K360">
        <f>L360* E6/M360</f>
        <v/>
      </c>
      <c r="L360" t="n">
        <v>0.629</v>
      </c>
      <c r="M360" t="n">
        <v>304.979</v>
      </c>
      <c r="N360">
        <f>(D4-D5)*EXP(-(F4-F5)*I360)+(H4-H5)</f>
        <v/>
      </c>
      <c r="O360">
        <f>(D4+D5)*EXP(-(F4+F5)*I360)+(H4+H5)</f>
        <v/>
      </c>
    </row>
    <row r="361" spans="1:15">
      <c r="I361" t="n">
        <v>99.44444444444444</v>
      </c>
      <c r="J361">
        <f>D4*EXP(-F4*I361)+H4</f>
        <v/>
      </c>
      <c r="K361">
        <f>L361* E6/M361</f>
        <v/>
      </c>
      <c r="L361" t="n">
        <v>0.635</v>
      </c>
      <c r="M361" t="n">
        <v>305.102</v>
      </c>
      <c r="N361">
        <f>(D4-D5)*EXP(-(F4-F5)*I361)+(H4-H5)</f>
        <v/>
      </c>
      <c r="O361">
        <f>(D4+D5)*EXP(-(F4+F5)*I361)+(H4+H5)</f>
        <v/>
      </c>
    </row>
    <row r="362" spans="1:15">
      <c r="I362" t="n">
        <v>99.72222222222223</v>
      </c>
      <c r="J362">
        <f>D4*EXP(-F4*I362)+H4</f>
        <v/>
      </c>
      <c r="K362">
        <f>L362* E6/M362</f>
        <v/>
      </c>
      <c r="L362" t="n">
        <v>0.637</v>
      </c>
      <c r="M362" t="n">
        <v>304.966</v>
      </c>
      <c r="N362">
        <f>(D4-D5)*EXP(-(F4-F5)*I362)+(H4-H5)</f>
        <v/>
      </c>
      <c r="O362">
        <f>(D4+D5)*EXP(-(F4+F5)*I362)+(H4+H5)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62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18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  <c r="I3" t="n">
        <v>0</v>
      </c>
      <c r="J3">
        <f>D4*EXP(-F4*I3)+H4</f>
        <v/>
      </c>
      <c r="K3">
        <f>L3* E6/M3</f>
        <v/>
      </c>
      <c r="L3" t="n">
        <v>29.335</v>
      </c>
      <c r="M3" t="n">
        <v>303.282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33</v>
      </c>
      <c r="C4" s="73" t="s">
        <v>34</v>
      </c>
      <c r="D4" s="12" t="n">
        <v>16.54739769237931</v>
      </c>
      <c r="E4" s="75" t="s">
        <v>35</v>
      </c>
      <c r="F4" s="13" t="n">
        <v>0.009897614953170934</v>
      </c>
      <c r="G4" s="77" t="s">
        <v>36</v>
      </c>
      <c r="H4" s="12" t="n">
        <v>11.34163565857066</v>
      </c>
      <c r="I4" t="n">
        <v>0.2777777777777778</v>
      </c>
      <c r="J4">
        <f>D4*EXP(-F4*I4)+H4</f>
        <v/>
      </c>
      <c r="K4">
        <f>L4* E6/M4</f>
        <v/>
      </c>
      <c r="L4" t="n">
        <v>29.083</v>
      </c>
      <c r="M4" t="n">
        <v>303.348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37</v>
      </c>
      <c r="D5" s="72" t="n">
        <v>0.1217058160826811</v>
      </c>
      <c r="F5" s="72" t="n">
        <v>0.0001245505833878612</v>
      </c>
      <c r="H5" s="72" t="n">
        <v>0.1314042310317822</v>
      </c>
      <c r="I5" t="n">
        <v>0.5555555555555556</v>
      </c>
      <c r="J5">
        <f>D4*EXP(-F4*I5)+H4</f>
        <v/>
      </c>
      <c r="K5">
        <f>L5* E6/M5</f>
        <v/>
      </c>
      <c r="L5" t="n">
        <v>28.912</v>
      </c>
      <c r="M5" t="n">
        <v>303.119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38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28.78</v>
      </c>
      <c r="M6" t="n">
        <v>303.127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28.707</v>
      </c>
      <c r="M7" t="n">
        <v>303.094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28.623</v>
      </c>
      <c r="M8" t="n">
        <v>303.187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28.54</v>
      </c>
      <c r="M9" t="n">
        <v>303.175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28.468</v>
      </c>
      <c r="M10" t="n">
        <v>303.141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28.405</v>
      </c>
      <c r="M11" t="n">
        <v>303.103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28.356</v>
      </c>
      <c r="M12" t="n">
        <v>303.177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28.287</v>
      </c>
      <c r="M13" t="n">
        <v>303.098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28.233</v>
      </c>
      <c r="M14" t="n">
        <v>303.23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28.171</v>
      </c>
      <c r="M15" t="n">
        <v>302.89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28.113</v>
      </c>
      <c r="M16" t="n">
        <v>303.124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28.054</v>
      </c>
      <c r="M17" t="n">
        <v>303.033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27.986</v>
      </c>
      <c r="M18" t="n">
        <v>302.92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27.925</v>
      </c>
      <c r="M19" t="n">
        <v>302.899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27.873</v>
      </c>
      <c r="M20" t="n">
        <v>302.959</v>
      </c>
      <c r="N20">
        <f>(D4-D5)*EXP(-(F4-F5)*I20)+(H4-H5)</f>
        <v/>
      </c>
      <c r="O20">
        <f>(D4+D5)*EXP(-(F4+F5)*I20)+(H4+H5)</f>
        <v/>
      </c>
    </row>
    <row r="21" spans="1:15">
      <c r="I21" t="n">
        <v>4.999722222222222</v>
      </c>
      <c r="J21">
        <f>D4*EXP(-F4*I21)+H4</f>
        <v/>
      </c>
      <c r="K21">
        <f>L21* E6/M21</f>
        <v/>
      </c>
      <c r="L21" t="n">
        <v>27.78</v>
      </c>
      <c r="M21" t="n">
        <v>303.082</v>
      </c>
      <c r="N21">
        <f>(D4-D5)*EXP(-(F4-F5)*I21)+(H4-H5)</f>
        <v/>
      </c>
      <c r="O21">
        <f>(D4+D5)*EXP(-(F4+F5)*I21)+(H4+H5)</f>
        <v/>
      </c>
    </row>
    <row r="22" spans="1:15">
      <c r="I22" t="n">
        <v>5.277777777777778</v>
      </c>
      <c r="J22">
        <f>D4*EXP(-F4*I22)+H4</f>
        <v/>
      </c>
      <c r="K22">
        <f>L22* E6/M22</f>
        <v/>
      </c>
      <c r="L22" t="n">
        <v>27.723</v>
      </c>
      <c r="M22" t="n">
        <v>302.786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27.678</v>
      </c>
      <c r="M23" t="n">
        <v>302.712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27.603</v>
      </c>
      <c r="M24" t="n">
        <v>302.5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27.574</v>
      </c>
      <c r="M25" t="n">
        <v>302.553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27.561</v>
      </c>
      <c r="M26" t="n">
        <v>302.714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27.507</v>
      </c>
      <c r="M27" t="n">
        <v>302.876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27.462</v>
      </c>
      <c r="M28" t="n">
        <v>302.905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27.425</v>
      </c>
      <c r="M29" t="n">
        <v>302.977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27.391</v>
      </c>
      <c r="M30" t="n">
        <v>303.135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27.337</v>
      </c>
      <c r="M31" t="n">
        <v>303.086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27.299</v>
      </c>
      <c r="M32" t="n">
        <v>303.014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27.224</v>
      </c>
      <c r="M33" t="n">
        <v>303.063</v>
      </c>
      <c r="N33">
        <f>(D4-D5)*EXP(-(F4-F5)*I33)+(H4-H5)</f>
        <v/>
      </c>
      <c r="O33">
        <f>(D4+D5)*EXP(-(F4+F5)*I33)+(H4+H5)</f>
        <v/>
      </c>
    </row>
    <row r="34" spans="1:15">
      <c r="I34" t="n">
        <v>8.611111111111111</v>
      </c>
      <c r="J34">
        <f>D4*EXP(-F4*I34)+H4</f>
        <v/>
      </c>
      <c r="K34">
        <f>L34* E6/M34</f>
        <v/>
      </c>
      <c r="L34" t="n">
        <v>27.189</v>
      </c>
      <c r="M34" t="n">
        <v>302.902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27.119</v>
      </c>
      <c r="M35" t="n">
        <v>302.88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27.101</v>
      </c>
      <c r="M36" t="n">
        <v>302.889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27.046</v>
      </c>
      <c r="M37" t="n">
        <v>302.852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26.999</v>
      </c>
      <c r="M38" t="n">
        <v>303.03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26.966</v>
      </c>
      <c r="M39" t="n">
        <v>303.146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26.948</v>
      </c>
      <c r="M40" t="n">
        <v>303.563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26.921</v>
      </c>
      <c r="M41" t="n">
        <v>304.041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10.83305555555556</v>
      </c>
      <c r="J42">
        <f>D4*EXP(-F4*I42)+H4</f>
        <v/>
      </c>
      <c r="K42">
        <f>L42* E6/M42</f>
        <v/>
      </c>
      <c r="L42" t="n">
        <v>26.917</v>
      </c>
      <c r="M42" t="n">
        <v>304.361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26.861</v>
      </c>
      <c r="M43" t="n">
        <v>304.316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11.38861111111111</v>
      </c>
      <c r="J44">
        <f>D4*EXP(-F4*I44)+H4</f>
        <v/>
      </c>
      <c r="K44">
        <f>L44* E6/M44</f>
        <v/>
      </c>
      <c r="L44" t="n">
        <v>26.816</v>
      </c>
      <c r="M44" t="n">
        <v>304.402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11.66666666666667</v>
      </c>
      <c r="J45">
        <f>D4*EXP(-F4*I45)+H4</f>
        <v/>
      </c>
      <c r="K45">
        <f>L45* E6/M45</f>
        <v/>
      </c>
      <c r="L45" t="n">
        <v>26.784</v>
      </c>
      <c r="M45" t="n">
        <v>304.412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11.94416666666667</v>
      </c>
      <c r="J46">
        <f>D4*EXP(-F4*I46)+H4</f>
        <v/>
      </c>
      <c r="K46">
        <f>L46* E6/M46</f>
        <v/>
      </c>
      <c r="L46" t="n">
        <v>26.772</v>
      </c>
      <c r="M46" t="n">
        <v>304.484</v>
      </c>
      <c r="N46">
        <f>(D4-D5)*EXP(-(F4-F5)*I46)+(H4-H5)</f>
        <v/>
      </c>
      <c r="O46">
        <f>(D4+D5)*EXP(-(F4+F5)*I46)+(H4+H5)</f>
        <v/>
      </c>
    </row>
    <row r="47" spans="1:15">
      <c r="I47" t="n">
        <v>12.22222222222222</v>
      </c>
      <c r="J47">
        <f>D4*EXP(-F4*I47)+H4</f>
        <v/>
      </c>
      <c r="K47">
        <f>L47* E6/M47</f>
        <v/>
      </c>
      <c r="L47" t="n">
        <v>26.713</v>
      </c>
      <c r="M47" t="n">
        <v>304.501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26.668</v>
      </c>
      <c r="M48" t="n">
        <v>304.566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12.7775</v>
      </c>
      <c r="J49">
        <f>D4*EXP(-F4*I49)+H4</f>
        <v/>
      </c>
      <c r="K49">
        <f>L49* E6/M49</f>
        <v/>
      </c>
      <c r="L49" t="n">
        <v>26.653</v>
      </c>
      <c r="M49" t="n">
        <v>304.623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26.587</v>
      </c>
      <c r="M50" t="n">
        <v>304.674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13.33305555555556</v>
      </c>
      <c r="J51">
        <f>D4*EXP(-F4*I51)+H4</f>
        <v/>
      </c>
      <c r="K51">
        <f>L51* E6/M51</f>
        <v/>
      </c>
      <c r="L51" t="n">
        <v>26.555</v>
      </c>
      <c r="M51" t="n">
        <v>304.834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26.504</v>
      </c>
      <c r="M52" t="n">
        <v>304.839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26.465</v>
      </c>
      <c r="M53" t="n">
        <v>304.785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26.419</v>
      </c>
      <c r="M54" t="n">
        <v>304.816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26.366</v>
      </c>
      <c r="M55" t="n">
        <v>304.855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26.36</v>
      </c>
      <c r="M56" t="n">
        <v>304.759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26.31</v>
      </c>
      <c r="M57" t="n">
        <v>304.798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26.262</v>
      </c>
      <c r="M58" t="n">
        <v>304.804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26.212</v>
      </c>
      <c r="M59" t="n">
        <v>304.844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26.179</v>
      </c>
      <c r="M60" t="n">
        <v>304.782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26.142</v>
      </c>
      <c r="M61" t="n">
        <v>304.895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26.096</v>
      </c>
      <c r="M62" t="n">
        <v>304.909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16.66638888888889</v>
      </c>
      <c r="J63">
        <f>D4*EXP(-F4*I63)+H4</f>
        <v/>
      </c>
      <c r="K63">
        <f>L63* E6/M63</f>
        <v/>
      </c>
      <c r="L63" t="n">
        <v>26.076</v>
      </c>
      <c r="M63" t="n">
        <v>305.16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16.94444444444444</v>
      </c>
      <c r="J64">
        <f>D4*EXP(-F4*I64)+H4</f>
        <v/>
      </c>
      <c r="K64">
        <f>L64* E6/M64</f>
        <v/>
      </c>
      <c r="L64" t="n">
        <v>26.041</v>
      </c>
      <c r="M64" t="n">
        <v>305.342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25.979</v>
      </c>
      <c r="M65" t="n">
        <v>305.425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25.966</v>
      </c>
      <c r="M66" t="n">
        <v>305.539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17.7775</v>
      </c>
      <c r="J67">
        <f>D4*EXP(-F4*I67)+H4</f>
        <v/>
      </c>
      <c r="K67">
        <f>L67* E6/M67</f>
        <v/>
      </c>
      <c r="L67" t="n">
        <v>25.882</v>
      </c>
      <c r="M67" t="n">
        <v>305.36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18.05555555555556</v>
      </c>
      <c r="J68">
        <f>D4*EXP(-F4*I68)+H4</f>
        <v/>
      </c>
      <c r="K68">
        <f>L68* E6/M68</f>
        <v/>
      </c>
      <c r="L68" t="n">
        <v>25.817</v>
      </c>
      <c r="M68" t="n">
        <v>303.91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25.771</v>
      </c>
      <c r="M69" t="n">
        <v>303.501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25.711</v>
      </c>
      <c r="M70" t="n">
        <v>303.388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25.616</v>
      </c>
      <c r="M71" t="n">
        <v>303.107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19.16666666666667</v>
      </c>
      <c r="J72">
        <f>D4*EXP(-F4*I72)+H4</f>
        <v/>
      </c>
      <c r="K72">
        <f>L72* E6/M72</f>
        <v/>
      </c>
      <c r="L72" t="n">
        <v>25.59</v>
      </c>
      <c r="M72" t="n">
        <v>302.988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25.522</v>
      </c>
      <c r="M73" t="n">
        <v>302.7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25.466</v>
      </c>
      <c r="M74" t="n">
        <v>302.637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25.42</v>
      </c>
      <c r="M75" t="n">
        <v>302.269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25.399</v>
      </c>
      <c r="M76" t="n">
        <v>302.438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25.388</v>
      </c>
      <c r="M77" t="n">
        <v>302.642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20.83333333333333</v>
      </c>
      <c r="J78">
        <f>D4*EXP(-F4*I78)+H4</f>
        <v/>
      </c>
      <c r="K78">
        <f>L78* E6/M78</f>
        <v/>
      </c>
      <c r="L78" t="n">
        <v>25.349</v>
      </c>
      <c r="M78" t="n">
        <v>302.521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25.292</v>
      </c>
      <c r="M79" t="n">
        <v>302.373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25.244</v>
      </c>
      <c r="M80" t="n">
        <v>302.309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25.211</v>
      </c>
      <c r="M81" t="n">
        <v>302.245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25.175</v>
      </c>
      <c r="M82" t="n">
        <v>302.174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25.118</v>
      </c>
      <c r="M83" t="n">
        <v>302.204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25.09</v>
      </c>
      <c r="M84" t="n">
        <v>302.283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25.05</v>
      </c>
      <c r="M85" t="n">
        <v>302.464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25.039</v>
      </c>
      <c r="M86" t="n">
        <v>302.338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25.011</v>
      </c>
      <c r="M87" t="n">
        <v>302.427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24.987</v>
      </c>
      <c r="M88" t="n">
        <v>302.514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24.938</v>
      </c>
      <c r="M89" t="n">
        <v>302.519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24.913</v>
      </c>
      <c r="M90" t="n">
        <v>302.48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24.895</v>
      </c>
      <c r="M91" t="n">
        <v>302.599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24.863</v>
      </c>
      <c r="M92" t="n">
        <v>302.692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24.791</v>
      </c>
      <c r="M93" t="n">
        <v>302.584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24.785</v>
      </c>
      <c r="M94" t="n">
        <v>302.709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24.744</v>
      </c>
      <c r="M95" t="n">
        <v>302.716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24.72</v>
      </c>
      <c r="M96" t="n">
        <v>302.737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24.714</v>
      </c>
      <c r="M97" t="n">
        <v>302.794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24.633</v>
      </c>
      <c r="M98" t="n">
        <v>302.851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24.617</v>
      </c>
      <c r="M99" t="n">
        <v>302.831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24.604</v>
      </c>
      <c r="M100" t="n">
        <v>302.844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24.542</v>
      </c>
      <c r="M101" t="n">
        <v>302.634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24.515</v>
      </c>
      <c r="M102" t="n">
        <v>302.743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24.458</v>
      </c>
      <c r="M103" t="n">
        <v>302.7809999999999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24.45</v>
      </c>
      <c r="M104" t="n">
        <v>302.629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24.378</v>
      </c>
      <c r="M105" t="n">
        <v>302.705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24.341</v>
      </c>
      <c r="M106" t="n">
        <v>302.601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28.88888888888889</v>
      </c>
      <c r="J107">
        <f>D4*EXP(-F4*I107)+H4</f>
        <v/>
      </c>
      <c r="K107">
        <f>L107* E6/M107</f>
        <v/>
      </c>
      <c r="L107" t="n">
        <v>24.288</v>
      </c>
      <c r="M107" t="n">
        <v>302.544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24.269</v>
      </c>
      <c r="M108" t="n">
        <v>302.352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24.21</v>
      </c>
      <c r="M109" t="n">
        <v>302.42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24.177</v>
      </c>
      <c r="M110" t="n">
        <v>302.445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24.157</v>
      </c>
      <c r="M111" t="n">
        <v>302.129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30.2775</v>
      </c>
      <c r="J112">
        <f>D4*EXP(-F4*I112)+H4</f>
        <v/>
      </c>
      <c r="K112">
        <f>L112* E6/M112</f>
        <v/>
      </c>
      <c r="L112" t="n">
        <v>24.111</v>
      </c>
      <c r="M112" t="n">
        <v>302.408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30.55555555555556</v>
      </c>
      <c r="J113">
        <f>D4*EXP(-F4*I113)+H4</f>
        <v/>
      </c>
      <c r="K113">
        <f>L113* E6/M113</f>
        <v/>
      </c>
      <c r="L113" t="n">
        <v>24.101</v>
      </c>
      <c r="M113" t="n">
        <v>302.603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24.088</v>
      </c>
      <c r="M114" t="n">
        <v>302.626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24.091</v>
      </c>
      <c r="M115" t="n">
        <v>302.761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23.994</v>
      </c>
      <c r="M116" t="n">
        <v>302.666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23.991</v>
      </c>
      <c r="M117" t="n">
        <v>302.652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23.93</v>
      </c>
      <c r="M118" t="n">
        <v>302.754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23.876</v>
      </c>
      <c r="M119" t="n">
        <v>302.646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23.86</v>
      </c>
      <c r="M120" t="n">
        <v>302.411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23.839</v>
      </c>
      <c r="M121" t="n">
        <v>302.492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23.814</v>
      </c>
      <c r="M122" t="n">
        <v>302.599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23.774</v>
      </c>
      <c r="M123" t="n">
        <v>302.854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23.753</v>
      </c>
      <c r="M124" t="n">
        <v>303.449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23.746</v>
      </c>
      <c r="M125" t="n">
        <v>303.902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23.769</v>
      </c>
      <c r="M126" t="n">
        <v>304.091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23.743</v>
      </c>
      <c r="M127" t="n">
        <v>304.245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34.72222222222222</v>
      </c>
      <c r="J128">
        <f>D4*EXP(-F4*I128)+H4</f>
        <v/>
      </c>
      <c r="K128">
        <f>L128* E6/M128</f>
        <v/>
      </c>
      <c r="L128" t="n">
        <v>23.688</v>
      </c>
      <c r="M128" t="n">
        <v>304.292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23.689</v>
      </c>
      <c r="M129" t="n">
        <v>304.448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35.27777777777778</v>
      </c>
      <c r="J130">
        <f>D4*EXP(-F4*I130)+H4</f>
        <v/>
      </c>
      <c r="K130">
        <f>L130* E6/M130</f>
        <v/>
      </c>
      <c r="L130" t="n">
        <v>23.639</v>
      </c>
      <c r="M130" t="n">
        <v>304.574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23.64</v>
      </c>
      <c r="M131" t="n">
        <v>304.664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35.83333333333334</v>
      </c>
      <c r="J132">
        <f>D4*EXP(-F4*I132)+H4</f>
        <v/>
      </c>
      <c r="K132">
        <f>L132* E6/M132</f>
        <v/>
      </c>
      <c r="L132" t="n">
        <v>23.616</v>
      </c>
      <c r="M132" t="n">
        <v>304.638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23.581</v>
      </c>
      <c r="M133" t="n">
        <v>304.787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23.515</v>
      </c>
      <c r="M134" t="n">
        <v>304.834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36.66666666666666</v>
      </c>
      <c r="J135">
        <f>D4*EXP(-F4*I135)+H4</f>
        <v/>
      </c>
      <c r="K135">
        <f>L135* E6/M135</f>
        <v/>
      </c>
      <c r="L135" t="n">
        <v>23.519</v>
      </c>
      <c r="M135" t="n">
        <v>304.81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23.5</v>
      </c>
      <c r="M136" t="n">
        <v>304.883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37.22222222222222</v>
      </c>
      <c r="J137">
        <f>D4*EXP(-F4*I137)+H4</f>
        <v/>
      </c>
      <c r="K137">
        <f>L137* E6/M137</f>
        <v/>
      </c>
      <c r="L137" t="n">
        <v>23.467</v>
      </c>
      <c r="M137" t="n">
        <v>305.025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23.44</v>
      </c>
      <c r="M138" t="n">
        <v>304.921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23.389</v>
      </c>
      <c r="M139" t="n">
        <v>305.099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23.36</v>
      </c>
      <c r="M140" t="n">
        <v>304.99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23.302</v>
      </c>
      <c r="M141" t="n">
        <v>304.921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23.305</v>
      </c>
      <c r="M142" t="n">
        <v>304.849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23.29</v>
      </c>
      <c r="M143" t="n">
        <v>304.865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23.221</v>
      </c>
      <c r="M144" t="n">
        <v>304.962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23.206</v>
      </c>
      <c r="M145" t="n">
        <v>304.944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23.192</v>
      </c>
      <c r="M146" t="n">
        <v>305.153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23.153</v>
      </c>
      <c r="M147" t="n">
        <v>305.273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23.136</v>
      </c>
      <c r="M148" t="n">
        <v>305.5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40.55555555555556</v>
      </c>
      <c r="J149">
        <f>D4*EXP(-F4*I149)+H4</f>
        <v/>
      </c>
      <c r="K149">
        <f>L149* E6/M149</f>
        <v/>
      </c>
      <c r="L149" t="n">
        <v>23.088</v>
      </c>
      <c r="M149" t="n">
        <v>305.703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23.09</v>
      </c>
      <c r="M150" t="n">
        <v>305.668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23.064</v>
      </c>
      <c r="M151" t="n">
        <v>305.631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23.017</v>
      </c>
      <c r="M152" t="n">
        <v>305.83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41.66666666666666</v>
      </c>
      <c r="J153">
        <f>D4*EXP(-F4*I153)+H4</f>
        <v/>
      </c>
      <c r="K153">
        <f>L153* E6/M153</f>
        <v/>
      </c>
      <c r="L153" t="n">
        <v>22.93</v>
      </c>
      <c r="M153" t="n">
        <v>304.312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22.919</v>
      </c>
      <c r="M154" t="n">
        <v>304.117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22.865</v>
      </c>
      <c r="M155" t="n">
        <v>303.64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22.808</v>
      </c>
      <c r="M156" t="n">
        <v>303.144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22.794</v>
      </c>
      <c r="M157" t="n">
        <v>303.263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22.81</v>
      </c>
      <c r="M158" t="n">
        <v>303.256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22.767</v>
      </c>
      <c r="M159" t="n">
        <v>303.363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22.729</v>
      </c>
      <c r="M160" t="n">
        <v>303.57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22.682</v>
      </c>
      <c r="M161" t="n">
        <v>302.902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22.664</v>
      </c>
      <c r="M162" t="n">
        <v>303.286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44.44416666666667</v>
      </c>
      <c r="J163">
        <f>D4*EXP(-F4*I163)+H4</f>
        <v/>
      </c>
      <c r="K163">
        <f>L163* E6/M163</f>
        <v/>
      </c>
      <c r="L163" t="n">
        <v>22.643</v>
      </c>
      <c r="M163" t="n">
        <v>303.414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22.627</v>
      </c>
      <c r="M164" t="n">
        <v>303.267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22.582</v>
      </c>
      <c r="M165" t="n">
        <v>303.186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22.566</v>
      </c>
      <c r="M166" t="n">
        <v>302.954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45.55527777777777</v>
      </c>
      <c r="J167">
        <f>D4*EXP(-F4*I167)+H4</f>
        <v/>
      </c>
      <c r="K167">
        <f>L167* E6/M167</f>
        <v/>
      </c>
      <c r="L167" t="n">
        <v>22.529</v>
      </c>
      <c r="M167" t="n">
        <v>302.836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45.83333333333334</v>
      </c>
      <c r="J168">
        <f>D4*EXP(-F4*I168)+H4</f>
        <v/>
      </c>
      <c r="K168">
        <f>L168* E6/M168</f>
        <v/>
      </c>
      <c r="L168" t="n">
        <v>22.474</v>
      </c>
      <c r="M168" t="n">
        <v>302.942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22.439</v>
      </c>
      <c r="M169" t="n">
        <v>302.947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22.43</v>
      </c>
      <c r="M170" t="n">
        <v>302.925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22.395</v>
      </c>
      <c r="M171" t="n">
        <v>303.105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22.357</v>
      </c>
      <c r="M172" t="n">
        <v>303.081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22.381</v>
      </c>
      <c r="M173" t="n">
        <v>303.122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22.363</v>
      </c>
      <c r="M174" t="n">
        <v>303.036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22.31</v>
      </c>
      <c r="M175" t="n">
        <v>303.029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22.273</v>
      </c>
      <c r="M176" t="n">
        <v>303.204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22.271</v>
      </c>
      <c r="M177" t="n">
        <v>303.261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22.267</v>
      </c>
      <c r="M178" t="n">
        <v>303.343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22.201</v>
      </c>
      <c r="M179" t="n">
        <v>303.384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22.202</v>
      </c>
      <c r="M180" t="n">
        <v>303.376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22.173</v>
      </c>
      <c r="M181" t="n">
        <v>303.57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22.162</v>
      </c>
      <c r="M182" t="n">
        <v>303.623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22.125</v>
      </c>
      <c r="M183" t="n">
        <v>303.659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22.103</v>
      </c>
      <c r="M184" t="n">
        <v>303.707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22.056</v>
      </c>
      <c r="M185" t="n">
        <v>303.631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22.034</v>
      </c>
      <c r="M186" t="n">
        <v>303.8579999999999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21.988</v>
      </c>
      <c r="M187" t="n">
        <v>303.624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21.98</v>
      </c>
      <c r="M188" t="n">
        <v>303.454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21.948</v>
      </c>
      <c r="M189" t="n">
        <v>303.434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21.912</v>
      </c>
      <c r="M190" t="n">
        <v>303.533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21.887</v>
      </c>
      <c r="M191" t="n">
        <v>303.467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21.869</v>
      </c>
      <c r="M192" t="n">
        <v>303.356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21.802</v>
      </c>
      <c r="M193" t="n">
        <v>303.299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21.762</v>
      </c>
      <c r="M194" t="n">
        <v>303.396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21.737</v>
      </c>
      <c r="M195" t="n">
        <v>303.168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21.695</v>
      </c>
      <c r="M196" t="n">
        <v>303.14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21.655</v>
      </c>
      <c r="M197" t="n">
        <v>303.051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21.617</v>
      </c>
      <c r="M198" t="n">
        <v>302.865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21.607</v>
      </c>
      <c r="M199" t="n">
        <v>302.879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21.578</v>
      </c>
      <c r="M200" t="n">
        <v>303.019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21.571</v>
      </c>
      <c r="M201" t="n">
        <v>303.069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21.551</v>
      </c>
      <c r="M202" t="n">
        <v>303.107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21.535</v>
      </c>
      <c r="M203" t="n">
        <v>303.227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21.465</v>
      </c>
      <c r="M204" t="n">
        <v>303.385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21.465</v>
      </c>
      <c r="M205" t="n">
        <v>303.137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21.426</v>
      </c>
      <c r="M206" t="n">
        <v>303.121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21.405</v>
      </c>
      <c r="M207" t="n">
        <v>303.057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56.94416666666667</v>
      </c>
      <c r="J208">
        <f>D4*EXP(-F4*I208)+H4</f>
        <v/>
      </c>
      <c r="K208">
        <f>L208* E6/M208</f>
        <v/>
      </c>
      <c r="L208" t="n">
        <v>21.366</v>
      </c>
      <c r="M208" t="n">
        <v>303.418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21.339</v>
      </c>
      <c r="M209" t="n">
        <v>303.032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21.289</v>
      </c>
      <c r="M210" t="n">
        <v>302.957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21.275</v>
      </c>
      <c r="M211" t="n">
        <v>303.012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21.211</v>
      </c>
      <c r="M212" t="n">
        <v>302.754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21.195</v>
      </c>
      <c r="M213" t="n">
        <v>302.744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21.171</v>
      </c>
      <c r="M214" t="n">
        <v>302.779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21.138</v>
      </c>
      <c r="M215" t="n">
        <v>302.654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21.099</v>
      </c>
      <c r="M216" t="n">
        <v>302.927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21.1</v>
      </c>
      <c r="M217" t="n">
        <v>302.773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21.102</v>
      </c>
      <c r="M218" t="n">
        <v>303.432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21.11</v>
      </c>
      <c r="M219" t="n">
        <v>303.755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21.076</v>
      </c>
      <c r="M220" t="n">
        <v>304.037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21.089</v>
      </c>
      <c r="M221" t="n">
        <v>304.327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60.83305555555555</v>
      </c>
      <c r="J222">
        <f>D4*EXP(-F4*I222)+H4</f>
        <v/>
      </c>
      <c r="K222">
        <f>L222* E6/M222</f>
        <v/>
      </c>
      <c r="L222" t="n">
        <v>21.085</v>
      </c>
      <c r="M222" t="n">
        <v>304.678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21.06</v>
      </c>
      <c r="M223" t="n">
        <v>304.823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21.04</v>
      </c>
      <c r="M224" t="n">
        <v>305.038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21.04</v>
      </c>
      <c r="M225" t="n">
        <v>304.937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21.022</v>
      </c>
      <c r="M226" t="n">
        <v>305.049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21.018</v>
      </c>
      <c r="M227" t="n">
        <v>305.095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20.961</v>
      </c>
      <c r="M228" t="n">
        <v>305.264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20.934</v>
      </c>
      <c r="M229" t="n">
        <v>305.359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20.932</v>
      </c>
      <c r="M230" t="n">
        <v>305.343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20.908</v>
      </c>
      <c r="M231" t="n">
        <v>305.725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20.855</v>
      </c>
      <c r="M232" t="n">
        <v>305.729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20.87</v>
      </c>
      <c r="M233" t="n">
        <v>305.767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20.834</v>
      </c>
      <c r="M234" t="n">
        <v>305.697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20.753</v>
      </c>
      <c r="M235" t="n">
        <v>305.434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20.715</v>
      </c>
      <c r="M236" t="n">
        <v>304.269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20.663</v>
      </c>
      <c r="M237" t="n">
        <v>303.735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20.618</v>
      </c>
      <c r="M238" t="n">
        <v>303.422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20.566</v>
      </c>
      <c r="M239" t="n">
        <v>303.169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20.547</v>
      </c>
      <c r="M240" t="n">
        <v>302.935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20.53</v>
      </c>
      <c r="M241" t="n">
        <v>303.052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20.441</v>
      </c>
      <c r="M242" t="n">
        <v>302.831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20.455</v>
      </c>
      <c r="M243" t="n">
        <v>302.71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66.94416666666666</v>
      </c>
      <c r="J244">
        <f>D4*EXP(-F4*I244)+H4</f>
        <v/>
      </c>
      <c r="K244">
        <f>L244* E6/M244</f>
        <v/>
      </c>
      <c r="L244" t="n">
        <v>20.422</v>
      </c>
      <c r="M244" t="n">
        <v>302.7329999999999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20.418</v>
      </c>
      <c r="M245" t="n">
        <v>302.835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20.391</v>
      </c>
      <c r="M246" t="n">
        <v>302.669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20.361</v>
      </c>
      <c r="M247" t="n">
        <v>302.827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68.05527777777777</v>
      </c>
      <c r="J248">
        <f>D4*EXP(-F4*I248)+H4</f>
        <v/>
      </c>
      <c r="K248">
        <f>L248* E6/M248</f>
        <v/>
      </c>
      <c r="L248" t="n">
        <v>20.359</v>
      </c>
      <c r="M248" t="n">
        <v>302.84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68.33333333333333</v>
      </c>
      <c r="J249">
        <f>D4*EXP(-F4*I249)+H4</f>
        <v/>
      </c>
      <c r="K249">
        <f>L249* E6/M249</f>
        <v/>
      </c>
      <c r="L249" t="n">
        <v>20.339</v>
      </c>
      <c r="M249" t="n">
        <v>303.12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20.32</v>
      </c>
      <c r="M250" t="n">
        <v>302.956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20.304</v>
      </c>
      <c r="M251" t="n">
        <v>303.058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20.305</v>
      </c>
      <c r="M252" t="n">
        <v>303.166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20.262</v>
      </c>
      <c r="M253" t="n">
        <v>303.09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20.237</v>
      </c>
      <c r="M254" t="n">
        <v>303.118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20.181</v>
      </c>
      <c r="M255" t="n">
        <v>302.883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20.179</v>
      </c>
      <c r="M256" t="n">
        <v>302.9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70.55527777777777</v>
      </c>
      <c r="J257">
        <f>D4*EXP(-F4*I257)+H4</f>
        <v/>
      </c>
      <c r="K257">
        <f>L257* E6/M257</f>
        <v/>
      </c>
      <c r="L257" t="n">
        <v>20.16</v>
      </c>
      <c r="M257" t="n">
        <v>302.86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20.158</v>
      </c>
      <c r="M258" t="n">
        <v>303.036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20.109</v>
      </c>
      <c r="M259" t="n">
        <v>303.113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20.092</v>
      </c>
      <c r="M260" t="n">
        <v>303.227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20.073</v>
      </c>
      <c r="M261" t="n">
        <v>303.173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20.051</v>
      </c>
      <c r="M262" t="n">
        <v>303.363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20.019</v>
      </c>
      <c r="M263" t="n">
        <v>303.285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19.994</v>
      </c>
      <c r="M264" t="n">
        <v>303.227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20.001</v>
      </c>
      <c r="M265" t="n">
        <v>303.535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19.948</v>
      </c>
      <c r="M266" t="n">
        <v>303.229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19.95</v>
      </c>
      <c r="M267" t="n">
        <v>303.332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19.922</v>
      </c>
      <c r="M268" t="n">
        <v>303.584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19.92</v>
      </c>
      <c r="M269" t="n">
        <v>303.415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19.883</v>
      </c>
      <c r="M270" t="n">
        <v>303.473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19.871</v>
      </c>
      <c r="M271" t="n">
        <v>303.654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19.881</v>
      </c>
      <c r="M272" t="n">
        <v>303.488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19.818</v>
      </c>
      <c r="M273" t="n">
        <v>303.883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19.804</v>
      </c>
      <c r="M274" t="n">
        <v>303.725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19.771</v>
      </c>
      <c r="M275" t="n">
        <v>303.809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19.756</v>
      </c>
      <c r="M276" t="n">
        <v>303.851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19.732</v>
      </c>
      <c r="M277" t="n">
        <v>303.833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19.695</v>
      </c>
      <c r="M278" t="n">
        <v>303.604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19.679</v>
      </c>
      <c r="M279" t="n">
        <v>303.571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19.631</v>
      </c>
      <c r="M280" t="n">
        <v>303.568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19.593</v>
      </c>
      <c r="M281" t="n">
        <v>303.491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19.573</v>
      </c>
      <c r="M282" t="n">
        <v>303.306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19.528</v>
      </c>
      <c r="M283" t="n">
        <v>303.263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78.05555555555556</v>
      </c>
      <c r="J284">
        <f>D4*EXP(-F4*I284)+H4</f>
        <v/>
      </c>
      <c r="K284">
        <f>L284* E6/M284</f>
        <v/>
      </c>
      <c r="L284" t="n">
        <v>19.479</v>
      </c>
      <c r="M284" t="n">
        <v>303.232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19.46</v>
      </c>
      <c r="M285" t="n">
        <v>303.069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19.42</v>
      </c>
      <c r="M286" t="n">
        <v>302.598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19.437</v>
      </c>
      <c r="M287" t="n">
        <v>302.538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19.431</v>
      </c>
      <c r="M288" t="n">
        <v>302.968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19.428</v>
      </c>
      <c r="M289" t="n">
        <v>303.091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79.72194444444445</v>
      </c>
      <c r="J290">
        <f>D4*EXP(-F4*I290)+H4</f>
        <v/>
      </c>
      <c r="K290">
        <f>L290* E6/M290</f>
        <v/>
      </c>
      <c r="L290" t="n">
        <v>19.395</v>
      </c>
      <c r="M290" t="n">
        <v>303.293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79.99972222222222</v>
      </c>
      <c r="J291">
        <f>D4*EXP(-F4*I291)+H4</f>
        <v/>
      </c>
      <c r="K291">
        <f>L291* E6/M291</f>
        <v/>
      </c>
      <c r="L291" t="n">
        <v>19.397</v>
      </c>
      <c r="M291" t="n">
        <v>303.924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80.2775</v>
      </c>
      <c r="J292">
        <f>D4*EXP(-F4*I292)+H4</f>
        <v/>
      </c>
      <c r="K292">
        <f>L292* E6/M292</f>
        <v/>
      </c>
      <c r="L292" t="n">
        <v>19.36</v>
      </c>
      <c r="M292" t="n">
        <v>303.789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19.299</v>
      </c>
      <c r="M293" t="n">
        <v>303.313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80.83333333333333</v>
      </c>
      <c r="J294">
        <f>D4*EXP(-F4*I294)+H4</f>
        <v/>
      </c>
      <c r="K294">
        <f>L294* E6/M294</f>
        <v/>
      </c>
      <c r="L294" t="n">
        <v>19.299</v>
      </c>
      <c r="M294" t="n">
        <v>303.065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19.247</v>
      </c>
      <c r="M295" t="n">
        <v>302.751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19.243</v>
      </c>
      <c r="M296" t="n">
        <v>302.82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19.235</v>
      </c>
      <c r="M297" t="n">
        <v>303.029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19.221</v>
      </c>
      <c r="M298" t="n">
        <v>303.163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19.165</v>
      </c>
      <c r="M299" t="n">
        <v>302.965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19.143</v>
      </c>
      <c r="M300" t="n">
        <v>302.976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19.17</v>
      </c>
      <c r="M301" t="n">
        <v>302.912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19.148</v>
      </c>
      <c r="M302" t="n">
        <v>302.933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19.085</v>
      </c>
      <c r="M303" t="n">
        <v>302.909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19.081</v>
      </c>
      <c r="M304" t="n">
        <v>302.979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19.075</v>
      </c>
      <c r="M305" t="n">
        <v>302.881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19.038</v>
      </c>
      <c r="M306" t="n">
        <v>302.8049999999999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19.02</v>
      </c>
      <c r="M307" t="n">
        <v>302.815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84.72222222222223</v>
      </c>
      <c r="J308">
        <f>D4*EXP(-F4*I308)+H4</f>
        <v/>
      </c>
      <c r="K308">
        <f>L308* E6/M308</f>
        <v/>
      </c>
      <c r="L308" t="n">
        <v>18.99</v>
      </c>
      <c r="M308" t="n">
        <v>302.833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18.946</v>
      </c>
      <c r="M309" t="n">
        <v>302.836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85.2775</v>
      </c>
      <c r="J310">
        <f>D4*EXP(-F4*I310)+H4</f>
        <v/>
      </c>
      <c r="K310">
        <f>L310* E6/M310</f>
        <v/>
      </c>
      <c r="L310" t="n">
        <v>18.92</v>
      </c>
      <c r="M310" t="n">
        <v>302.867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18.892</v>
      </c>
      <c r="M311" t="n">
        <v>302.691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18.868</v>
      </c>
      <c r="M312" t="n">
        <v>302.683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18.855</v>
      </c>
      <c r="M313" t="n">
        <v>302.78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18.829</v>
      </c>
      <c r="M314" t="n">
        <v>302.546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18.786</v>
      </c>
      <c r="M315" t="n">
        <v>302.556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18.773</v>
      </c>
      <c r="M316" t="n">
        <v>302.516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18.726</v>
      </c>
      <c r="M317" t="n">
        <v>302.557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18.706</v>
      </c>
      <c r="M318" t="n">
        <v>302.641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18.688</v>
      </c>
      <c r="M319" t="n">
        <v>302.317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18.661</v>
      </c>
      <c r="M320" t="n">
        <v>302.401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18.641</v>
      </c>
      <c r="M321" t="n">
        <v>302.448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18.59</v>
      </c>
      <c r="M322" t="n">
        <v>302.225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18.581</v>
      </c>
      <c r="M323" t="n">
        <v>302.139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18.564</v>
      </c>
      <c r="M324" t="n">
        <v>302.266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89.44416666666666</v>
      </c>
      <c r="J325">
        <f>D4*EXP(-F4*I325)+H4</f>
        <v/>
      </c>
      <c r="K325">
        <f>L325* E6/M325</f>
        <v/>
      </c>
      <c r="L325" t="n">
        <v>18.483</v>
      </c>
      <c r="M325" t="n">
        <v>302.431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18.479</v>
      </c>
      <c r="M326" t="n">
        <v>302.139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18.468</v>
      </c>
      <c r="M327" t="n">
        <v>302.103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18.455</v>
      </c>
      <c r="M328" t="n">
        <v>302.244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90.55527777777777</v>
      </c>
      <c r="J329">
        <f>D4*EXP(-F4*I329)+H4</f>
        <v/>
      </c>
      <c r="K329">
        <f>L329* E6/M329</f>
        <v/>
      </c>
      <c r="L329" t="n">
        <v>18.432</v>
      </c>
      <c r="M329" t="n">
        <v>302.424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90.83333333333333</v>
      </c>
      <c r="J330">
        <f>D4*EXP(-F4*I330)+H4</f>
        <v/>
      </c>
      <c r="K330">
        <f>L330* E6/M330</f>
        <v/>
      </c>
      <c r="L330" t="n">
        <v>18.436</v>
      </c>
      <c r="M330" t="n">
        <v>302.283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18.399</v>
      </c>
      <c r="M331" t="n">
        <v>302.35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18.367</v>
      </c>
      <c r="M332" t="n">
        <v>302.336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91.66638888888889</v>
      </c>
      <c r="J333">
        <f>D4*EXP(-F4*I333)+H4</f>
        <v/>
      </c>
      <c r="K333">
        <f>L333* E6/M333</f>
        <v/>
      </c>
      <c r="L333" t="n">
        <v>18.363</v>
      </c>
      <c r="M333" t="n">
        <v>302.369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91.94444444444444</v>
      </c>
      <c r="J334">
        <f>D4*EXP(-F4*I334)+H4</f>
        <v/>
      </c>
      <c r="K334">
        <f>L334* E6/M334</f>
        <v/>
      </c>
      <c r="L334" t="n">
        <v>18.335</v>
      </c>
      <c r="M334" t="n">
        <v>302.268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18.3</v>
      </c>
      <c r="M335" t="n">
        <v>302.247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18.29</v>
      </c>
      <c r="M336" t="n">
        <v>302.246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18.27</v>
      </c>
      <c r="M337" t="n">
        <v>302.446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93.05527777777777</v>
      </c>
      <c r="J338">
        <f>D4*EXP(-F4*I338)+H4</f>
        <v/>
      </c>
      <c r="K338">
        <f>L338* E6/M338</f>
        <v/>
      </c>
      <c r="L338" t="n">
        <v>18.27</v>
      </c>
      <c r="M338" t="n">
        <v>302.474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93.33333333333333</v>
      </c>
      <c r="J339">
        <f>D4*EXP(-F4*I339)+H4</f>
        <v/>
      </c>
      <c r="K339">
        <f>L339* E6/M339</f>
        <v/>
      </c>
      <c r="L339" t="n">
        <v>18.262</v>
      </c>
      <c r="M339" t="n">
        <v>302.565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18.251</v>
      </c>
      <c r="M340" t="n">
        <v>302.596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18.232</v>
      </c>
      <c r="M341" t="n">
        <v>302.813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18.227</v>
      </c>
      <c r="M342" t="n">
        <v>302.924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18.211</v>
      </c>
      <c r="M343" t="n">
        <v>303.005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18.198</v>
      </c>
      <c r="M344" t="n">
        <v>303.374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18.212</v>
      </c>
      <c r="M345" t="n">
        <v>303.476</v>
      </c>
      <c r="N345">
        <f>(D4-D5)*EXP(-(F4-F5)*I345)+(H4-H5)</f>
        <v/>
      </c>
      <c r="O345">
        <f>(D4+D5)*EXP(-(F4+F5)*I345)+(H4+H5)</f>
        <v/>
      </c>
    </row>
    <row r="346" spans="1:15">
      <c r="I346" t="n">
        <v>95.27777777777777</v>
      </c>
      <c r="J346">
        <f>D4*EXP(-F4*I346)+H4</f>
        <v/>
      </c>
      <c r="K346">
        <f>L346* E6/M346</f>
        <v/>
      </c>
      <c r="L346" t="n">
        <v>18.199</v>
      </c>
      <c r="M346" t="n">
        <v>303.486</v>
      </c>
      <c r="N346">
        <f>(D4-D5)*EXP(-(F4-F5)*I346)+(H4-H5)</f>
        <v/>
      </c>
      <c r="O346">
        <f>(D4+D5)*EXP(-(F4+F5)*I346)+(H4+H5)</f>
        <v/>
      </c>
    </row>
    <row r="347" spans="1:15">
      <c r="I347" t="n">
        <v>95.55555555555556</v>
      </c>
      <c r="J347">
        <f>D4*EXP(-F4*I347)+H4</f>
        <v/>
      </c>
      <c r="K347">
        <f>L347* E6/M347</f>
        <v/>
      </c>
      <c r="L347" t="n">
        <v>18.203</v>
      </c>
      <c r="M347" t="n">
        <v>303.677</v>
      </c>
      <c r="N347">
        <f>(D4-D5)*EXP(-(F4-F5)*I347)+(H4-H5)</f>
        <v/>
      </c>
      <c r="O347">
        <f>(D4+D5)*EXP(-(F4+F5)*I347)+(H4+H5)</f>
        <v/>
      </c>
    </row>
    <row r="348" spans="1:15">
      <c r="I348" t="n">
        <v>95.83333333333333</v>
      </c>
      <c r="J348">
        <f>D4*EXP(-F4*I348)+H4</f>
        <v/>
      </c>
      <c r="K348">
        <f>L348* E6/M348</f>
        <v/>
      </c>
      <c r="L348" t="n">
        <v>18.186</v>
      </c>
      <c r="M348" t="n">
        <v>303.878</v>
      </c>
      <c r="N348">
        <f>(D4-D5)*EXP(-(F4-F5)*I348)+(H4-H5)</f>
        <v/>
      </c>
      <c r="O348">
        <f>(D4+D5)*EXP(-(F4+F5)*I348)+(H4+H5)</f>
        <v/>
      </c>
    </row>
    <row r="349" spans="1:15">
      <c r="I349" t="n">
        <v>96.11111111111111</v>
      </c>
      <c r="J349">
        <f>D4*EXP(-F4*I349)+H4</f>
        <v/>
      </c>
      <c r="K349">
        <f>L349* E6/M349</f>
        <v/>
      </c>
      <c r="L349" t="n">
        <v>18.175</v>
      </c>
      <c r="M349" t="n">
        <v>303.977</v>
      </c>
      <c r="N349">
        <f>(D4-D5)*EXP(-(F4-F5)*I349)+(H4-H5)</f>
        <v/>
      </c>
      <c r="O349">
        <f>(D4+D5)*EXP(-(F4+F5)*I349)+(H4+H5)</f>
        <v/>
      </c>
    </row>
    <row r="350" spans="1:15">
      <c r="I350" t="n">
        <v>96.38888888888889</v>
      </c>
      <c r="J350">
        <f>D4*EXP(-F4*I350)+H4</f>
        <v/>
      </c>
      <c r="K350">
        <f>L350* E6/M350</f>
        <v/>
      </c>
      <c r="L350" t="n">
        <v>18.144</v>
      </c>
      <c r="M350" t="n">
        <v>304.187</v>
      </c>
      <c r="N350">
        <f>(D4-D5)*EXP(-(F4-F5)*I350)+(H4-H5)</f>
        <v/>
      </c>
      <c r="O350">
        <f>(D4+D5)*EXP(-(F4+F5)*I350)+(H4+H5)</f>
        <v/>
      </c>
    </row>
    <row r="351" spans="1:15">
      <c r="I351" t="n">
        <v>96.66666666666667</v>
      </c>
      <c r="J351">
        <f>D4*EXP(-F4*I351)+H4</f>
        <v/>
      </c>
      <c r="K351">
        <f>L351* E6/M351</f>
        <v/>
      </c>
      <c r="L351" t="n">
        <v>18.148</v>
      </c>
      <c r="M351" t="n">
        <v>304.216</v>
      </c>
      <c r="N351">
        <f>(D4-D5)*EXP(-(F4-F5)*I351)+(H4-H5)</f>
        <v/>
      </c>
      <c r="O351">
        <f>(D4+D5)*EXP(-(F4+F5)*I351)+(H4+H5)</f>
        <v/>
      </c>
    </row>
    <row r="352" spans="1:15">
      <c r="I352" t="n">
        <v>96.94444444444444</v>
      </c>
      <c r="J352">
        <f>D4*EXP(-F4*I352)+H4</f>
        <v/>
      </c>
      <c r="K352">
        <f>L352* E6/M352</f>
        <v/>
      </c>
      <c r="L352" t="n">
        <v>18.135</v>
      </c>
      <c r="M352" t="n">
        <v>304.414</v>
      </c>
      <c r="N352">
        <f>(D4-D5)*EXP(-(F4-F5)*I352)+(H4-H5)</f>
        <v/>
      </c>
      <c r="O352">
        <f>(D4+D5)*EXP(-(F4+F5)*I352)+(H4+H5)</f>
        <v/>
      </c>
    </row>
    <row r="353" spans="1:15">
      <c r="I353" t="n">
        <v>97.22222222222223</v>
      </c>
      <c r="J353">
        <f>D4*EXP(-F4*I353)+H4</f>
        <v/>
      </c>
      <c r="K353">
        <f>L353* E6/M353</f>
        <v/>
      </c>
      <c r="L353" t="n">
        <v>18.153</v>
      </c>
      <c r="M353" t="n">
        <v>304.539</v>
      </c>
      <c r="N353">
        <f>(D4-D5)*EXP(-(F4-F5)*I353)+(H4-H5)</f>
        <v/>
      </c>
      <c r="O353">
        <f>(D4+D5)*EXP(-(F4+F5)*I353)+(H4+H5)</f>
        <v/>
      </c>
    </row>
    <row r="354" spans="1:15">
      <c r="I354" t="n">
        <v>97.5</v>
      </c>
      <c r="J354">
        <f>D4*EXP(-F4*I354)+H4</f>
        <v/>
      </c>
      <c r="K354">
        <f>L354* E6/M354</f>
        <v/>
      </c>
      <c r="L354" t="n">
        <v>18.112</v>
      </c>
      <c r="M354" t="n">
        <v>304.589</v>
      </c>
      <c r="N354">
        <f>(D4-D5)*EXP(-(F4-F5)*I354)+(H4-H5)</f>
        <v/>
      </c>
      <c r="O354">
        <f>(D4+D5)*EXP(-(F4+F5)*I354)+(H4+H5)</f>
        <v/>
      </c>
    </row>
    <row r="355" spans="1:15">
      <c r="I355" t="n">
        <v>97.77777777777777</v>
      </c>
      <c r="J355">
        <f>D4*EXP(-F4*I355)+H4</f>
        <v/>
      </c>
      <c r="K355">
        <f>L355* E6/M355</f>
        <v/>
      </c>
      <c r="L355" t="n">
        <v>18.125</v>
      </c>
      <c r="M355" t="n">
        <v>304.943</v>
      </c>
      <c r="N355">
        <f>(D4-D5)*EXP(-(F4-F5)*I355)+(H4-H5)</f>
        <v/>
      </c>
      <c r="O355">
        <f>(D4+D5)*EXP(-(F4+F5)*I355)+(H4+H5)</f>
        <v/>
      </c>
    </row>
    <row r="356" spans="1:15">
      <c r="I356" t="n">
        <v>98.05555555555556</v>
      </c>
      <c r="J356">
        <f>D4*EXP(-F4*I356)+H4</f>
        <v/>
      </c>
      <c r="K356">
        <f>L356* E6/M356</f>
        <v/>
      </c>
      <c r="L356" t="n">
        <v>18.091</v>
      </c>
      <c r="M356" t="n">
        <v>304.929</v>
      </c>
      <c r="N356">
        <f>(D4-D5)*EXP(-(F4-F5)*I356)+(H4-H5)</f>
        <v/>
      </c>
      <c r="O356">
        <f>(D4+D5)*EXP(-(F4+F5)*I356)+(H4+H5)</f>
        <v/>
      </c>
    </row>
    <row r="357" spans="1:15">
      <c r="I357" t="n">
        <v>98.33333333333333</v>
      </c>
      <c r="J357">
        <f>D4*EXP(-F4*I357)+H4</f>
        <v/>
      </c>
      <c r="K357">
        <f>L357* E6/M357</f>
        <v/>
      </c>
      <c r="L357" t="n">
        <v>18.096</v>
      </c>
      <c r="M357" t="n">
        <v>304.769</v>
      </c>
      <c r="N357">
        <f>(D4-D5)*EXP(-(F4-F5)*I357)+(H4-H5)</f>
        <v/>
      </c>
      <c r="O357">
        <f>(D4+D5)*EXP(-(F4+F5)*I357)+(H4+H5)</f>
        <v/>
      </c>
    </row>
    <row r="358" spans="1:15">
      <c r="I358" t="n">
        <v>98.61111111111111</v>
      </c>
      <c r="J358">
        <f>D4*EXP(-F4*I358)+H4</f>
        <v/>
      </c>
      <c r="K358">
        <f>L358* E6/M358</f>
        <v/>
      </c>
      <c r="L358" t="n">
        <v>18.066</v>
      </c>
      <c r="M358" t="n">
        <v>305.072</v>
      </c>
      <c r="N358">
        <f>(D4-D5)*EXP(-(F4-F5)*I358)+(H4-H5)</f>
        <v/>
      </c>
      <c r="O358">
        <f>(D4+D5)*EXP(-(F4+F5)*I358)+(H4+H5)</f>
        <v/>
      </c>
    </row>
    <row r="359" spans="1:15">
      <c r="I359" t="n">
        <v>98.88888888888889</v>
      </c>
      <c r="J359">
        <f>D4*EXP(-F4*I359)+H4</f>
        <v/>
      </c>
      <c r="K359">
        <f>L359* E6/M359</f>
        <v/>
      </c>
      <c r="L359" t="n">
        <v>18.047</v>
      </c>
      <c r="M359" t="n">
        <v>305.116</v>
      </c>
      <c r="N359">
        <f>(D4-D5)*EXP(-(F4-F5)*I359)+(H4-H5)</f>
        <v/>
      </c>
      <c r="O359">
        <f>(D4+D5)*EXP(-(F4+F5)*I359)+(H4+H5)</f>
        <v/>
      </c>
    </row>
    <row r="360" spans="1:15">
      <c r="I360" t="n">
        <v>99.16666666666667</v>
      </c>
      <c r="J360">
        <f>D4*EXP(-F4*I360)+H4</f>
        <v/>
      </c>
      <c r="K360">
        <f>L360* E6/M360</f>
        <v/>
      </c>
      <c r="L360" t="n">
        <v>18.036</v>
      </c>
      <c r="M360" t="n">
        <v>304.979</v>
      </c>
      <c r="N360">
        <f>(D4-D5)*EXP(-(F4-F5)*I360)+(H4-H5)</f>
        <v/>
      </c>
      <c r="O360">
        <f>(D4+D5)*EXP(-(F4+F5)*I360)+(H4+H5)</f>
        <v/>
      </c>
    </row>
    <row r="361" spans="1:15">
      <c r="I361" t="n">
        <v>99.44444444444444</v>
      </c>
      <c r="J361">
        <f>D4*EXP(-F4*I361)+H4</f>
        <v/>
      </c>
      <c r="K361">
        <f>L361* E6/M361</f>
        <v/>
      </c>
      <c r="L361" t="n">
        <v>18.011</v>
      </c>
      <c r="M361" t="n">
        <v>305.102</v>
      </c>
      <c r="N361">
        <f>(D4-D5)*EXP(-(F4-F5)*I361)+(H4-H5)</f>
        <v/>
      </c>
      <c r="O361">
        <f>(D4+D5)*EXP(-(F4+F5)*I361)+(H4+H5)</f>
        <v/>
      </c>
    </row>
    <row r="362" spans="1:15">
      <c r="I362" t="n">
        <v>99.72222222222223</v>
      </c>
      <c r="J362">
        <f>D4*EXP(-F4*I362)+H4</f>
        <v/>
      </c>
      <c r="K362">
        <f>L362* E6/M362</f>
        <v/>
      </c>
      <c r="L362" t="n">
        <v>17.981</v>
      </c>
      <c r="M362" t="n">
        <v>304.966</v>
      </c>
      <c r="N362">
        <f>(D4-D5)*EXP(-(F4-F5)*I362)+(H4-H5)</f>
        <v/>
      </c>
      <c r="O362">
        <f>(D4+D5)*EXP(-(F4+F5)*I362)+(H4+H5)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62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19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  <c r="I3" t="n">
        <v>0</v>
      </c>
      <c r="J3">
        <f>D4*EXP(-F4*I3)+H4</f>
        <v/>
      </c>
      <c r="K3">
        <f>L3* E6/M3</f>
        <v/>
      </c>
      <c r="L3" t="n">
        <v>29.5</v>
      </c>
      <c r="M3" t="n">
        <v>303.282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33</v>
      </c>
      <c r="C4" s="73" t="s">
        <v>34</v>
      </c>
      <c r="D4" s="12" t="n">
        <v>23.6720634150661</v>
      </c>
      <c r="E4" s="75" t="s">
        <v>35</v>
      </c>
      <c r="F4" s="13" t="n">
        <v>0.0274125457299466</v>
      </c>
      <c r="G4" s="77" t="s">
        <v>36</v>
      </c>
      <c r="H4" s="12" t="n">
        <v>4.499068083448421</v>
      </c>
      <c r="I4" t="n">
        <v>0.2777777777777778</v>
      </c>
      <c r="J4">
        <f>D4*EXP(-F4*I4)+H4</f>
        <v/>
      </c>
      <c r="K4">
        <f>L4* E6/M4</f>
        <v/>
      </c>
      <c r="L4" t="n">
        <v>29.295</v>
      </c>
      <c r="M4" t="n">
        <v>303.348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37</v>
      </c>
      <c r="D5" s="72" t="n">
        <v>0.02793419804161551</v>
      </c>
      <c r="F5" s="72" t="n">
        <v>0.0001026189145328565</v>
      </c>
      <c r="H5" s="72" t="n">
        <v>0.0295834820872289</v>
      </c>
      <c r="I5" t="n">
        <v>0.5555555555555556</v>
      </c>
      <c r="J5">
        <f>D4*EXP(-F4*I5)+H4</f>
        <v/>
      </c>
      <c r="K5">
        <f>L5* E6/M5</f>
        <v/>
      </c>
      <c r="L5" t="n">
        <v>29.056</v>
      </c>
      <c r="M5" t="n">
        <v>303.119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38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28.792</v>
      </c>
      <c r="M6" t="n">
        <v>303.127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28.584</v>
      </c>
      <c r="M7" t="n">
        <v>303.094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28.35</v>
      </c>
      <c r="M8" t="n">
        <v>303.187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28.182</v>
      </c>
      <c r="M9" t="n">
        <v>303.175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27.952</v>
      </c>
      <c r="M10" t="n">
        <v>303.141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27.768</v>
      </c>
      <c r="M11" t="n">
        <v>303.103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27.586</v>
      </c>
      <c r="M12" t="n">
        <v>303.177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27.347</v>
      </c>
      <c r="M13" t="n">
        <v>303.098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27.158</v>
      </c>
      <c r="M14" t="n">
        <v>303.23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26.952</v>
      </c>
      <c r="M15" t="n">
        <v>302.89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26.728</v>
      </c>
      <c r="M16" t="n">
        <v>303.124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26.547</v>
      </c>
      <c r="M17" t="n">
        <v>303.033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26.379</v>
      </c>
      <c r="M18" t="n">
        <v>302.92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26.141</v>
      </c>
      <c r="M19" t="n">
        <v>302.899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25.979</v>
      </c>
      <c r="M20" t="n">
        <v>302.959</v>
      </c>
      <c r="N20">
        <f>(D4-D5)*EXP(-(F4-F5)*I20)+(H4-H5)</f>
        <v/>
      </c>
      <c r="O20">
        <f>(D4+D5)*EXP(-(F4+F5)*I20)+(H4+H5)</f>
        <v/>
      </c>
    </row>
    <row r="21" spans="1:15">
      <c r="I21" t="n">
        <v>4.999722222222222</v>
      </c>
      <c r="J21">
        <f>D4*EXP(-F4*I21)+H4</f>
        <v/>
      </c>
      <c r="K21">
        <f>L21* E6/M21</f>
        <v/>
      </c>
      <c r="L21" t="n">
        <v>25.776</v>
      </c>
      <c r="M21" t="n">
        <v>303.082</v>
      </c>
      <c r="N21">
        <f>(D4-D5)*EXP(-(F4-F5)*I21)+(H4-H5)</f>
        <v/>
      </c>
      <c r="O21">
        <f>(D4+D5)*EXP(-(F4+F5)*I21)+(H4+H5)</f>
        <v/>
      </c>
    </row>
    <row r="22" spans="1:15">
      <c r="I22" t="n">
        <v>5.277777777777778</v>
      </c>
      <c r="J22">
        <f>D4*EXP(-F4*I22)+H4</f>
        <v/>
      </c>
      <c r="K22">
        <f>L22* E6/M22</f>
        <v/>
      </c>
      <c r="L22" t="n">
        <v>25.577</v>
      </c>
      <c r="M22" t="n">
        <v>302.786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25.431</v>
      </c>
      <c r="M23" t="n">
        <v>302.712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25.217</v>
      </c>
      <c r="M24" t="n">
        <v>302.5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25.079</v>
      </c>
      <c r="M25" t="n">
        <v>302.553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24.921</v>
      </c>
      <c r="M26" t="n">
        <v>302.714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24.765</v>
      </c>
      <c r="M27" t="n">
        <v>302.876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24.609</v>
      </c>
      <c r="M28" t="n">
        <v>302.905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24.498</v>
      </c>
      <c r="M29" t="n">
        <v>302.977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24.322</v>
      </c>
      <c r="M30" t="n">
        <v>303.135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24.172</v>
      </c>
      <c r="M31" t="n">
        <v>303.086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24.015</v>
      </c>
      <c r="M32" t="n">
        <v>303.014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23.84</v>
      </c>
      <c r="M33" t="n">
        <v>303.063</v>
      </c>
      <c r="N33">
        <f>(D4-D5)*EXP(-(F4-F5)*I33)+(H4-H5)</f>
        <v/>
      </c>
      <c r="O33">
        <f>(D4+D5)*EXP(-(F4+F5)*I33)+(H4+H5)</f>
        <v/>
      </c>
    </row>
    <row r="34" spans="1:15">
      <c r="I34" t="n">
        <v>8.611111111111111</v>
      </c>
      <c r="J34">
        <f>D4*EXP(-F4*I34)+H4</f>
        <v/>
      </c>
      <c r="K34">
        <f>L34* E6/M34</f>
        <v/>
      </c>
      <c r="L34" t="n">
        <v>23.707</v>
      </c>
      <c r="M34" t="n">
        <v>302.902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23.524</v>
      </c>
      <c r="M35" t="n">
        <v>302.88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23.372</v>
      </c>
      <c r="M36" t="n">
        <v>302.889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23.258</v>
      </c>
      <c r="M37" t="n">
        <v>302.852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23.097</v>
      </c>
      <c r="M38" t="n">
        <v>303.03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22.927</v>
      </c>
      <c r="M39" t="n">
        <v>303.146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22.816</v>
      </c>
      <c r="M40" t="n">
        <v>303.563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22.687</v>
      </c>
      <c r="M41" t="n">
        <v>304.041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10.83305555555556</v>
      </c>
      <c r="J42">
        <f>D4*EXP(-F4*I42)+H4</f>
        <v/>
      </c>
      <c r="K42">
        <f>L42* E6/M42</f>
        <v/>
      </c>
      <c r="L42" t="n">
        <v>22.567</v>
      </c>
      <c r="M42" t="n">
        <v>304.361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22.445</v>
      </c>
      <c r="M43" t="n">
        <v>304.316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11.38861111111111</v>
      </c>
      <c r="J44">
        <f>D4*EXP(-F4*I44)+H4</f>
        <v/>
      </c>
      <c r="K44">
        <f>L44* E6/M44</f>
        <v/>
      </c>
      <c r="L44" t="n">
        <v>22.323</v>
      </c>
      <c r="M44" t="n">
        <v>304.402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11.66666666666667</v>
      </c>
      <c r="J45">
        <f>D4*EXP(-F4*I45)+H4</f>
        <v/>
      </c>
      <c r="K45">
        <f>L45* E6/M45</f>
        <v/>
      </c>
      <c r="L45" t="n">
        <v>22.202</v>
      </c>
      <c r="M45" t="n">
        <v>304.412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11.94416666666667</v>
      </c>
      <c r="J46">
        <f>D4*EXP(-F4*I46)+H4</f>
        <v/>
      </c>
      <c r="K46">
        <f>L46* E6/M46</f>
        <v/>
      </c>
      <c r="L46" t="n">
        <v>22.063</v>
      </c>
      <c r="M46" t="n">
        <v>304.484</v>
      </c>
      <c r="N46">
        <f>(D4-D5)*EXP(-(F4-F5)*I46)+(H4-H5)</f>
        <v/>
      </c>
      <c r="O46">
        <f>(D4+D5)*EXP(-(F4+F5)*I46)+(H4+H5)</f>
        <v/>
      </c>
    </row>
    <row r="47" spans="1:15">
      <c r="I47" t="n">
        <v>12.22222222222222</v>
      </c>
      <c r="J47">
        <f>D4*EXP(-F4*I47)+H4</f>
        <v/>
      </c>
      <c r="K47">
        <f>L47* E6/M47</f>
        <v/>
      </c>
      <c r="L47" t="n">
        <v>21.922</v>
      </c>
      <c r="M47" t="n">
        <v>304.501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21.792</v>
      </c>
      <c r="M48" t="n">
        <v>304.566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12.7775</v>
      </c>
      <c r="J49">
        <f>D4*EXP(-F4*I49)+H4</f>
        <v/>
      </c>
      <c r="K49">
        <f>L49* E6/M49</f>
        <v/>
      </c>
      <c r="L49" t="n">
        <v>21.634</v>
      </c>
      <c r="M49" t="n">
        <v>304.623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21.548</v>
      </c>
      <c r="M50" t="n">
        <v>304.674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13.33305555555556</v>
      </c>
      <c r="J51">
        <f>D4*EXP(-F4*I51)+H4</f>
        <v/>
      </c>
      <c r="K51">
        <f>L51* E6/M51</f>
        <v/>
      </c>
      <c r="L51" t="n">
        <v>21.408</v>
      </c>
      <c r="M51" t="n">
        <v>304.834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21.257</v>
      </c>
      <c r="M52" t="n">
        <v>304.839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21.117</v>
      </c>
      <c r="M53" t="n">
        <v>304.785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21.004</v>
      </c>
      <c r="M54" t="n">
        <v>304.816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20.916</v>
      </c>
      <c r="M55" t="n">
        <v>304.855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20.772</v>
      </c>
      <c r="M56" t="n">
        <v>304.759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20.627</v>
      </c>
      <c r="M57" t="n">
        <v>304.798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20.531</v>
      </c>
      <c r="M58" t="n">
        <v>304.804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20.37</v>
      </c>
      <c r="M59" t="n">
        <v>304.844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20.279</v>
      </c>
      <c r="M60" t="n">
        <v>304.782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20.141</v>
      </c>
      <c r="M61" t="n">
        <v>304.895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20.061</v>
      </c>
      <c r="M62" t="n">
        <v>304.909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16.66638888888889</v>
      </c>
      <c r="J63">
        <f>D4*EXP(-F4*I63)+H4</f>
        <v/>
      </c>
      <c r="K63">
        <f>L63* E6/M63</f>
        <v/>
      </c>
      <c r="L63" t="n">
        <v>19.883</v>
      </c>
      <c r="M63" t="n">
        <v>305.16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16.94444444444444</v>
      </c>
      <c r="J64">
        <f>D4*EXP(-F4*I64)+H4</f>
        <v/>
      </c>
      <c r="K64">
        <f>L64* E6/M64</f>
        <v/>
      </c>
      <c r="L64" t="n">
        <v>19.834</v>
      </c>
      <c r="M64" t="n">
        <v>305.342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19.706</v>
      </c>
      <c r="M65" t="n">
        <v>305.425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19.594</v>
      </c>
      <c r="M66" t="n">
        <v>305.539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17.7775</v>
      </c>
      <c r="J67">
        <f>D4*EXP(-F4*I67)+H4</f>
        <v/>
      </c>
      <c r="K67">
        <f>L67* E6/M67</f>
        <v/>
      </c>
      <c r="L67" t="n">
        <v>19.478</v>
      </c>
      <c r="M67" t="n">
        <v>305.36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18.05555555555556</v>
      </c>
      <c r="J68">
        <f>D4*EXP(-F4*I68)+H4</f>
        <v/>
      </c>
      <c r="K68">
        <f>L68* E6/M68</f>
        <v/>
      </c>
      <c r="L68" t="n">
        <v>19.307</v>
      </c>
      <c r="M68" t="n">
        <v>303.91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19.179</v>
      </c>
      <c r="M69" t="n">
        <v>303.501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19.046</v>
      </c>
      <c r="M70" t="n">
        <v>303.388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18.961</v>
      </c>
      <c r="M71" t="n">
        <v>303.107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19.16666666666667</v>
      </c>
      <c r="J72">
        <f>D4*EXP(-F4*I72)+H4</f>
        <v/>
      </c>
      <c r="K72">
        <f>L72* E6/M72</f>
        <v/>
      </c>
      <c r="L72" t="n">
        <v>18.798</v>
      </c>
      <c r="M72" t="n">
        <v>302.988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18.651</v>
      </c>
      <c r="M73" t="n">
        <v>302.7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18.569</v>
      </c>
      <c r="M74" t="n">
        <v>302.637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18.453</v>
      </c>
      <c r="M75" t="n">
        <v>302.269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18.359</v>
      </c>
      <c r="M76" t="n">
        <v>302.438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18.29</v>
      </c>
      <c r="M77" t="n">
        <v>302.642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20.83333333333333</v>
      </c>
      <c r="J78">
        <f>D4*EXP(-F4*I78)+H4</f>
        <v/>
      </c>
      <c r="K78">
        <f>L78* E6/M78</f>
        <v/>
      </c>
      <c r="L78" t="n">
        <v>18.181</v>
      </c>
      <c r="M78" t="n">
        <v>302.521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18.072</v>
      </c>
      <c r="M79" t="n">
        <v>302.373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17.977</v>
      </c>
      <c r="M80" t="n">
        <v>302.309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17.829</v>
      </c>
      <c r="M81" t="n">
        <v>302.245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17.751</v>
      </c>
      <c r="M82" t="n">
        <v>302.174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17.633</v>
      </c>
      <c r="M83" t="n">
        <v>302.204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17.594</v>
      </c>
      <c r="M84" t="n">
        <v>302.283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17.465</v>
      </c>
      <c r="M85" t="n">
        <v>302.464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17.388</v>
      </c>
      <c r="M86" t="n">
        <v>302.338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17.28</v>
      </c>
      <c r="M87" t="n">
        <v>302.427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17.205</v>
      </c>
      <c r="M88" t="n">
        <v>302.514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17.112</v>
      </c>
      <c r="M89" t="n">
        <v>302.519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17.012</v>
      </c>
      <c r="M90" t="n">
        <v>302.48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16.943</v>
      </c>
      <c r="M91" t="n">
        <v>302.599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16.821</v>
      </c>
      <c r="M92" t="n">
        <v>302.692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16.766</v>
      </c>
      <c r="M93" t="n">
        <v>302.584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16.691</v>
      </c>
      <c r="M94" t="n">
        <v>302.709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16.607</v>
      </c>
      <c r="M95" t="n">
        <v>302.716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16.491</v>
      </c>
      <c r="M96" t="n">
        <v>302.737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16.411</v>
      </c>
      <c r="M97" t="n">
        <v>302.794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16.322</v>
      </c>
      <c r="M98" t="n">
        <v>302.851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16.23</v>
      </c>
      <c r="M99" t="n">
        <v>302.831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16.146</v>
      </c>
      <c r="M100" t="n">
        <v>302.844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16.056</v>
      </c>
      <c r="M101" t="n">
        <v>302.634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15.933</v>
      </c>
      <c r="M102" t="n">
        <v>302.743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15.882</v>
      </c>
      <c r="M103" t="n">
        <v>302.7809999999999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15.778</v>
      </c>
      <c r="M104" t="n">
        <v>302.629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15.68</v>
      </c>
      <c r="M105" t="n">
        <v>302.705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15.617</v>
      </c>
      <c r="M106" t="n">
        <v>302.601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28.88888888888889</v>
      </c>
      <c r="J107">
        <f>D4*EXP(-F4*I107)+H4</f>
        <v/>
      </c>
      <c r="K107">
        <f>L107* E6/M107</f>
        <v/>
      </c>
      <c r="L107" t="n">
        <v>15.53</v>
      </c>
      <c r="M107" t="n">
        <v>302.544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15.427</v>
      </c>
      <c r="M108" t="n">
        <v>302.352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15.375</v>
      </c>
      <c r="M109" t="n">
        <v>302.42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15.285</v>
      </c>
      <c r="M110" t="n">
        <v>302.445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15.207</v>
      </c>
      <c r="M111" t="n">
        <v>302.129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30.2775</v>
      </c>
      <c r="J112">
        <f>D4*EXP(-F4*I112)+H4</f>
        <v/>
      </c>
      <c r="K112">
        <f>L112* E6/M112</f>
        <v/>
      </c>
      <c r="L112" t="n">
        <v>15.156</v>
      </c>
      <c r="M112" t="n">
        <v>302.408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30.55555555555556</v>
      </c>
      <c r="J113">
        <f>D4*EXP(-F4*I113)+H4</f>
        <v/>
      </c>
      <c r="K113">
        <f>L113* E6/M113</f>
        <v/>
      </c>
      <c r="L113" t="n">
        <v>15.066</v>
      </c>
      <c r="M113" t="n">
        <v>302.603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14.979</v>
      </c>
      <c r="M114" t="n">
        <v>302.626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14.914</v>
      </c>
      <c r="M115" t="n">
        <v>302.761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14.835</v>
      </c>
      <c r="M116" t="n">
        <v>302.666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14.744</v>
      </c>
      <c r="M117" t="n">
        <v>302.652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14.684</v>
      </c>
      <c r="M118" t="n">
        <v>302.754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14.588</v>
      </c>
      <c r="M119" t="n">
        <v>302.646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14.557</v>
      </c>
      <c r="M120" t="n">
        <v>302.411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14.468</v>
      </c>
      <c r="M121" t="n">
        <v>302.492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14.407</v>
      </c>
      <c r="M122" t="n">
        <v>302.599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14.327</v>
      </c>
      <c r="M123" t="n">
        <v>302.854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14.284</v>
      </c>
      <c r="M124" t="n">
        <v>303.449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14.213</v>
      </c>
      <c r="M125" t="n">
        <v>303.902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14.16</v>
      </c>
      <c r="M126" t="n">
        <v>304.091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14.094</v>
      </c>
      <c r="M127" t="n">
        <v>304.245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34.72222222222222</v>
      </c>
      <c r="J128">
        <f>D4*EXP(-F4*I128)+H4</f>
        <v/>
      </c>
      <c r="K128">
        <f>L128* E6/M128</f>
        <v/>
      </c>
      <c r="L128" t="n">
        <v>14.035</v>
      </c>
      <c r="M128" t="n">
        <v>304.292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13.974</v>
      </c>
      <c r="M129" t="n">
        <v>304.448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35.27777777777778</v>
      </c>
      <c r="J130">
        <f>D4*EXP(-F4*I130)+H4</f>
        <v/>
      </c>
      <c r="K130">
        <f>L130* E6/M130</f>
        <v/>
      </c>
      <c r="L130" t="n">
        <v>13.901</v>
      </c>
      <c r="M130" t="n">
        <v>304.574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13.855</v>
      </c>
      <c r="M131" t="n">
        <v>304.664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35.83333333333334</v>
      </c>
      <c r="J132">
        <f>D4*EXP(-F4*I132)+H4</f>
        <v/>
      </c>
      <c r="K132">
        <f>L132* E6/M132</f>
        <v/>
      </c>
      <c r="L132" t="n">
        <v>13.805</v>
      </c>
      <c r="M132" t="n">
        <v>304.638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13.732</v>
      </c>
      <c r="M133" t="n">
        <v>304.787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13.645</v>
      </c>
      <c r="M134" t="n">
        <v>304.834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36.66666666666666</v>
      </c>
      <c r="J135">
        <f>D4*EXP(-F4*I135)+H4</f>
        <v/>
      </c>
      <c r="K135">
        <f>L135* E6/M135</f>
        <v/>
      </c>
      <c r="L135" t="n">
        <v>13.61</v>
      </c>
      <c r="M135" t="n">
        <v>304.81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13.523</v>
      </c>
      <c r="M136" t="n">
        <v>304.883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37.22222222222222</v>
      </c>
      <c r="J137">
        <f>D4*EXP(-F4*I137)+H4</f>
        <v/>
      </c>
      <c r="K137">
        <f>L137* E6/M137</f>
        <v/>
      </c>
      <c r="L137" t="n">
        <v>13.474</v>
      </c>
      <c r="M137" t="n">
        <v>305.025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13.381</v>
      </c>
      <c r="M138" t="n">
        <v>304.921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13.347</v>
      </c>
      <c r="M139" t="n">
        <v>305.099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13.287</v>
      </c>
      <c r="M140" t="n">
        <v>304.99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13.226</v>
      </c>
      <c r="M141" t="n">
        <v>304.921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13.169</v>
      </c>
      <c r="M142" t="n">
        <v>304.849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13.089</v>
      </c>
      <c r="M143" t="n">
        <v>304.865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13.046</v>
      </c>
      <c r="M144" t="n">
        <v>304.962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12.978</v>
      </c>
      <c r="M145" t="n">
        <v>304.944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12.896</v>
      </c>
      <c r="M146" t="n">
        <v>305.153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12.854</v>
      </c>
      <c r="M147" t="n">
        <v>305.273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12.81</v>
      </c>
      <c r="M148" t="n">
        <v>305.5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40.55555555555556</v>
      </c>
      <c r="J149">
        <f>D4*EXP(-F4*I149)+H4</f>
        <v/>
      </c>
      <c r="K149">
        <f>L149* E6/M149</f>
        <v/>
      </c>
      <c r="L149" t="n">
        <v>12.744</v>
      </c>
      <c r="M149" t="n">
        <v>305.703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12.704</v>
      </c>
      <c r="M150" t="n">
        <v>305.668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12.633</v>
      </c>
      <c r="M151" t="n">
        <v>305.631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12.566</v>
      </c>
      <c r="M152" t="n">
        <v>305.83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41.66666666666666</v>
      </c>
      <c r="J153">
        <f>D4*EXP(-F4*I153)+H4</f>
        <v/>
      </c>
      <c r="K153">
        <f>L153* E6/M153</f>
        <v/>
      </c>
      <c r="L153" t="n">
        <v>12.49</v>
      </c>
      <c r="M153" t="n">
        <v>304.312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12.416</v>
      </c>
      <c r="M154" t="n">
        <v>304.117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12.362</v>
      </c>
      <c r="M155" t="n">
        <v>303.64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12.275</v>
      </c>
      <c r="M156" t="n">
        <v>303.144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12.246</v>
      </c>
      <c r="M157" t="n">
        <v>303.263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12.216</v>
      </c>
      <c r="M158" t="n">
        <v>303.256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12.172</v>
      </c>
      <c r="M159" t="n">
        <v>303.363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12.072</v>
      </c>
      <c r="M160" t="n">
        <v>303.57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12.006</v>
      </c>
      <c r="M161" t="n">
        <v>302.902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11.969</v>
      </c>
      <c r="M162" t="n">
        <v>303.286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44.44416666666667</v>
      </c>
      <c r="J163">
        <f>D4*EXP(-F4*I163)+H4</f>
        <v/>
      </c>
      <c r="K163">
        <f>L163* E6/M163</f>
        <v/>
      </c>
      <c r="L163" t="n">
        <v>11.939</v>
      </c>
      <c r="M163" t="n">
        <v>303.414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11.877</v>
      </c>
      <c r="M164" t="n">
        <v>303.267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11.83</v>
      </c>
      <c r="M165" t="n">
        <v>303.186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11.768</v>
      </c>
      <c r="M166" t="n">
        <v>302.954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45.55527777777777</v>
      </c>
      <c r="J167">
        <f>D4*EXP(-F4*I167)+H4</f>
        <v/>
      </c>
      <c r="K167">
        <f>L167* E6/M167</f>
        <v/>
      </c>
      <c r="L167" t="n">
        <v>11.699</v>
      </c>
      <c r="M167" t="n">
        <v>302.836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45.83333333333334</v>
      </c>
      <c r="J168">
        <f>D4*EXP(-F4*I168)+H4</f>
        <v/>
      </c>
      <c r="K168">
        <f>L168* E6/M168</f>
        <v/>
      </c>
      <c r="L168" t="n">
        <v>11.658</v>
      </c>
      <c r="M168" t="n">
        <v>302.942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11.606</v>
      </c>
      <c r="M169" t="n">
        <v>302.947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11.568</v>
      </c>
      <c r="M170" t="n">
        <v>302.925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11.497</v>
      </c>
      <c r="M171" t="n">
        <v>303.105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11.456</v>
      </c>
      <c r="M172" t="n">
        <v>303.081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11.43</v>
      </c>
      <c r="M173" t="n">
        <v>303.122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11.371</v>
      </c>
      <c r="M174" t="n">
        <v>303.036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11.358</v>
      </c>
      <c r="M175" t="n">
        <v>303.029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11.296</v>
      </c>
      <c r="M176" t="n">
        <v>303.204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11.244</v>
      </c>
      <c r="M177" t="n">
        <v>303.261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11.208</v>
      </c>
      <c r="M178" t="n">
        <v>303.343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11.14</v>
      </c>
      <c r="M179" t="n">
        <v>303.384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11.096</v>
      </c>
      <c r="M180" t="n">
        <v>303.376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11.061</v>
      </c>
      <c r="M181" t="n">
        <v>303.57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11.03</v>
      </c>
      <c r="M182" t="n">
        <v>303.623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10.955</v>
      </c>
      <c r="M183" t="n">
        <v>303.659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10.881</v>
      </c>
      <c r="M184" t="n">
        <v>303.707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10.884</v>
      </c>
      <c r="M185" t="n">
        <v>303.631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10.801</v>
      </c>
      <c r="M186" t="n">
        <v>303.8579999999999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10.793</v>
      </c>
      <c r="M187" t="n">
        <v>303.624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10.734</v>
      </c>
      <c r="M188" t="n">
        <v>303.454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10.695</v>
      </c>
      <c r="M189" t="n">
        <v>303.434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10.636</v>
      </c>
      <c r="M190" t="n">
        <v>303.533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10.572</v>
      </c>
      <c r="M191" t="n">
        <v>303.467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10.55</v>
      </c>
      <c r="M192" t="n">
        <v>303.356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10.467</v>
      </c>
      <c r="M193" t="n">
        <v>303.299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10.422</v>
      </c>
      <c r="M194" t="n">
        <v>303.396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10.372</v>
      </c>
      <c r="M195" t="n">
        <v>303.168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10.308</v>
      </c>
      <c r="M196" t="n">
        <v>303.14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10.262</v>
      </c>
      <c r="M197" t="n">
        <v>303.051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10.208</v>
      </c>
      <c r="M198" t="n">
        <v>302.865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10.149</v>
      </c>
      <c r="M199" t="n">
        <v>302.879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10.149</v>
      </c>
      <c r="M200" t="n">
        <v>303.019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10.105</v>
      </c>
      <c r="M201" t="n">
        <v>303.069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10.079</v>
      </c>
      <c r="M202" t="n">
        <v>303.107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10.051</v>
      </c>
      <c r="M203" t="n">
        <v>303.227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9.994</v>
      </c>
      <c r="M204" t="n">
        <v>303.385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9.962999999999999</v>
      </c>
      <c r="M205" t="n">
        <v>303.137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9.916</v>
      </c>
      <c r="M206" t="n">
        <v>303.121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9.884</v>
      </c>
      <c r="M207" t="n">
        <v>303.057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56.94416666666667</v>
      </c>
      <c r="J208">
        <f>D4*EXP(-F4*I208)+H4</f>
        <v/>
      </c>
      <c r="K208">
        <f>L208* E6/M208</f>
        <v/>
      </c>
      <c r="L208" t="n">
        <v>9.817</v>
      </c>
      <c r="M208" t="n">
        <v>303.418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9.775</v>
      </c>
      <c r="M209" t="n">
        <v>303.032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9.747999999999999</v>
      </c>
      <c r="M210" t="n">
        <v>302.957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9.688000000000001</v>
      </c>
      <c r="M211" t="n">
        <v>303.012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9.627000000000001</v>
      </c>
      <c r="M212" t="n">
        <v>302.754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9.599</v>
      </c>
      <c r="M213" t="n">
        <v>302.744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9.554</v>
      </c>
      <c r="M214" t="n">
        <v>302.779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9.541</v>
      </c>
      <c r="M215" t="n">
        <v>302.654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9.477</v>
      </c>
      <c r="M216" t="n">
        <v>302.927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9.446999999999999</v>
      </c>
      <c r="M217" t="n">
        <v>302.773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9.429</v>
      </c>
      <c r="M218" t="n">
        <v>303.432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9.391</v>
      </c>
      <c r="M219" t="n">
        <v>303.755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9.394</v>
      </c>
      <c r="M220" t="n">
        <v>304.037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9.374000000000001</v>
      </c>
      <c r="M221" t="n">
        <v>304.327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60.83305555555555</v>
      </c>
      <c r="J222">
        <f>D4*EXP(-F4*I222)+H4</f>
        <v/>
      </c>
      <c r="K222">
        <f>L222* E6/M222</f>
        <v/>
      </c>
      <c r="L222" t="n">
        <v>9.335000000000001</v>
      </c>
      <c r="M222" t="n">
        <v>304.678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9.327999999999999</v>
      </c>
      <c r="M223" t="n">
        <v>304.823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9.289</v>
      </c>
      <c r="M224" t="n">
        <v>305.038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9.239000000000001</v>
      </c>
      <c r="M225" t="n">
        <v>304.937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9.226000000000001</v>
      </c>
      <c r="M226" t="n">
        <v>305.049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9.180999999999999</v>
      </c>
      <c r="M227" t="n">
        <v>305.095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9.141</v>
      </c>
      <c r="M228" t="n">
        <v>305.264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9.130000000000001</v>
      </c>
      <c r="M229" t="n">
        <v>305.359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9.097</v>
      </c>
      <c r="M230" t="n">
        <v>305.343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9.068</v>
      </c>
      <c r="M231" t="n">
        <v>305.725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9.029999999999999</v>
      </c>
      <c r="M232" t="n">
        <v>305.729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8.992000000000001</v>
      </c>
      <c r="M233" t="n">
        <v>305.767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8.949</v>
      </c>
      <c r="M234" t="n">
        <v>305.697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8.901</v>
      </c>
      <c r="M235" t="n">
        <v>305.434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8.864000000000001</v>
      </c>
      <c r="M236" t="n">
        <v>304.269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8.776999999999999</v>
      </c>
      <c r="M237" t="n">
        <v>303.735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8.772</v>
      </c>
      <c r="M238" t="n">
        <v>303.422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8.728999999999999</v>
      </c>
      <c r="M239" t="n">
        <v>303.169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8.678000000000001</v>
      </c>
      <c r="M240" t="n">
        <v>302.935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8.654999999999999</v>
      </c>
      <c r="M241" t="n">
        <v>303.052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8.583</v>
      </c>
      <c r="M242" t="n">
        <v>302.831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8.565</v>
      </c>
      <c r="M243" t="n">
        <v>302.71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66.94416666666666</v>
      </c>
      <c r="J244">
        <f>D4*EXP(-F4*I244)+H4</f>
        <v/>
      </c>
      <c r="K244">
        <f>L244* E6/M244</f>
        <v/>
      </c>
      <c r="L244" t="n">
        <v>8.563000000000001</v>
      </c>
      <c r="M244" t="n">
        <v>302.7329999999999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8.534000000000001</v>
      </c>
      <c r="M245" t="n">
        <v>302.835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8.484</v>
      </c>
      <c r="M246" t="n">
        <v>302.669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8.48</v>
      </c>
      <c r="M247" t="n">
        <v>302.827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68.05527777777777</v>
      </c>
      <c r="J248">
        <f>D4*EXP(-F4*I248)+H4</f>
        <v/>
      </c>
      <c r="K248">
        <f>L248* E6/M248</f>
        <v/>
      </c>
      <c r="L248" t="n">
        <v>8.473000000000001</v>
      </c>
      <c r="M248" t="n">
        <v>302.84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68.33333333333333</v>
      </c>
      <c r="J249">
        <f>D4*EXP(-F4*I249)+H4</f>
        <v/>
      </c>
      <c r="K249">
        <f>L249* E6/M249</f>
        <v/>
      </c>
      <c r="L249" t="n">
        <v>8.423999999999999</v>
      </c>
      <c r="M249" t="n">
        <v>303.12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8.414999999999999</v>
      </c>
      <c r="M250" t="n">
        <v>302.956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8.390000000000001</v>
      </c>
      <c r="M251" t="n">
        <v>303.058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8.362</v>
      </c>
      <c r="M252" t="n">
        <v>303.166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8.329000000000001</v>
      </c>
      <c r="M253" t="n">
        <v>303.09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8.32</v>
      </c>
      <c r="M254" t="n">
        <v>303.118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8.271000000000001</v>
      </c>
      <c r="M255" t="n">
        <v>302.883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8.225</v>
      </c>
      <c r="M256" t="n">
        <v>302.9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70.55527777777777</v>
      </c>
      <c r="J257">
        <f>D4*EXP(-F4*I257)+H4</f>
        <v/>
      </c>
      <c r="K257">
        <f>L257* E6/M257</f>
        <v/>
      </c>
      <c r="L257" t="n">
        <v>8.225</v>
      </c>
      <c r="M257" t="n">
        <v>302.86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8.215</v>
      </c>
      <c r="M258" t="n">
        <v>303.036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8.176</v>
      </c>
      <c r="M259" t="n">
        <v>303.113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8.129</v>
      </c>
      <c r="M260" t="n">
        <v>303.227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8.132</v>
      </c>
      <c r="M261" t="n">
        <v>303.173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8.087999999999999</v>
      </c>
      <c r="M262" t="n">
        <v>303.363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8.103</v>
      </c>
      <c r="M263" t="n">
        <v>303.285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8.042999999999999</v>
      </c>
      <c r="M264" t="n">
        <v>303.227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8.009</v>
      </c>
      <c r="M265" t="n">
        <v>303.535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7.99</v>
      </c>
      <c r="M266" t="n">
        <v>303.229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7.984</v>
      </c>
      <c r="M267" t="n">
        <v>303.332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7.949</v>
      </c>
      <c r="M268" t="n">
        <v>303.584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7.94</v>
      </c>
      <c r="M269" t="n">
        <v>303.415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7.894</v>
      </c>
      <c r="M270" t="n">
        <v>303.473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7.882</v>
      </c>
      <c r="M271" t="n">
        <v>303.654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7.863</v>
      </c>
      <c r="M272" t="n">
        <v>303.488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7.847</v>
      </c>
      <c r="M273" t="n">
        <v>303.883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7.834</v>
      </c>
      <c r="M274" t="n">
        <v>303.725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7.795</v>
      </c>
      <c r="M275" t="n">
        <v>303.809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7.739</v>
      </c>
      <c r="M276" t="n">
        <v>303.851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7.731</v>
      </c>
      <c r="M277" t="n">
        <v>303.833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7.679</v>
      </c>
      <c r="M278" t="n">
        <v>303.604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7.68</v>
      </c>
      <c r="M279" t="n">
        <v>303.571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7.626</v>
      </c>
      <c r="M280" t="n">
        <v>303.568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7.583</v>
      </c>
      <c r="M281" t="n">
        <v>303.491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7.579</v>
      </c>
      <c r="M282" t="n">
        <v>303.306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7.523</v>
      </c>
      <c r="M283" t="n">
        <v>303.263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78.05555555555556</v>
      </c>
      <c r="J284">
        <f>D4*EXP(-F4*I284)+H4</f>
        <v/>
      </c>
      <c r="K284">
        <f>L284* E6/M284</f>
        <v/>
      </c>
      <c r="L284" t="n">
        <v>7.523</v>
      </c>
      <c r="M284" t="n">
        <v>303.232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7.466</v>
      </c>
      <c r="M285" t="n">
        <v>303.069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7.446</v>
      </c>
      <c r="M286" t="n">
        <v>302.598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7.422</v>
      </c>
      <c r="M287" t="n">
        <v>302.538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7.403</v>
      </c>
      <c r="M288" t="n">
        <v>302.968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7.397</v>
      </c>
      <c r="M289" t="n">
        <v>303.091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79.72194444444445</v>
      </c>
      <c r="J290">
        <f>D4*EXP(-F4*I290)+H4</f>
        <v/>
      </c>
      <c r="K290">
        <f>L290* E6/M290</f>
        <v/>
      </c>
      <c r="L290" t="n">
        <v>7.375</v>
      </c>
      <c r="M290" t="n">
        <v>303.293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79.99972222222222</v>
      </c>
      <c r="J291">
        <f>D4*EXP(-F4*I291)+H4</f>
        <v/>
      </c>
      <c r="K291">
        <f>L291* E6/M291</f>
        <v/>
      </c>
      <c r="L291" t="n">
        <v>7.362</v>
      </c>
      <c r="M291" t="n">
        <v>303.924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80.2775</v>
      </c>
      <c r="J292">
        <f>D4*EXP(-F4*I292)+H4</f>
        <v/>
      </c>
      <c r="K292">
        <f>L292* E6/M292</f>
        <v/>
      </c>
      <c r="L292" t="n">
        <v>7.318</v>
      </c>
      <c r="M292" t="n">
        <v>303.789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7.278</v>
      </c>
      <c r="M293" t="n">
        <v>303.313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80.83333333333333</v>
      </c>
      <c r="J294">
        <f>D4*EXP(-F4*I294)+H4</f>
        <v/>
      </c>
      <c r="K294">
        <f>L294* E6/M294</f>
        <v/>
      </c>
      <c r="L294" t="n">
        <v>7.271</v>
      </c>
      <c r="M294" t="n">
        <v>303.065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7.213</v>
      </c>
      <c r="M295" t="n">
        <v>302.751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7.222</v>
      </c>
      <c r="M296" t="n">
        <v>302.82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7.205</v>
      </c>
      <c r="M297" t="n">
        <v>303.029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7.211</v>
      </c>
      <c r="M298" t="n">
        <v>303.163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7.161</v>
      </c>
      <c r="M299" t="n">
        <v>302.965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7.137</v>
      </c>
      <c r="M300" t="n">
        <v>302.976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7.107</v>
      </c>
      <c r="M301" t="n">
        <v>302.912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7.083</v>
      </c>
      <c r="M302" t="n">
        <v>302.933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7.073</v>
      </c>
      <c r="M303" t="n">
        <v>302.909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7.035</v>
      </c>
      <c r="M304" t="n">
        <v>302.979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7.029</v>
      </c>
      <c r="M305" t="n">
        <v>302.881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7.014</v>
      </c>
      <c r="M306" t="n">
        <v>302.8049999999999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6.98</v>
      </c>
      <c r="M307" t="n">
        <v>302.815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84.72222222222223</v>
      </c>
      <c r="J308">
        <f>D4*EXP(-F4*I308)+H4</f>
        <v/>
      </c>
      <c r="K308">
        <f>L308* E6/M308</f>
        <v/>
      </c>
      <c r="L308" t="n">
        <v>6.964</v>
      </c>
      <c r="M308" t="n">
        <v>302.833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6.924</v>
      </c>
      <c r="M309" t="n">
        <v>302.836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85.2775</v>
      </c>
      <c r="J310">
        <f>D4*EXP(-F4*I310)+H4</f>
        <v/>
      </c>
      <c r="K310">
        <f>L310* E6/M310</f>
        <v/>
      </c>
      <c r="L310" t="n">
        <v>6.886</v>
      </c>
      <c r="M310" t="n">
        <v>302.867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6.875</v>
      </c>
      <c r="M311" t="n">
        <v>302.691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6.853</v>
      </c>
      <c r="M312" t="n">
        <v>302.683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6.84</v>
      </c>
      <c r="M313" t="n">
        <v>302.78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6.78</v>
      </c>
      <c r="M314" t="n">
        <v>302.546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6.76</v>
      </c>
      <c r="M315" t="n">
        <v>302.556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6.76</v>
      </c>
      <c r="M316" t="n">
        <v>302.516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6.73</v>
      </c>
      <c r="M317" t="n">
        <v>302.557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6.713</v>
      </c>
      <c r="M318" t="n">
        <v>302.641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6.694</v>
      </c>
      <c r="M319" t="n">
        <v>302.317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6.674</v>
      </c>
      <c r="M320" t="n">
        <v>302.401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6.633</v>
      </c>
      <c r="M321" t="n">
        <v>302.448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6.62</v>
      </c>
      <c r="M322" t="n">
        <v>302.225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6.595</v>
      </c>
      <c r="M323" t="n">
        <v>302.139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6.563</v>
      </c>
      <c r="M324" t="n">
        <v>302.266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89.44416666666666</v>
      </c>
      <c r="J325">
        <f>D4*EXP(-F4*I325)+H4</f>
        <v/>
      </c>
      <c r="K325">
        <f>L325* E6/M325</f>
        <v/>
      </c>
      <c r="L325" t="n">
        <v>6.579</v>
      </c>
      <c r="M325" t="n">
        <v>302.431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6.518</v>
      </c>
      <c r="M326" t="n">
        <v>302.139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6.493</v>
      </c>
      <c r="M327" t="n">
        <v>302.103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6.481</v>
      </c>
      <c r="M328" t="n">
        <v>302.244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90.55527777777777</v>
      </c>
      <c r="J329">
        <f>D4*EXP(-F4*I329)+H4</f>
        <v/>
      </c>
      <c r="K329">
        <f>L329* E6/M329</f>
        <v/>
      </c>
      <c r="L329" t="n">
        <v>6.475</v>
      </c>
      <c r="M329" t="n">
        <v>302.424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90.83333333333333</v>
      </c>
      <c r="J330">
        <f>D4*EXP(-F4*I330)+H4</f>
        <v/>
      </c>
      <c r="K330">
        <f>L330* E6/M330</f>
        <v/>
      </c>
      <c r="L330" t="n">
        <v>6.462</v>
      </c>
      <c r="M330" t="n">
        <v>302.283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6.434</v>
      </c>
      <c r="M331" t="n">
        <v>302.35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6.4</v>
      </c>
      <c r="M332" t="n">
        <v>302.336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91.66638888888889</v>
      </c>
      <c r="J333">
        <f>D4*EXP(-F4*I333)+H4</f>
        <v/>
      </c>
      <c r="K333">
        <f>L333* E6/M333</f>
        <v/>
      </c>
      <c r="L333" t="n">
        <v>6.394</v>
      </c>
      <c r="M333" t="n">
        <v>302.369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91.94444444444444</v>
      </c>
      <c r="J334">
        <f>D4*EXP(-F4*I334)+H4</f>
        <v/>
      </c>
      <c r="K334">
        <f>L334* E6/M334</f>
        <v/>
      </c>
      <c r="L334" t="n">
        <v>6.355</v>
      </c>
      <c r="M334" t="n">
        <v>302.268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6.342</v>
      </c>
      <c r="M335" t="n">
        <v>302.247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6.312</v>
      </c>
      <c r="M336" t="n">
        <v>302.246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6.331</v>
      </c>
      <c r="M337" t="n">
        <v>302.446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93.05527777777777</v>
      </c>
      <c r="J338">
        <f>D4*EXP(-F4*I338)+H4</f>
        <v/>
      </c>
      <c r="K338">
        <f>L338* E6/M338</f>
        <v/>
      </c>
      <c r="L338" t="n">
        <v>6.314</v>
      </c>
      <c r="M338" t="n">
        <v>302.474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93.33333333333333</v>
      </c>
      <c r="J339">
        <f>D4*EXP(-F4*I339)+H4</f>
        <v/>
      </c>
      <c r="K339">
        <f>L339* E6/M339</f>
        <v/>
      </c>
      <c r="L339" t="n">
        <v>6.292</v>
      </c>
      <c r="M339" t="n">
        <v>302.565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6.297</v>
      </c>
      <c r="M340" t="n">
        <v>302.596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6.285</v>
      </c>
      <c r="M341" t="n">
        <v>302.813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6.281</v>
      </c>
      <c r="M342" t="n">
        <v>302.924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6.275</v>
      </c>
      <c r="M343" t="n">
        <v>303.005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6.255</v>
      </c>
      <c r="M344" t="n">
        <v>303.374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6.274</v>
      </c>
      <c r="M345" t="n">
        <v>303.476</v>
      </c>
      <c r="N345">
        <f>(D4-D5)*EXP(-(F4-F5)*I345)+(H4-H5)</f>
        <v/>
      </c>
      <c r="O345">
        <f>(D4+D5)*EXP(-(F4+F5)*I345)+(H4+H5)</f>
        <v/>
      </c>
    </row>
    <row r="346" spans="1:15">
      <c r="I346" t="n">
        <v>95.27777777777777</v>
      </c>
      <c r="J346">
        <f>D4*EXP(-F4*I346)+H4</f>
        <v/>
      </c>
      <c r="K346">
        <f>L346* E6/M346</f>
        <v/>
      </c>
      <c r="L346" t="n">
        <v>6.288</v>
      </c>
      <c r="M346" t="n">
        <v>303.486</v>
      </c>
      <c r="N346">
        <f>(D4-D5)*EXP(-(F4-F5)*I346)+(H4-H5)</f>
        <v/>
      </c>
      <c r="O346">
        <f>(D4+D5)*EXP(-(F4+F5)*I346)+(H4+H5)</f>
        <v/>
      </c>
    </row>
    <row r="347" spans="1:15">
      <c r="I347" t="n">
        <v>95.55555555555556</v>
      </c>
      <c r="J347">
        <f>D4*EXP(-F4*I347)+H4</f>
        <v/>
      </c>
      <c r="K347">
        <f>L347* E6/M347</f>
        <v/>
      </c>
      <c r="L347" t="n">
        <v>6.222</v>
      </c>
      <c r="M347" t="n">
        <v>303.677</v>
      </c>
      <c r="N347">
        <f>(D4-D5)*EXP(-(F4-F5)*I347)+(H4-H5)</f>
        <v/>
      </c>
      <c r="O347">
        <f>(D4+D5)*EXP(-(F4+F5)*I347)+(H4+H5)</f>
        <v/>
      </c>
    </row>
    <row r="348" spans="1:15">
      <c r="I348" t="n">
        <v>95.83333333333333</v>
      </c>
      <c r="J348">
        <f>D4*EXP(-F4*I348)+H4</f>
        <v/>
      </c>
      <c r="K348">
        <f>L348* E6/M348</f>
        <v/>
      </c>
      <c r="L348" t="n">
        <v>6.23</v>
      </c>
      <c r="M348" t="n">
        <v>303.878</v>
      </c>
      <c r="N348">
        <f>(D4-D5)*EXP(-(F4-F5)*I348)+(H4-H5)</f>
        <v/>
      </c>
      <c r="O348">
        <f>(D4+D5)*EXP(-(F4+F5)*I348)+(H4+H5)</f>
        <v/>
      </c>
    </row>
    <row r="349" spans="1:15">
      <c r="I349" t="n">
        <v>96.11111111111111</v>
      </c>
      <c r="J349">
        <f>D4*EXP(-F4*I349)+H4</f>
        <v/>
      </c>
      <c r="K349">
        <f>L349* E6/M349</f>
        <v/>
      </c>
      <c r="L349" t="n">
        <v>6.234</v>
      </c>
      <c r="M349" t="n">
        <v>303.977</v>
      </c>
      <c r="N349">
        <f>(D4-D5)*EXP(-(F4-F5)*I349)+(H4-H5)</f>
        <v/>
      </c>
      <c r="O349">
        <f>(D4+D5)*EXP(-(F4+F5)*I349)+(H4+H5)</f>
        <v/>
      </c>
    </row>
    <row r="350" spans="1:15">
      <c r="I350" t="n">
        <v>96.38888888888889</v>
      </c>
      <c r="J350">
        <f>D4*EXP(-F4*I350)+H4</f>
        <v/>
      </c>
      <c r="K350">
        <f>L350* E6/M350</f>
        <v/>
      </c>
      <c r="L350" t="n">
        <v>6.241</v>
      </c>
      <c r="M350" t="n">
        <v>304.187</v>
      </c>
      <c r="N350">
        <f>(D4-D5)*EXP(-(F4-F5)*I350)+(H4-H5)</f>
        <v/>
      </c>
      <c r="O350">
        <f>(D4+D5)*EXP(-(F4+F5)*I350)+(H4+H5)</f>
        <v/>
      </c>
    </row>
    <row r="351" spans="1:15">
      <c r="I351" t="n">
        <v>96.66666666666667</v>
      </c>
      <c r="J351">
        <f>D4*EXP(-F4*I351)+H4</f>
        <v/>
      </c>
      <c r="K351">
        <f>L351* E6/M351</f>
        <v/>
      </c>
      <c r="L351" t="n">
        <v>6.203</v>
      </c>
      <c r="M351" t="n">
        <v>304.216</v>
      </c>
      <c r="N351">
        <f>(D4-D5)*EXP(-(F4-F5)*I351)+(H4-H5)</f>
        <v/>
      </c>
      <c r="O351">
        <f>(D4+D5)*EXP(-(F4+F5)*I351)+(H4+H5)</f>
        <v/>
      </c>
    </row>
    <row r="352" spans="1:15">
      <c r="I352" t="n">
        <v>96.94444444444444</v>
      </c>
      <c r="J352">
        <f>D4*EXP(-F4*I352)+H4</f>
        <v/>
      </c>
      <c r="K352">
        <f>L352* E6/M352</f>
        <v/>
      </c>
      <c r="L352" t="n">
        <v>6.194</v>
      </c>
      <c r="M352" t="n">
        <v>304.414</v>
      </c>
      <c r="N352">
        <f>(D4-D5)*EXP(-(F4-F5)*I352)+(H4-H5)</f>
        <v/>
      </c>
      <c r="O352">
        <f>(D4+D5)*EXP(-(F4+F5)*I352)+(H4+H5)</f>
        <v/>
      </c>
    </row>
    <row r="353" spans="1:15">
      <c r="I353" t="n">
        <v>97.22222222222223</v>
      </c>
      <c r="J353">
        <f>D4*EXP(-F4*I353)+H4</f>
        <v/>
      </c>
      <c r="K353">
        <f>L353* E6/M353</f>
        <v/>
      </c>
      <c r="L353" t="n">
        <v>6.19</v>
      </c>
      <c r="M353" t="n">
        <v>304.539</v>
      </c>
      <c r="N353">
        <f>(D4-D5)*EXP(-(F4-F5)*I353)+(H4-H5)</f>
        <v/>
      </c>
      <c r="O353">
        <f>(D4+D5)*EXP(-(F4+F5)*I353)+(H4+H5)</f>
        <v/>
      </c>
    </row>
    <row r="354" spans="1:15">
      <c r="I354" t="n">
        <v>97.5</v>
      </c>
      <c r="J354">
        <f>D4*EXP(-F4*I354)+H4</f>
        <v/>
      </c>
      <c r="K354">
        <f>L354* E6/M354</f>
        <v/>
      </c>
      <c r="L354" t="n">
        <v>6.196</v>
      </c>
      <c r="M354" t="n">
        <v>304.589</v>
      </c>
      <c r="N354">
        <f>(D4-D5)*EXP(-(F4-F5)*I354)+(H4-H5)</f>
        <v/>
      </c>
      <c r="O354">
        <f>(D4+D5)*EXP(-(F4+F5)*I354)+(H4+H5)</f>
        <v/>
      </c>
    </row>
    <row r="355" spans="1:15">
      <c r="I355" t="n">
        <v>97.77777777777777</v>
      </c>
      <c r="J355">
        <f>D4*EXP(-F4*I355)+H4</f>
        <v/>
      </c>
      <c r="K355">
        <f>L355* E6/M355</f>
        <v/>
      </c>
      <c r="L355" t="n">
        <v>6.181</v>
      </c>
      <c r="M355" t="n">
        <v>304.943</v>
      </c>
      <c r="N355">
        <f>(D4-D5)*EXP(-(F4-F5)*I355)+(H4-H5)</f>
        <v/>
      </c>
      <c r="O355">
        <f>(D4+D5)*EXP(-(F4+F5)*I355)+(H4+H5)</f>
        <v/>
      </c>
    </row>
    <row r="356" spans="1:15">
      <c r="I356" t="n">
        <v>98.05555555555556</v>
      </c>
      <c r="J356">
        <f>D4*EXP(-F4*I356)+H4</f>
        <v/>
      </c>
      <c r="K356">
        <f>L356* E6/M356</f>
        <v/>
      </c>
      <c r="L356" t="n">
        <v>6.15</v>
      </c>
      <c r="M356" t="n">
        <v>304.929</v>
      </c>
      <c r="N356">
        <f>(D4-D5)*EXP(-(F4-F5)*I356)+(H4-H5)</f>
        <v/>
      </c>
      <c r="O356">
        <f>(D4+D5)*EXP(-(F4+F5)*I356)+(H4+H5)</f>
        <v/>
      </c>
    </row>
    <row r="357" spans="1:15">
      <c r="I357" t="n">
        <v>98.33333333333333</v>
      </c>
      <c r="J357">
        <f>D4*EXP(-F4*I357)+H4</f>
        <v/>
      </c>
      <c r="K357">
        <f>L357* E6/M357</f>
        <v/>
      </c>
      <c r="L357" t="n">
        <v>6.139</v>
      </c>
      <c r="M357" t="n">
        <v>304.769</v>
      </c>
      <c r="N357">
        <f>(D4-D5)*EXP(-(F4-F5)*I357)+(H4-H5)</f>
        <v/>
      </c>
      <c r="O357">
        <f>(D4+D5)*EXP(-(F4+F5)*I357)+(H4+H5)</f>
        <v/>
      </c>
    </row>
    <row r="358" spans="1:15">
      <c r="I358" t="n">
        <v>98.61111111111111</v>
      </c>
      <c r="J358">
        <f>D4*EXP(-F4*I358)+H4</f>
        <v/>
      </c>
      <c r="K358">
        <f>L358* E6/M358</f>
        <v/>
      </c>
      <c r="L358" t="n">
        <v>6.109</v>
      </c>
      <c r="M358" t="n">
        <v>305.072</v>
      </c>
      <c r="N358">
        <f>(D4-D5)*EXP(-(F4-F5)*I358)+(H4-H5)</f>
        <v/>
      </c>
      <c r="O358">
        <f>(D4+D5)*EXP(-(F4+F5)*I358)+(H4+H5)</f>
        <v/>
      </c>
    </row>
    <row r="359" spans="1:15">
      <c r="I359" t="n">
        <v>98.88888888888889</v>
      </c>
      <c r="J359">
        <f>D4*EXP(-F4*I359)+H4</f>
        <v/>
      </c>
      <c r="K359">
        <f>L359* E6/M359</f>
        <v/>
      </c>
      <c r="L359" t="n">
        <v>6.14</v>
      </c>
      <c r="M359" t="n">
        <v>305.116</v>
      </c>
      <c r="N359">
        <f>(D4-D5)*EXP(-(F4-F5)*I359)+(H4-H5)</f>
        <v/>
      </c>
      <c r="O359">
        <f>(D4+D5)*EXP(-(F4+F5)*I359)+(H4+H5)</f>
        <v/>
      </c>
    </row>
    <row r="360" spans="1:15">
      <c r="I360" t="n">
        <v>99.16666666666667</v>
      </c>
      <c r="J360">
        <f>D4*EXP(-F4*I360)+H4</f>
        <v/>
      </c>
      <c r="K360">
        <f>L360* E6/M360</f>
        <v/>
      </c>
      <c r="L360" t="n">
        <v>6.118</v>
      </c>
      <c r="M360" t="n">
        <v>304.979</v>
      </c>
      <c r="N360">
        <f>(D4-D5)*EXP(-(F4-F5)*I360)+(H4-H5)</f>
        <v/>
      </c>
      <c r="O360">
        <f>(D4+D5)*EXP(-(F4+F5)*I360)+(H4+H5)</f>
        <v/>
      </c>
    </row>
    <row r="361" spans="1:15">
      <c r="I361" t="n">
        <v>99.44444444444444</v>
      </c>
      <c r="J361">
        <f>D4*EXP(-F4*I361)+H4</f>
        <v/>
      </c>
      <c r="K361">
        <f>L361* E6/M361</f>
        <v/>
      </c>
      <c r="L361" t="n">
        <v>6.106</v>
      </c>
      <c r="M361" t="n">
        <v>305.102</v>
      </c>
      <c r="N361">
        <f>(D4-D5)*EXP(-(F4-F5)*I361)+(H4-H5)</f>
        <v/>
      </c>
      <c r="O361">
        <f>(D4+D5)*EXP(-(F4+F5)*I361)+(H4+H5)</f>
        <v/>
      </c>
    </row>
    <row r="362" spans="1:15">
      <c r="I362" t="n">
        <v>99.72222222222223</v>
      </c>
      <c r="J362">
        <f>D4*EXP(-F4*I362)+H4</f>
        <v/>
      </c>
      <c r="K362">
        <f>L362* E6/M362</f>
        <v/>
      </c>
      <c r="L362" t="n">
        <v>6.073</v>
      </c>
      <c r="M362" t="n">
        <v>304.966</v>
      </c>
      <c r="N362">
        <f>(D4-D5)*EXP(-(F4-F5)*I362)+(H4-H5)</f>
        <v/>
      </c>
      <c r="O362">
        <f>(D4+D5)*EXP(-(F4+F5)*I362)+(H4+H5)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62"/>
  <sheetViews>
    <sheetView workbookViewId="0" zoomScale="70" zoomScaleNormal="70">
      <selection activeCell="A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20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  <c r="I3" t="n">
        <v>0</v>
      </c>
      <c r="J3">
        <f>D4*EXP(-F4*I3)+H4</f>
        <v/>
      </c>
      <c r="K3">
        <f>L3* E6/M3</f>
        <v/>
      </c>
      <c r="L3" t="n">
        <v>28.598</v>
      </c>
      <c r="M3" t="n">
        <v>303.282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33</v>
      </c>
      <c r="C4" s="73" t="s">
        <v>34</v>
      </c>
      <c r="D4" s="12" t="n">
        <v>25.75566326481738</v>
      </c>
      <c r="E4" s="75" t="s">
        <v>35</v>
      </c>
      <c r="F4" s="13" t="n">
        <v>0.07213602146746513</v>
      </c>
      <c r="G4" s="77" t="s">
        <v>36</v>
      </c>
      <c r="H4" s="12" t="n">
        <v>0.3320367130345462</v>
      </c>
      <c r="I4" t="n">
        <v>0.2777777777777778</v>
      </c>
      <c r="J4">
        <f>D4*EXP(-F4*I4)+H4</f>
        <v/>
      </c>
      <c r="K4">
        <f>L4* E6/M4</f>
        <v/>
      </c>
      <c r="L4" t="n">
        <v>27.814</v>
      </c>
      <c r="M4" t="n">
        <v>303.348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37</v>
      </c>
      <c r="D5" s="72" t="n">
        <v>0.09810602396207087</v>
      </c>
      <c r="F5" s="72" t="n">
        <v>0.0004963300679919362</v>
      </c>
      <c r="H5" s="72" t="n">
        <v>0.0277036858054561</v>
      </c>
      <c r="I5" t="n">
        <v>0.5555555555555556</v>
      </c>
      <c r="J5">
        <f>D4*EXP(-F4*I5)+H4</f>
        <v/>
      </c>
      <c r="K5">
        <f>L5* E6/M5</f>
        <v/>
      </c>
      <c r="L5" t="n">
        <v>27.053</v>
      </c>
      <c r="M5" t="n">
        <v>303.119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38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26.346</v>
      </c>
      <c r="M6" t="n">
        <v>303.127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25.667</v>
      </c>
      <c r="M7" t="n">
        <v>303.094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25.044</v>
      </c>
      <c r="M8" t="n">
        <v>303.187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24.432</v>
      </c>
      <c r="M9" t="n">
        <v>303.175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23.812</v>
      </c>
      <c r="M10" t="n">
        <v>303.141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23.206</v>
      </c>
      <c r="M11" t="n">
        <v>303.103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22.689</v>
      </c>
      <c r="M12" t="n">
        <v>303.177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22.113</v>
      </c>
      <c r="M13" t="n">
        <v>303.098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21.61</v>
      </c>
      <c r="M14" t="n">
        <v>303.23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21.099</v>
      </c>
      <c r="M15" t="n">
        <v>302.89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20.587</v>
      </c>
      <c r="M16" t="n">
        <v>303.124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20.131</v>
      </c>
      <c r="M17" t="n">
        <v>303.033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19.659</v>
      </c>
      <c r="M18" t="n">
        <v>302.92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19.189</v>
      </c>
      <c r="M19" t="n">
        <v>302.899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18.747</v>
      </c>
      <c r="M20" t="n">
        <v>302.959</v>
      </c>
      <c r="N20">
        <f>(D4-D5)*EXP(-(F4-F5)*I20)+(H4-H5)</f>
        <v/>
      </c>
      <c r="O20">
        <f>(D4+D5)*EXP(-(F4+F5)*I20)+(H4+H5)</f>
        <v/>
      </c>
    </row>
    <row r="21" spans="1:15">
      <c r="I21" t="n">
        <v>4.999722222222222</v>
      </c>
      <c r="J21">
        <f>D4*EXP(-F4*I21)+H4</f>
        <v/>
      </c>
      <c r="K21">
        <f>L21* E6/M21</f>
        <v/>
      </c>
      <c r="L21" t="n">
        <v>18.315</v>
      </c>
      <c r="M21" t="n">
        <v>303.082</v>
      </c>
      <c r="N21">
        <f>(D4-D5)*EXP(-(F4-F5)*I21)+(H4-H5)</f>
        <v/>
      </c>
      <c r="O21">
        <f>(D4+D5)*EXP(-(F4+F5)*I21)+(H4+H5)</f>
        <v/>
      </c>
    </row>
    <row r="22" spans="1:15">
      <c r="I22" t="n">
        <v>5.277777777777778</v>
      </c>
      <c r="J22">
        <f>D4*EXP(-F4*I22)+H4</f>
        <v/>
      </c>
      <c r="K22">
        <f>L22* E6/M22</f>
        <v/>
      </c>
      <c r="L22" t="n">
        <v>17.9</v>
      </c>
      <c r="M22" t="n">
        <v>302.786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17.485</v>
      </c>
      <c r="M23" t="n">
        <v>302.712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17.104</v>
      </c>
      <c r="M24" t="n">
        <v>302.5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16.745</v>
      </c>
      <c r="M25" t="n">
        <v>302.553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16.409</v>
      </c>
      <c r="M26" t="n">
        <v>302.714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16.026</v>
      </c>
      <c r="M27" t="n">
        <v>302.876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15.692</v>
      </c>
      <c r="M28" t="n">
        <v>302.905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15.379</v>
      </c>
      <c r="M29" t="n">
        <v>302.977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15.053</v>
      </c>
      <c r="M30" t="n">
        <v>303.135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14.763</v>
      </c>
      <c r="M31" t="n">
        <v>303.086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14.429</v>
      </c>
      <c r="M32" t="n">
        <v>303.014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14.142</v>
      </c>
      <c r="M33" t="n">
        <v>303.063</v>
      </c>
      <c r="N33">
        <f>(D4-D5)*EXP(-(F4-F5)*I33)+(H4-H5)</f>
        <v/>
      </c>
      <c r="O33">
        <f>(D4+D5)*EXP(-(F4+F5)*I33)+(H4+H5)</f>
        <v/>
      </c>
    </row>
    <row r="34" spans="1:15">
      <c r="I34" t="n">
        <v>8.611111111111111</v>
      </c>
      <c r="J34">
        <f>D4*EXP(-F4*I34)+H4</f>
        <v/>
      </c>
      <c r="K34">
        <f>L34* E6/M34</f>
        <v/>
      </c>
      <c r="L34" t="n">
        <v>13.855</v>
      </c>
      <c r="M34" t="n">
        <v>302.902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13.584</v>
      </c>
      <c r="M35" t="n">
        <v>302.88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13.29</v>
      </c>
      <c r="M36" t="n">
        <v>302.889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13.029</v>
      </c>
      <c r="M37" t="n">
        <v>302.852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12.765</v>
      </c>
      <c r="M38" t="n">
        <v>303.03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12.514</v>
      </c>
      <c r="M39" t="n">
        <v>303.146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12.292</v>
      </c>
      <c r="M40" t="n">
        <v>303.563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12.064</v>
      </c>
      <c r="M41" t="n">
        <v>304.041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10.83305555555556</v>
      </c>
      <c r="J42">
        <f>D4*EXP(-F4*I42)+H4</f>
        <v/>
      </c>
      <c r="K42">
        <f>L42* E6/M42</f>
        <v/>
      </c>
      <c r="L42" t="n">
        <v>11.833</v>
      </c>
      <c r="M42" t="n">
        <v>304.361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11.659</v>
      </c>
      <c r="M43" t="n">
        <v>304.316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11.38861111111111</v>
      </c>
      <c r="J44">
        <f>D4*EXP(-F4*I44)+H4</f>
        <v/>
      </c>
      <c r="K44">
        <f>L44* E6/M44</f>
        <v/>
      </c>
      <c r="L44" t="n">
        <v>11.428</v>
      </c>
      <c r="M44" t="n">
        <v>304.402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11.66666666666667</v>
      </c>
      <c r="J45">
        <f>D4*EXP(-F4*I45)+H4</f>
        <v/>
      </c>
      <c r="K45">
        <f>L45* E6/M45</f>
        <v/>
      </c>
      <c r="L45" t="n">
        <v>11.189</v>
      </c>
      <c r="M45" t="n">
        <v>304.412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11.94416666666667</v>
      </c>
      <c r="J46">
        <f>D4*EXP(-F4*I46)+H4</f>
        <v/>
      </c>
      <c r="K46">
        <f>L46* E6/M46</f>
        <v/>
      </c>
      <c r="L46" t="n">
        <v>11</v>
      </c>
      <c r="M46" t="n">
        <v>304.484</v>
      </c>
      <c r="N46">
        <f>(D4-D5)*EXP(-(F4-F5)*I46)+(H4-H5)</f>
        <v/>
      </c>
      <c r="O46">
        <f>(D4+D5)*EXP(-(F4+F5)*I46)+(H4+H5)</f>
        <v/>
      </c>
    </row>
    <row r="47" spans="1:15">
      <c r="I47" t="n">
        <v>12.22222222222222</v>
      </c>
      <c r="J47">
        <f>D4*EXP(-F4*I47)+H4</f>
        <v/>
      </c>
      <c r="K47">
        <f>L47* E6/M47</f>
        <v/>
      </c>
      <c r="L47" t="n">
        <v>10.812</v>
      </c>
      <c r="M47" t="n">
        <v>304.501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10.611</v>
      </c>
      <c r="M48" t="n">
        <v>304.566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12.7775</v>
      </c>
      <c r="J49">
        <f>D4*EXP(-F4*I49)+H4</f>
        <v/>
      </c>
      <c r="K49">
        <f>L49* E6/M49</f>
        <v/>
      </c>
      <c r="L49" t="n">
        <v>10.433</v>
      </c>
      <c r="M49" t="n">
        <v>304.623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10.227</v>
      </c>
      <c r="M50" t="n">
        <v>304.674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13.33305555555556</v>
      </c>
      <c r="J51">
        <f>D4*EXP(-F4*I51)+H4</f>
        <v/>
      </c>
      <c r="K51">
        <f>L51* E6/M51</f>
        <v/>
      </c>
      <c r="L51" t="n">
        <v>10.042</v>
      </c>
      <c r="M51" t="n">
        <v>304.834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9.888</v>
      </c>
      <c r="M52" t="n">
        <v>304.839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9.689</v>
      </c>
      <c r="M53" t="n">
        <v>304.785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9.494999999999999</v>
      </c>
      <c r="M54" t="n">
        <v>304.816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9.327</v>
      </c>
      <c r="M55" t="n">
        <v>304.855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9.189</v>
      </c>
      <c r="M56" t="n">
        <v>304.759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9.010999999999999</v>
      </c>
      <c r="M57" t="n">
        <v>304.798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8.864000000000001</v>
      </c>
      <c r="M58" t="n">
        <v>304.804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8.712</v>
      </c>
      <c r="M59" t="n">
        <v>304.844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8.544</v>
      </c>
      <c r="M60" t="n">
        <v>304.782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8.446999999999999</v>
      </c>
      <c r="M61" t="n">
        <v>304.895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8.272</v>
      </c>
      <c r="M62" t="n">
        <v>304.909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16.66638888888889</v>
      </c>
      <c r="J63">
        <f>D4*EXP(-F4*I63)+H4</f>
        <v/>
      </c>
      <c r="K63">
        <f>L63* E6/M63</f>
        <v/>
      </c>
      <c r="L63" t="n">
        <v>8.124000000000001</v>
      </c>
      <c r="M63" t="n">
        <v>305.16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16.94444444444444</v>
      </c>
      <c r="J64">
        <f>D4*EXP(-F4*I64)+H4</f>
        <v/>
      </c>
      <c r="K64">
        <f>L64* E6/M64</f>
        <v/>
      </c>
      <c r="L64" t="n">
        <v>8.02</v>
      </c>
      <c r="M64" t="n">
        <v>305.342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7.895</v>
      </c>
      <c r="M65" t="n">
        <v>305.425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7.749</v>
      </c>
      <c r="M66" t="n">
        <v>305.539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17.7775</v>
      </c>
      <c r="J67">
        <f>D4*EXP(-F4*I67)+H4</f>
        <v/>
      </c>
      <c r="K67">
        <f>L67* E6/M67</f>
        <v/>
      </c>
      <c r="L67" t="n">
        <v>7.605</v>
      </c>
      <c r="M67" t="n">
        <v>305.36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18.05555555555556</v>
      </c>
      <c r="J68">
        <f>D4*EXP(-F4*I68)+H4</f>
        <v/>
      </c>
      <c r="K68">
        <f>L68* E6/M68</f>
        <v/>
      </c>
      <c r="L68" t="n">
        <v>7.465</v>
      </c>
      <c r="M68" t="n">
        <v>303.91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7.352</v>
      </c>
      <c r="M69" t="n">
        <v>303.501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7.22</v>
      </c>
      <c r="M70" t="n">
        <v>303.388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7.076</v>
      </c>
      <c r="M71" t="n">
        <v>303.107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19.16666666666667</v>
      </c>
      <c r="J72">
        <f>D4*EXP(-F4*I72)+H4</f>
        <v/>
      </c>
      <c r="K72">
        <f>L72* E6/M72</f>
        <v/>
      </c>
      <c r="L72" t="n">
        <v>6.938</v>
      </c>
      <c r="M72" t="n">
        <v>302.988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6.802</v>
      </c>
      <c r="M73" t="n">
        <v>302.7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6.711</v>
      </c>
      <c r="M74" t="n">
        <v>302.637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6.594</v>
      </c>
      <c r="M75" t="n">
        <v>302.269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6.481</v>
      </c>
      <c r="M76" t="n">
        <v>302.438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6.395</v>
      </c>
      <c r="M77" t="n">
        <v>302.642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20.83333333333333</v>
      </c>
      <c r="J78">
        <f>D4*EXP(-F4*I78)+H4</f>
        <v/>
      </c>
      <c r="K78">
        <f>L78* E6/M78</f>
        <v/>
      </c>
      <c r="L78" t="n">
        <v>6.29</v>
      </c>
      <c r="M78" t="n">
        <v>302.521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6.189</v>
      </c>
      <c r="M79" t="n">
        <v>302.373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6.079</v>
      </c>
      <c r="M80" t="n">
        <v>302.309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5.989</v>
      </c>
      <c r="M81" t="n">
        <v>302.245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5.887</v>
      </c>
      <c r="M82" t="n">
        <v>302.174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5.791</v>
      </c>
      <c r="M83" t="n">
        <v>302.204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5.713</v>
      </c>
      <c r="M84" t="n">
        <v>302.283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5.635</v>
      </c>
      <c r="M85" t="n">
        <v>302.464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5.561</v>
      </c>
      <c r="M86" t="n">
        <v>302.338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5.458</v>
      </c>
      <c r="M87" t="n">
        <v>302.427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5.348</v>
      </c>
      <c r="M88" t="n">
        <v>302.514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5.298</v>
      </c>
      <c r="M89" t="n">
        <v>302.519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5.228</v>
      </c>
      <c r="M90" t="n">
        <v>302.48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5.147</v>
      </c>
      <c r="M91" t="n">
        <v>302.599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5.052</v>
      </c>
      <c r="M92" t="n">
        <v>302.692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4.99</v>
      </c>
      <c r="M93" t="n">
        <v>302.584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4.934</v>
      </c>
      <c r="M94" t="n">
        <v>302.709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4.852</v>
      </c>
      <c r="M95" t="n">
        <v>302.716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4.753</v>
      </c>
      <c r="M96" t="n">
        <v>302.737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4.698</v>
      </c>
      <c r="M97" t="n">
        <v>302.794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4.64</v>
      </c>
      <c r="M98" t="n">
        <v>302.851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4.558</v>
      </c>
      <c r="M99" t="n">
        <v>302.831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4.502</v>
      </c>
      <c r="M100" t="n">
        <v>302.844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4.416</v>
      </c>
      <c r="M101" t="n">
        <v>302.634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4.36</v>
      </c>
      <c r="M102" t="n">
        <v>302.743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4.29</v>
      </c>
      <c r="M103" t="n">
        <v>302.7809999999999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4.218</v>
      </c>
      <c r="M104" t="n">
        <v>302.629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4.156</v>
      </c>
      <c r="M105" t="n">
        <v>302.705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4.078</v>
      </c>
      <c r="M106" t="n">
        <v>302.601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28.88888888888889</v>
      </c>
      <c r="J107">
        <f>D4*EXP(-F4*I107)+H4</f>
        <v/>
      </c>
      <c r="K107">
        <f>L107* E6/M107</f>
        <v/>
      </c>
      <c r="L107" t="n">
        <v>4.026</v>
      </c>
      <c r="M107" t="n">
        <v>302.544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3.965</v>
      </c>
      <c r="M108" t="n">
        <v>302.352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3.885</v>
      </c>
      <c r="M109" t="n">
        <v>302.42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3.82</v>
      </c>
      <c r="M110" t="n">
        <v>302.445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3.756</v>
      </c>
      <c r="M111" t="n">
        <v>302.129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30.2775</v>
      </c>
      <c r="J112">
        <f>D4*EXP(-F4*I112)+H4</f>
        <v/>
      </c>
      <c r="K112">
        <f>L112* E6/M112</f>
        <v/>
      </c>
      <c r="L112" t="n">
        <v>3.71</v>
      </c>
      <c r="M112" t="n">
        <v>302.408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30.55555555555556</v>
      </c>
      <c r="J113">
        <f>D4*EXP(-F4*I113)+H4</f>
        <v/>
      </c>
      <c r="K113">
        <f>L113* E6/M113</f>
        <v/>
      </c>
      <c r="L113" t="n">
        <v>3.66</v>
      </c>
      <c r="M113" t="n">
        <v>302.603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3.616</v>
      </c>
      <c r="M114" t="n">
        <v>302.626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3.551</v>
      </c>
      <c r="M115" t="n">
        <v>302.761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3.493</v>
      </c>
      <c r="M116" t="n">
        <v>302.666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3.439</v>
      </c>
      <c r="M117" t="n">
        <v>302.652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3.408</v>
      </c>
      <c r="M118" t="n">
        <v>302.754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3.34</v>
      </c>
      <c r="M119" t="n">
        <v>302.646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3.273</v>
      </c>
      <c r="M120" t="n">
        <v>302.411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3.221</v>
      </c>
      <c r="M121" t="n">
        <v>302.492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3.184</v>
      </c>
      <c r="M122" t="n">
        <v>302.599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3.146</v>
      </c>
      <c r="M123" t="n">
        <v>302.854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3.09</v>
      </c>
      <c r="M124" t="n">
        <v>303.449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3.071</v>
      </c>
      <c r="M125" t="n">
        <v>303.902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3.012</v>
      </c>
      <c r="M126" t="n">
        <v>304.091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2.978</v>
      </c>
      <c r="M127" t="n">
        <v>304.245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34.72222222222222</v>
      </c>
      <c r="J128">
        <f>D4*EXP(-F4*I128)+H4</f>
        <v/>
      </c>
      <c r="K128">
        <f>L128* E6/M128</f>
        <v/>
      </c>
      <c r="L128" t="n">
        <v>2.928</v>
      </c>
      <c r="M128" t="n">
        <v>304.292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2.948</v>
      </c>
      <c r="M129" t="n">
        <v>304.448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35.27777777777778</v>
      </c>
      <c r="J130">
        <f>D4*EXP(-F4*I130)+H4</f>
        <v/>
      </c>
      <c r="K130">
        <f>L130* E6/M130</f>
        <v/>
      </c>
      <c r="L130" t="n">
        <v>2.879</v>
      </c>
      <c r="M130" t="n">
        <v>304.574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2.808</v>
      </c>
      <c r="M131" t="n">
        <v>304.664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35.83333333333334</v>
      </c>
      <c r="J132">
        <f>D4*EXP(-F4*I132)+H4</f>
        <v/>
      </c>
      <c r="K132">
        <f>L132* E6/M132</f>
        <v/>
      </c>
      <c r="L132" t="n">
        <v>2.806</v>
      </c>
      <c r="M132" t="n">
        <v>304.638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2.754</v>
      </c>
      <c r="M133" t="n">
        <v>304.787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2.695</v>
      </c>
      <c r="M134" t="n">
        <v>304.834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36.66666666666666</v>
      </c>
      <c r="J135">
        <f>D4*EXP(-F4*I135)+H4</f>
        <v/>
      </c>
      <c r="K135">
        <f>L135* E6/M135</f>
        <v/>
      </c>
      <c r="L135" t="n">
        <v>2.698</v>
      </c>
      <c r="M135" t="n">
        <v>304.81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2.649</v>
      </c>
      <c r="M136" t="n">
        <v>304.883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37.22222222222222</v>
      </c>
      <c r="J137">
        <f>D4*EXP(-F4*I137)+H4</f>
        <v/>
      </c>
      <c r="K137">
        <f>L137* E6/M137</f>
        <v/>
      </c>
      <c r="L137" t="n">
        <v>2.628</v>
      </c>
      <c r="M137" t="n">
        <v>305.025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2.559</v>
      </c>
      <c r="M138" t="n">
        <v>304.921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2.535</v>
      </c>
      <c r="M139" t="n">
        <v>305.099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2.501</v>
      </c>
      <c r="M140" t="n">
        <v>304.99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2.445</v>
      </c>
      <c r="M141" t="n">
        <v>304.921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2.413</v>
      </c>
      <c r="M142" t="n">
        <v>304.849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2.378</v>
      </c>
      <c r="M143" t="n">
        <v>304.865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2.318</v>
      </c>
      <c r="M144" t="n">
        <v>304.962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2.306</v>
      </c>
      <c r="M145" t="n">
        <v>304.944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2.279</v>
      </c>
      <c r="M146" t="n">
        <v>305.153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2.235</v>
      </c>
      <c r="M147" t="n">
        <v>305.273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2.215</v>
      </c>
      <c r="M148" t="n">
        <v>305.5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40.55555555555556</v>
      </c>
      <c r="J149">
        <f>D4*EXP(-F4*I149)+H4</f>
        <v/>
      </c>
      <c r="K149">
        <f>L149* E6/M149</f>
        <v/>
      </c>
      <c r="L149" t="n">
        <v>2.182</v>
      </c>
      <c r="M149" t="n">
        <v>305.703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2.147</v>
      </c>
      <c r="M150" t="n">
        <v>305.668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2.143</v>
      </c>
      <c r="M151" t="n">
        <v>305.631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2.11</v>
      </c>
      <c r="M152" t="n">
        <v>305.83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41.66666666666666</v>
      </c>
      <c r="J153">
        <f>D4*EXP(-F4*I153)+H4</f>
        <v/>
      </c>
      <c r="K153">
        <f>L153* E6/M153</f>
        <v/>
      </c>
      <c r="L153" t="n">
        <v>2.071</v>
      </c>
      <c r="M153" t="n">
        <v>304.312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2.023</v>
      </c>
      <c r="M154" t="n">
        <v>304.117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1.959</v>
      </c>
      <c r="M155" t="n">
        <v>303.64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1.923</v>
      </c>
      <c r="M156" t="n">
        <v>303.144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1.918</v>
      </c>
      <c r="M157" t="n">
        <v>303.263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1.915</v>
      </c>
      <c r="M158" t="n">
        <v>303.256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1.881</v>
      </c>
      <c r="M159" t="n">
        <v>303.363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1.836</v>
      </c>
      <c r="M160" t="n">
        <v>303.57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1.806</v>
      </c>
      <c r="M161" t="n">
        <v>302.902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1.784</v>
      </c>
      <c r="M162" t="n">
        <v>303.286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44.44416666666667</v>
      </c>
      <c r="J163">
        <f>D4*EXP(-F4*I163)+H4</f>
        <v/>
      </c>
      <c r="K163">
        <f>L163* E6/M163</f>
        <v/>
      </c>
      <c r="L163" t="n">
        <v>1.767</v>
      </c>
      <c r="M163" t="n">
        <v>303.414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1.711</v>
      </c>
      <c r="M164" t="n">
        <v>303.267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1.7</v>
      </c>
      <c r="M165" t="n">
        <v>303.186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1.687</v>
      </c>
      <c r="M166" t="n">
        <v>302.954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45.55527777777777</v>
      </c>
      <c r="J167">
        <f>D4*EXP(-F4*I167)+H4</f>
        <v/>
      </c>
      <c r="K167">
        <f>L167* E6/M167</f>
        <v/>
      </c>
      <c r="L167" t="n">
        <v>1.666</v>
      </c>
      <c r="M167" t="n">
        <v>302.836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45.83333333333334</v>
      </c>
      <c r="J168">
        <f>D4*EXP(-F4*I168)+H4</f>
        <v/>
      </c>
      <c r="K168">
        <f>L168* E6/M168</f>
        <v/>
      </c>
      <c r="L168" t="n">
        <v>1.626</v>
      </c>
      <c r="M168" t="n">
        <v>302.942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1.595</v>
      </c>
      <c r="M169" t="n">
        <v>302.947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1.574</v>
      </c>
      <c r="M170" t="n">
        <v>302.925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1.584</v>
      </c>
      <c r="M171" t="n">
        <v>303.105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1.532</v>
      </c>
      <c r="M172" t="n">
        <v>303.081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1.525</v>
      </c>
      <c r="M173" t="n">
        <v>303.122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1.521</v>
      </c>
      <c r="M174" t="n">
        <v>303.036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1.486</v>
      </c>
      <c r="M175" t="n">
        <v>303.029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1.491</v>
      </c>
      <c r="M176" t="n">
        <v>303.204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1.439</v>
      </c>
      <c r="M177" t="n">
        <v>303.261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1.411</v>
      </c>
      <c r="M178" t="n">
        <v>303.343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1.402</v>
      </c>
      <c r="M179" t="n">
        <v>303.384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1.407</v>
      </c>
      <c r="M180" t="n">
        <v>303.376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1.364</v>
      </c>
      <c r="M181" t="n">
        <v>303.57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1.362</v>
      </c>
      <c r="M182" t="n">
        <v>303.623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1.364</v>
      </c>
      <c r="M183" t="n">
        <v>303.659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1.335</v>
      </c>
      <c r="M184" t="n">
        <v>303.707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1.31</v>
      </c>
      <c r="M185" t="n">
        <v>303.631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1.269</v>
      </c>
      <c r="M186" t="n">
        <v>303.8579999999999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1.286</v>
      </c>
      <c r="M187" t="n">
        <v>303.624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1.253</v>
      </c>
      <c r="M188" t="n">
        <v>303.454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1.219</v>
      </c>
      <c r="M189" t="n">
        <v>303.434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1.207</v>
      </c>
      <c r="M190" t="n">
        <v>303.533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1.194</v>
      </c>
      <c r="M191" t="n">
        <v>303.467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1.176</v>
      </c>
      <c r="M192" t="n">
        <v>303.356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1.135</v>
      </c>
      <c r="M193" t="n">
        <v>303.299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1.129</v>
      </c>
      <c r="M194" t="n">
        <v>303.396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1.105</v>
      </c>
      <c r="M195" t="n">
        <v>303.168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1.095</v>
      </c>
      <c r="M196" t="n">
        <v>303.14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1.053</v>
      </c>
      <c r="M197" t="n">
        <v>303.051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1.034</v>
      </c>
      <c r="M198" t="n">
        <v>302.865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1.034</v>
      </c>
      <c r="M199" t="n">
        <v>302.879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1.016</v>
      </c>
      <c r="M200" t="n">
        <v>303.019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0.975</v>
      </c>
      <c r="M201" t="n">
        <v>303.069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0.954</v>
      </c>
      <c r="M202" t="n">
        <v>303.107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0.967</v>
      </c>
      <c r="M203" t="n">
        <v>303.227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0.955</v>
      </c>
      <c r="M204" t="n">
        <v>303.385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0.911</v>
      </c>
      <c r="M205" t="n">
        <v>303.137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0.908</v>
      </c>
      <c r="M206" t="n">
        <v>303.121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0.898</v>
      </c>
      <c r="M207" t="n">
        <v>303.057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56.94416666666667</v>
      </c>
      <c r="J208">
        <f>D4*EXP(-F4*I208)+H4</f>
        <v/>
      </c>
      <c r="K208">
        <f>L208* E6/M208</f>
        <v/>
      </c>
      <c r="L208" t="n">
        <v>0.873</v>
      </c>
      <c r="M208" t="n">
        <v>303.418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0.852</v>
      </c>
      <c r="M209" t="n">
        <v>303.032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0.841</v>
      </c>
      <c r="M210" t="n">
        <v>302.957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0.841</v>
      </c>
      <c r="M211" t="n">
        <v>303.012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0.8090000000000001</v>
      </c>
      <c r="M212" t="n">
        <v>302.754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0.8090000000000001</v>
      </c>
      <c r="M213" t="n">
        <v>302.744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0.797</v>
      </c>
      <c r="M214" t="n">
        <v>302.779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0.762</v>
      </c>
      <c r="M215" t="n">
        <v>302.654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0.728</v>
      </c>
      <c r="M216" t="n">
        <v>302.927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0.745</v>
      </c>
      <c r="M217" t="n">
        <v>302.773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0.736</v>
      </c>
      <c r="M218" t="n">
        <v>303.432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0.748</v>
      </c>
      <c r="M219" t="n">
        <v>303.755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0.724</v>
      </c>
      <c r="M220" t="n">
        <v>304.037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0.723</v>
      </c>
      <c r="M221" t="n">
        <v>304.327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60.83305555555555</v>
      </c>
      <c r="J222">
        <f>D4*EXP(-F4*I222)+H4</f>
        <v/>
      </c>
      <c r="K222">
        <f>L222* E6/M222</f>
        <v/>
      </c>
      <c r="L222" t="n">
        <v>0.737</v>
      </c>
      <c r="M222" t="n">
        <v>304.678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0.73</v>
      </c>
      <c r="M223" t="n">
        <v>304.823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0.701</v>
      </c>
      <c r="M224" t="n">
        <v>305.038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0.713</v>
      </c>
      <c r="M225" t="n">
        <v>304.937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0.701</v>
      </c>
      <c r="M226" t="n">
        <v>305.049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0.673</v>
      </c>
      <c r="M227" t="n">
        <v>305.095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0.6850000000000001</v>
      </c>
      <c r="M228" t="n">
        <v>305.264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0.657</v>
      </c>
      <c r="M229" t="n">
        <v>305.359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0.659</v>
      </c>
      <c r="M230" t="n">
        <v>305.343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0.657</v>
      </c>
      <c r="M231" t="n">
        <v>305.725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0.642</v>
      </c>
      <c r="M232" t="n">
        <v>305.729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0.617</v>
      </c>
      <c r="M233" t="n">
        <v>305.767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0.616</v>
      </c>
      <c r="M234" t="n">
        <v>305.697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0.591</v>
      </c>
      <c r="M235" t="n">
        <v>305.434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0.611</v>
      </c>
      <c r="M236" t="n">
        <v>304.269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0.538</v>
      </c>
      <c r="M237" t="n">
        <v>303.735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0.526</v>
      </c>
      <c r="M238" t="n">
        <v>303.422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0.503</v>
      </c>
      <c r="M239" t="n">
        <v>303.169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0.52</v>
      </c>
      <c r="M240" t="n">
        <v>302.935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0.488</v>
      </c>
      <c r="M241" t="n">
        <v>303.052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0.482</v>
      </c>
      <c r="M242" t="n">
        <v>302.831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0.453</v>
      </c>
      <c r="M243" t="n">
        <v>302.71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66.94416666666666</v>
      </c>
      <c r="J244">
        <f>D4*EXP(-F4*I244)+H4</f>
        <v/>
      </c>
      <c r="K244">
        <f>L244* E6/M244</f>
        <v/>
      </c>
      <c r="L244" t="n">
        <v>0.477</v>
      </c>
      <c r="M244" t="n">
        <v>302.7329999999999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0.479</v>
      </c>
      <c r="M245" t="n">
        <v>302.835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0.446</v>
      </c>
      <c r="M246" t="n">
        <v>302.669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0.456</v>
      </c>
      <c r="M247" t="n">
        <v>302.827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68.05527777777777</v>
      </c>
      <c r="J248">
        <f>D4*EXP(-F4*I248)+H4</f>
        <v/>
      </c>
      <c r="K248">
        <f>L248* E6/M248</f>
        <v/>
      </c>
      <c r="L248" t="n">
        <v>0.452</v>
      </c>
      <c r="M248" t="n">
        <v>302.84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68.33333333333333</v>
      </c>
      <c r="J249">
        <f>D4*EXP(-F4*I249)+H4</f>
        <v/>
      </c>
      <c r="K249">
        <f>L249* E6/M249</f>
        <v/>
      </c>
      <c r="L249" t="n">
        <v>0.436</v>
      </c>
      <c r="M249" t="n">
        <v>303.12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0.422</v>
      </c>
      <c r="M250" t="n">
        <v>302.956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0.454</v>
      </c>
      <c r="M251" t="n">
        <v>303.058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0.406</v>
      </c>
      <c r="M252" t="n">
        <v>303.166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0.422</v>
      </c>
      <c r="M253" t="n">
        <v>303.09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0.413</v>
      </c>
      <c r="M254" t="n">
        <v>303.118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0.408</v>
      </c>
      <c r="M255" t="n">
        <v>302.883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0.406</v>
      </c>
      <c r="M256" t="n">
        <v>302.9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70.55527777777777</v>
      </c>
      <c r="J257">
        <f>D4*EXP(-F4*I257)+H4</f>
        <v/>
      </c>
      <c r="K257">
        <f>L257* E6/M257</f>
        <v/>
      </c>
      <c r="L257" t="n">
        <v>0.42</v>
      </c>
      <c r="M257" t="n">
        <v>302.86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0.379</v>
      </c>
      <c r="M258" t="n">
        <v>303.036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0.405</v>
      </c>
      <c r="M259" t="n">
        <v>303.113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0.377</v>
      </c>
      <c r="M260" t="n">
        <v>303.227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0.367</v>
      </c>
      <c r="M261" t="n">
        <v>303.173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0.378</v>
      </c>
      <c r="M262" t="n">
        <v>303.363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0.379</v>
      </c>
      <c r="M263" t="n">
        <v>303.285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0.38</v>
      </c>
      <c r="M264" t="n">
        <v>303.227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0.348</v>
      </c>
      <c r="M265" t="n">
        <v>303.535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0.351</v>
      </c>
      <c r="M266" t="n">
        <v>303.229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0.34</v>
      </c>
      <c r="M267" t="n">
        <v>303.332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0.34</v>
      </c>
      <c r="M268" t="n">
        <v>303.584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0.331</v>
      </c>
      <c r="M269" t="n">
        <v>303.415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0.358</v>
      </c>
      <c r="M270" t="n">
        <v>303.473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0.347</v>
      </c>
      <c r="M271" t="n">
        <v>303.654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0.333</v>
      </c>
      <c r="M272" t="n">
        <v>303.488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0.32</v>
      </c>
      <c r="M273" t="n">
        <v>303.883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0.339</v>
      </c>
      <c r="M274" t="n">
        <v>303.725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0.304</v>
      </c>
      <c r="M275" t="n">
        <v>303.809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0.303</v>
      </c>
      <c r="M276" t="n">
        <v>303.851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0.28</v>
      </c>
      <c r="M277" t="n">
        <v>303.833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0.248</v>
      </c>
      <c r="M278" t="n">
        <v>303.604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0.288</v>
      </c>
      <c r="M279" t="n">
        <v>303.571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0.259</v>
      </c>
      <c r="M280" t="n">
        <v>303.568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0.263</v>
      </c>
      <c r="M281" t="n">
        <v>303.491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0.262</v>
      </c>
      <c r="M282" t="n">
        <v>303.306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0.22</v>
      </c>
      <c r="M283" t="n">
        <v>303.263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78.05555555555556</v>
      </c>
      <c r="J284">
        <f>D4*EXP(-F4*I284)+H4</f>
        <v/>
      </c>
      <c r="K284">
        <f>L284* E6/M284</f>
        <v/>
      </c>
      <c r="L284" t="n">
        <v>0.225</v>
      </c>
      <c r="M284" t="n">
        <v>303.232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0.214</v>
      </c>
      <c r="M285" t="n">
        <v>303.069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0.209</v>
      </c>
      <c r="M286" t="n">
        <v>302.598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0.218</v>
      </c>
      <c r="M287" t="n">
        <v>302.538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0.211</v>
      </c>
      <c r="M288" t="n">
        <v>302.968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0.193</v>
      </c>
      <c r="M289" t="n">
        <v>303.091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79.72194444444445</v>
      </c>
      <c r="J290">
        <f>D4*EXP(-F4*I290)+H4</f>
        <v/>
      </c>
      <c r="K290">
        <f>L290* E6/M290</f>
        <v/>
      </c>
      <c r="L290" t="n">
        <v>0.225</v>
      </c>
      <c r="M290" t="n">
        <v>303.293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79.99972222222222</v>
      </c>
      <c r="J291">
        <f>D4*EXP(-F4*I291)+H4</f>
        <v/>
      </c>
      <c r="K291">
        <f>L291* E6/M291</f>
        <v/>
      </c>
      <c r="L291" t="n">
        <v>0.227</v>
      </c>
      <c r="M291" t="n">
        <v>303.924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80.2775</v>
      </c>
      <c r="J292">
        <f>D4*EXP(-F4*I292)+H4</f>
        <v/>
      </c>
      <c r="K292">
        <f>L292* E6/M292</f>
        <v/>
      </c>
      <c r="L292" t="n">
        <v>0.208</v>
      </c>
      <c r="M292" t="n">
        <v>303.789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0.166</v>
      </c>
      <c r="M293" t="n">
        <v>303.313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80.83333333333333</v>
      </c>
      <c r="J294">
        <f>D4*EXP(-F4*I294)+H4</f>
        <v/>
      </c>
      <c r="K294">
        <f>L294* E6/M294</f>
        <v/>
      </c>
      <c r="L294" t="n">
        <v>0.178</v>
      </c>
      <c r="M294" t="n">
        <v>303.065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0.17</v>
      </c>
      <c r="M295" t="n">
        <v>302.751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0.17</v>
      </c>
      <c r="M296" t="n">
        <v>302.82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0.192</v>
      </c>
      <c r="M297" t="n">
        <v>303.029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0.13</v>
      </c>
      <c r="M298" t="n">
        <v>303.163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0.155</v>
      </c>
      <c r="M299" t="n">
        <v>302.965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0.158</v>
      </c>
      <c r="M300" t="n">
        <v>302.976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0.169</v>
      </c>
      <c r="M301" t="n">
        <v>302.912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0.157</v>
      </c>
      <c r="M302" t="n">
        <v>302.933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0.143</v>
      </c>
      <c r="M303" t="n">
        <v>302.909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0.145</v>
      </c>
      <c r="M304" t="n">
        <v>302.979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0.165</v>
      </c>
      <c r="M305" t="n">
        <v>302.881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0.154</v>
      </c>
      <c r="M306" t="n">
        <v>302.8049999999999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0.12</v>
      </c>
      <c r="M307" t="n">
        <v>302.815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84.72222222222223</v>
      </c>
      <c r="J308">
        <f>D4*EXP(-F4*I308)+H4</f>
        <v/>
      </c>
      <c r="K308">
        <f>L308* E6/M308</f>
        <v/>
      </c>
      <c r="L308" t="n">
        <v>0.143</v>
      </c>
      <c r="M308" t="n">
        <v>302.833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0.108</v>
      </c>
      <c r="M309" t="n">
        <v>302.836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85.2775</v>
      </c>
      <c r="J310">
        <f>D4*EXP(-F4*I310)+H4</f>
        <v/>
      </c>
      <c r="K310">
        <f>L310* E6/M310</f>
        <v/>
      </c>
      <c r="L310" t="n">
        <v>0.112</v>
      </c>
      <c r="M310" t="n">
        <v>302.867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0.097</v>
      </c>
      <c r="M311" t="n">
        <v>302.691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0.112</v>
      </c>
      <c r="M312" t="n">
        <v>302.683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0.08</v>
      </c>
      <c r="M313" t="n">
        <v>302.78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0.099</v>
      </c>
      <c r="M314" t="n">
        <v>302.546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0.061</v>
      </c>
      <c r="M315" t="n">
        <v>302.556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0.065</v>
      </c>
      <c r="M316" t="n">
        <v>302.516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0.044</v>
      </c>
      <c r="M317" t="n">
        <v>302.557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0.047</v>
      </c>
      <c r="M318" t="n">
        <v>302.641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0.068</v>
      </c>
      <c r="M319" t="n">
        <v>302.317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0.041</v>
      </c>
      <c r="M320" t="n">
        <v>302.401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0.059</v>
      </c>
      <c r="M321" t="n">
        <v>302.448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0.033</v>
      </c>
      <c r="M322" t="n">
        <v>302.225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0.029</v>
      </c>
      <c r="M323" t="n">
        <v>302.139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0.036</v>
      </c>
      <c r="M324" t="n">
        <v>302.266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89.44416666666666</v>
      </c>
      <c r="J325">
        <f>D4*EXP(-F4*I325)+H4</f>
        <v/>
      </c>
      <c r="K325">
        <f>L325* E6/M325</f>
        <v/>
      </c>
      <c r="L325" t="n">
        <v>0.038</v>
      </c>
      <c r="M325" t="n">
        <v>302.431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0.028</v>
      </c>
      <c r="M326" t="n">
        <v>302.139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0.02</v>
      </c>
      <c r="M327" t="n">
        <v>302.103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0.047</v>
      </c>
      <c r="M328" t="n">
        <v>302.244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90.55527777777777</v>
      </c>
      <c r="J329">
        <f>D4*EXP(-F4*I329)+H4</f>
        <v/>
      </c>
      <c r="K329">
        <f>L329* E6/M329</f>
        <v/>
      </c>
      <c r="L329" t="n">
        <v>0.042</v>
      </c>
      <c r="M329" t="n">
        <v>302.424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90.83333333333333</v>
      </c>
      <c r="J330">
        <f>D4*EXP(-F4*I330)+H4</f>
        <v/>
      </c>
      <c r="K330">
        <f>L330* E6/M330</f>
        <v/>
      </c>
      <c r="L330" t="n">
        <v>0.039</v>
      </c>
      <c r="M330" t="n">
        <v>302.283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0.028</v>
      </c>
      <c r="M331" t="n">
        <v>302.35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0.047</v>
      </c>
      <c r="M332" t="n">
        <v>302.336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91.66638888888889</v>
      </c>
      <c r="J333">
        <f>D4*EXP(-F4*I333)+H4</f>
        <v/>
      </c>
      <c r="K333">
        <f>L333* E6/M333</f>
        <v/>
      </c>
      <c r="L333" t="n">
        <v>0.035</v>
      </c>
      <c r="M333" t="n">
        <v>302.369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91.94444444444444</v>
      </c>
      <c r="J334">
        <f>D4*EXP(-F4*I334)+H4</f>
        <v/>
      </c>
      <c r="K334">
        <f>L334* E6/M334</f>
        <v/>
      </c>
      <c r="L334" t="n">
        <v>0.016</v>
      </c>
      <c r="M334" t="n">
        <v>302.268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0.032</v>
      </c>
      <c r="M335" t="n">
        <v>302.247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0.048</v>
      </c>
      <c r="M336" t="n">
        <v>302.246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0.007</v>
      </c>
      <c r="M337" t="n">
        <v>302.446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93.05527777777777</v>
      </c>
      <c r="J338">
        <f>D4*EXP(-F4*I338)+H4</f>
        <v/>
      </c>
      <c r="K338">
        <f>L338* E6/M338</f>
        <v/>
      </c>
      <c r="L338" t="n">
        <v>0.026</v>
      </c>
      <c r="M338" t="n">
        <v>302.474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93.33333333333333</v>
      </c>
      <c r="J339">
        <f>D4*EXP(-F4*I339)+H4</f>
        <v/>
      </c>
      <c r="K339">
        <f>L339* E6/M339</f>
        <v/>
      </c>
      <c r="L339" t="n">
        <v>-0.005</v>
      </c>
      <c r="M339" t="n">
        <v>302.565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0.022</v>
      </c>
      <c r="M340" t="n">
        <v>302.596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0.031</v>
      </c>
      <c r="M341" t="n">
        <v>302.813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0.066</v>
      </c>
      <c r="M342" t="n">
        <v>302.924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0.039</v>
      </c>
      <c r="M343" t="n">
        <v>303.005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0.046</v>
      </c>
      <c r="M344" t="n">
        <v>303.374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0.049</v>
      </c>
      <c r="M345" t="n">
        <v>303.476</v>
      </c>
      <c r="N345">
        <f>(D4-D5)*EXP(-(F4-F5)*I345)+(H4-H5)</f>
        <v/>
      </c>
      <c r="O345">
        <f>(D4+D5)*EXP(-(F4+F5)*I345)+(H4+H5)</f>
        <v/>
      </c>
    </row>
    <row r="346" spans="1:15">
      <c r="I346" t="n">
        <v>95.27777777777777</v>
      </c>
      <c r="J346">
        <f>D4*EXP(-F4*I346)+H4</f>
        <v/>
      </c>
      <c r="K346">
        <f>L346* E6/M346</f>
        <v/>
      </c>
      <c r="L346" t="n">
        <v>0.049</v>
      </c>
      <c r="M346" t="n">
        <v>303.486</v>
      </c>
      <c r="N346">
        <f>(D4-D5)*EXP(-(F4-F5)*I346)+(H4-H5)</f>
        <v/>
      </c>
      <c r="O346">
        <f>(D4+D5)*EXP(-(F4+F5)*I346)+(H4+H5)</f>
        <v/>
      </c>
    </row>
    <row r="347" spans="1:15">
      <c r="I347" t="n">
        <v>95.55555555555556</v>
      </c>
      <c r="J347">
        <f>D4*EXP(-F4*I347)+H4</f>
        <v/>
      </c>
      <c r="K347">
        <f>L347* E6/M347</f>
        <v/>
      </c>
      <c r="L347" t="n">
        <v>0.041</v>
      </c>
      <c r="M347" t="n">
        <v>303.677</v>
      </c>
      <c r="N347">
        <f>(D4-D5)*EXP(-(F4-F5)*I347)+(H4-H5)</f>
        <v/>
      </c>
      <c r="O347">
        <f>(D4+D5)*EXP(-(F4+F5)*I347)+(H4+H5)</f>
        <v/>
      </c>
    </row>
    <row r="348" spans="1:15">
      <c r="I348" t="n">
        <v>95.83333333333333</v>
      </c>
      <c r="J348">
        <f>D4*EXP(-F4*I348)+H4</f>
        <v/>
      </c>
      <c r="K348">
        <f>L348* E6/M348</f>
        <v/>
      </c>
      <c r="L348" t="n">
        <v>0.062</v>
      </c>
      <c r="M348" t="n">
        <v>303.878</v>
      </c>
      <c r="N348">
        <f>(D4-D5)*EXP(-(F4-F5)*I348)+(H4-H5)</f>
        <v/>
      </c>
      <c r="O348">
        <f>(D4+D5)*EXP(-(F4+F5)*I348)+(H4+H5)</f>
        <v/>
      </c>
    </row>
    <row r="349" spans="1:15">
      <c r="I349" t="n">
        <v>96.11111111111111</v>
      </c>
      <c r="J349">
        <f>D4*EXP(-F4*I349)+H4</f>
        <v/>
      </c>
      <c r="K349">
        <f>L349* E6/M349</f>
        <v/>
      </c>
      <c r="L349" t="n">
        <v>0.047</v>
      </c>
      <c r="M349" t="n">
        <v>303.977</v>
      </c>
      <c r="N349">
        <f>(D4-D5)*EXP(-(F4-F5)*I349)+(H4-H5)</f>
        <v/>
      </c>
      <c r="O349">
        <f>(D4+D5)*EXP(-(F4+F5)*I349)+(H4+H5)</f>
        <v/>
      </c>
    </row>
    <row r="350" spans="1:15">
      <c r="I350" t="n">
        <v>96.38888888888889</v>
      </c>
      <c r="J350">
        <f>D4*EXP(-F4*I350)+H4</f>
        <v/>
      </c>
      <c r="K350">
        <f>L350* E6/M350</f>
        <v/>
      </c>
      <c r="L350" t="n">
        <v>0.079</v>
      </c>
      <c r="M350" t="n">
        <v>304.187</v>
      </c>
      <c r="N350">
        <f>(D4-D5)*EXP(-(F4-F5)*I350)+(H4-H5)</f>
        <v/>
      </c>
      <c r="O350">
        <f>(D4+D5)*EXP(-(F4+F5)*I350)+(H4+H5)</f>
        <v/>
      </c>
    </row>
    <row r="351" spans="1:15">
      <c r="I351" t="n">
        <v>96.66666666666667</v>
      </c>
      <c r="J351">
        <f>D4*EXP(-F4*I351)+H4</f>
        <v/>
      </c>
      <c r="K351">
        <f>L351* E6/M351</f>
        <v/>
      </c>
      <c r="L351" t="n">
        <v>0.081</v>
      </c>
      <c r="M351" t="n">
        <v>304.216</v>
      </c>
      <c r="N351">
        <f>(D4-D5)*EXP(-(F4-F5)*I351)+(H4-H5)</f>
        <v/>
      </c>
      <c r="O351">
        <f>(D4+D5)*EXP(-(F4+F5)*I351)+(H4+H5)</f>
        <v/>
      </c>
    </row>
    <row r="352" spans="1:15">
      <c r="I352" t="n">
        <v>96.94444444444444</v>
      </c>
      <c r="J352">
        <f>D4*EXP(-F4*I352)+H4</f>
        <v/>
      </c>
      <c r="K352">
        <f>L352* E6/M352</f>
        <v/>
      </c>
      <c r="L352" t="n">
        <v>0.08500000000000001</v>
      </c>
      <c r="M352" t="n">
        <v>304.414</v>
      </c>
      <c r="N352">
        <f>(D4-D5)*EXP(-(F4-F5)*I352)+(H4-H5)</f>
        <v/>
      </c>
      <c r="O352">
        <f>(D4+D5)*EXP(-(F4+F5)*I352)+(H4+H5)</f>
        <v/>
      </c>
    </row>
    <row r="353" spans="1:15">
      <c r="I353" t="n">
        <v>97.22222222222223</v>
      </c>
      <c r="J353">
        <f>D4*EXP(-F4*I353)+H4</f>
        <v/>
      </c>
      <c r="K353">
        <f>L353* E6/M353</f>
        <v/>
      </c>
      <c r="L353" t="n">
        <v>0.057</v>
      </c>
      <c r="M353" t="n">
        <v>304.539</v>
      </c>
      <c r="N353">
        <f>(D4-D5)*EXP(-(F4-F5)*I353)+(H4-H5)</f>
        <v/>
      </c>
      <c r="O353">
        <f>(D4+D5)*EXP(-(F4+F5)*I353)+(H4+H5)</f>
        <v/>
      </c>
    </row>
    <row r="354" spans="1:15">
      <c r="I354" t="n">
        <v>97.5</v>
      </c>
      <c r="J354">
        <f>D4*EXP(-F4*I354)+H4</f>
        <v/>
      </c>
      <c r="K354">
        <f>L354* E6/M354</f>
        <v/>
      </c>
      <c r="L354" t="n">
        <v>0.07099999999999999</v>
      </c>
      <c r="M354" t="n">
        <v>304.589</v>
      </c>
      <c r="N354">
        <f>(D4-D5)*EXP(-(F4-F5)*I354)+(H4-H5)</f>
        <v/>
      </c>
      <c r="O354">
        <f>(D4+D5)*EXP(-(F4+F5)*I354)+(H4+H5)</f>
        <v/>
      </c>
    </row>
    <row r="355" spans="1:15">
      <c r="I355" t="n">
        <v>97.77777777777777</v>
      </c>
      <c r="J355">
        <f>D4*EXP(-F4*I355)+H4</f>
        <v/>
      </c>
      <c r="K355">
        <f>L355* E6/M355</f>
        <v/>
      </c>
      <c r="L355" t="n">
        <v>0.067</v>
      </c>
      <c r="M355" t="n">
        <v>304.943</v>
      </c>
      <c r="N355">
        <f>(D4-D5)*EXP(-(F4-F5)*I355)+(H4-H5)</f>
        <v/>
      </c>
      <c r="O355">
        <f>(D4+D5)*EXP(-(F4+F5)*I355)+(H4+H5)</f>
        <v/>
      </c>
    </row>
    <row r="356" spans="1:15">
      <c r="I356" t="n">
        <v>98.05555555555556</v>
      </c>
      <c r="J356">
        <f>D4*EXP(-F4*I356)+H4</f>
        <v/>
      </c>
      <c r="K356">
        <f>L356* E6/M356</f>
        <v/>
      </c>
      <c r="L356" t="n">
        <v>0.073</v>
      </c>
      <c r="M356" t="n">
        <v>304.929</v>
      </c>
      <c r="N356">
        <f>(D4-D5)*EXP(-(F4-F5)*I356)+(H4-H5)</f>
        <v/>
      </c>
      <c r="O356">
        <f>(D4+D5)*EXP(-(F4+F5)*I356)+(H4+H5)</f>
        <v/>
      </c>
    </row>
    <row r="357" spans="1:15">
      <c r="I357" t="n">
        <v>98.33333333333333</v>
      </c>
      <c r="J357">
        <f>D4*EXP(-F4*I357)+H4</f>
        <v/>
      </c>
      <c r="K357">
        <f>L357* E6/M357</f>
        <v/>
      </c>
      <c r="L357" t="n">
        <v>0.081</v>
      </c>
      <c r="M357" t="n">
        <v>304.769</v>
      </c>
      <c r="N357">
        <f>(D4-D5)*EXP(-(F4-F5)*I357)+(H4-H5)</f>
        <v/>
      </c>
      <c r="O357">
        <f>(D4+D5)*EXP(-(F4+F5)*I357)+(H4+H5)</f>
        <v/>
      </c>
    </row>
    <row r="358" spans="1:15">
      <c r="I358" t="n">
        <v>98.61111111111111</v>
      </c>
      <c r="J358">
        <f>D4*EXP(-F4*I358)+H4</f>
        <v/>
      </c>
      <c r="K358">
        <f>L358* E6/M358</f>
        <v/>
      </c>
      <c r="L358" t="n">
        <v>0.07099999999999999</v>
      </c>
      <c r="M358" t="n">
        <v>305.072</v>
      </c>
      <c r="N358">
        <f>(D4-D5)*EXP(-(F4-F5)*I358)+(H4-H5)</f>
        <v/>
      </c>
      <c r="O358">
        <f>(D4+D5)*EXP(-(F4+F5)*I358)+(H4+H5)</f>
        <v/>
      </c>
    </row>
    <row r="359" spans="1:15">
      <c r="I359" t="n">
        <v>98.88888888888889</v>
      </c>
      <c r="J359">
        <f>D4*EXP(-F4*I359)+H4</f>
        <v/>
      </c>
      <c r="K359">
        <f>L359* E6/M359</f>
        <v/>
      </c>
      <c r="L359" t="n">
        <v>0.075</v>
      </c>
      <c r="M359" t="n">
        <v>305.116</v>
      </c>
      <c r="N359">
        <f>(D4-D5)*EXP(-(F4-F5)*I359)+(H4-H5)</f>
        <v/>
      </c>
      <c r="O359">
        <f>(D4+D5)*EXP(-(F4+F5)*I359)+(H4+H5)</f>
        <v/>
      </c>
    </row>
    <row r="360" spans="1:15">
      <c r="I360" t="n">
        <v>99.16666666666667</v>
      </c>
      <c r="J360">
        <f>D4*EXP(-F4*I360)+H4</f>
        <v/>
      </c>
      <c r="K360">
        <f>L360* E6/M360</f>
        <v/>
      </c>
      <c r="L360" t="n">
        <v>0.08599999999999999</v>
      </c>
      <c r="M360" t="n">
        <v>304.979</v>
      </c>
      <c r="N360">
        <f>(D4-D5)*EXP(-(F4-F5)*I360)+(H4-H5)</f>
        <v/>
      </c>
      <c r="O360">
        <f>(D4+D5)*EXP(-(F4+F5)*I360)+(H4+H5)</f>
        <v/>
      </c>
    </row>
    <row r="361" spans="1:15">
      <c r="I361" t="n">
        <v>99.44444444444444</v>
      </c>
      <c r="J361">
        <f>D4*EXP(-F4*I361)+H4</f>
        <v/>
      </c>
      <c r="K361">
        <f>L361* E6/M361</f>
        <v/>
      </c>
      <c r="L361" t="n">
        <v>0.082</v>
      </c>
      <c r="M361" t="n">
        <v>305.102</v>
      </c>
      <c r="N361">
        <f>(D4-D5)*EXP(-(F4-F5)*I361)+(H4-H5)</f>
        <v/>
      </c>
      <c r="O361">
        <f>(D4+D5)*EXP(-(F4+F5)*I361)+(H4+H5)</f>
        <v/>
      </c>
    </row>
    <row r="362" spans="1:15">
      <c r="I362" t="n">
        <v>99.72222222222223</v>
      </c>
      <c r="J362">
        <f>D4*EXP(-F4*I362)+H4</f>
        <v/>
      </c>
      <c r="K362">
        <f>L362* E6/M362</f>
        <v/>
      </c>
      <c r="L362" t="n">
        <v>0.08500000000000001</v>
      </c>
      <c r="M362" t="n">
        <v>304.966</v>
      </c>
      <c r="N362">
        <f>(D4-D5)*EXP(-(F4-F5)*I362)+(H4-H5)</f>
        <v/>
      </c>
      <c r="O362">
        <f>(D4+D5)*EXP(-(F4+F5)*I362)+(H4+H5)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62"/>
  <sheetViews>
    <sheetView workbookViewId="0" zoomScale="70" zoomScaleNormal="70">
      <selection activeCell="I24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21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  <c r="I3" t="n">
        <v>0</v>
      </c>
      <c r="J3">
        <f>D4*EXP(-F4*I3)+H4</f>
        <v/>
      </c>
      <c r="K3">
        <f>L3* E6/M3</f>
        <v/>
      </c>
      <c r="L3" t="n">
        <v>29.324</v>
      </c>
      <c r="M3" t="n">
        <v>303.282</v>
      </c>
      <c r="N3">
        <f>(D4-D5)*EXP(-(F4-F5)*I3)+(H4-H5)</f>
        <v/>
      </c>
      <c r="O3">
        <f>(D4+D5)*EXP(-(F4+F5)*I3)+(H4+H5)</f>
        <v/>
      </c>
    </row>
    <row customHeight="1" ht="25.8" r="4" spans="1:15">
      <c r="A4" s="15" t="s">
        <v>33</v>
      </c>
      <c r="C4" s="73" t="s">
        <v>34</v>
      </c>
      <c r="D4" s="12" t="n">
        <v>23.45671375972829</v>
      </c>
      <c r="E4" s="75" t="s">
        <v>35</v>
      </c>
      <c r="F4" s="13" t="n">
        <v>0.0249153636720689</v>
      </c>
      <c r="G4" s="77" t="s">
        <v>36</v>
      </c>
      <c r="H4" s="12" t="n">
        <v>3.840715939293997</v>
      </c>
      <c r="I4" t="n">
        <v>0.2777777777777778</v>
      </c>
      <c r="J4">
        <f>D4*EXP(-F4*I4)+H4</f>
        <v/>
      </c>
      <c r="K4">
        <f>L4* E6/M4</f>
        <v/>
      </c>
      <c r="L4" t="n">
        <v>28.959</v>
      </c>
      <c r="M4" t="n">
        <v>303.348</v>
      </c>
      <c r="N4">
        <f>(D4-D5)*EXP(-(F4-F5)*I4)+(H4-H5)</f>
        <v/>
      </c>
      <c r="O4">
        <f>(D4+D5)*EXP(-(F4+F5)*I4)+(H4+H5)</f>
        <v/>
      </c>
    </row>
    <row customHeight="1" ht="25.8" r="5" spans="1:15">
      <c r="A5" s="15" t="s">
        <v>37</v>
      </c>
      <c r="D5" s="72" t="n">
        <v>0.0562015368093533</v>
      </c>
      <c r="F5" s="72" t="n">
        <v>0.0001895702417956558</v>
      </c>
      <c r="H5" s="72" t="n">
        <v>0.06428145274952547</v>
      </c>
      <c r="I5" t="n">
        <v>0.5555555555555556</v>
      </c>
      <c r="J5">
        <f>D4*EXP(-F4*I5)+H4</f>
        <v/>
      </c>
      <c r="K5">
        <f>L5* E6/M5</f>
        <v/>
      </c>
      <c r="L5" t="n">
        <v>28.604</v>
      </c>
      <c r="M5" t="n">
        <v>303.119</v>
      </c>
      <c r="N5">
        <f>(D4-D5)*EXP(-(F4-F5)*I5)+(H4-H5)</f>
        <v/>
      </c>
      <c r="O5">
        <f>(D4+D5)*EXP(-(F4+F5)*I5)+(H4+H5)</f>
        <v/>
      </c>
    </row>
    <row customHeight="1" ht="28.2" r="6" spans="1:15">
      <c r="A6" s="66" t="s">
        <v>38</v>
      </c>
      <c r="E6" s="69" t="n">
        <v>295.3722222</v>
      </c>
      <c r="I6" t="n">
        <v>0.8333333333333334</v>
      </c>
      <c r="J6">
        <f>D4*EXP(-F4*I6)+H4</f>
        <v/>
      </c>
      <c r="K6">
        <f>L6* E6/M6</f>
        <v/>
      </c>
      <c r="L6" t="n">
        <v>28.305</v>
      </c>
      <c r="M6" t="n">
        <v>303.127</v>
      </c>
      <c r="N6">
        <f>(D4-D5)*EXP(-(F4-F5)*I6)+(H4-H5)</f>
        <v/>
      </c>
      <c r="O6">
        <f>(D4+D5)*EXP(-(F4+F5)*I6)+(H4+H5)</f>
        <v/>
      </c>
    </row>
    <row r="7" spans="1:15">
      <c r="I7" t="n">
        <v>1.111111111111111</v>
      </c>
      <c r="J7">
        <f>D4*EXP(-F4*I7)+H4</f>
        <v/>
      </c>
      <c r="K7">
        <f>L7* E6/M7</f>
        <v/>
      </c>
      <c r="L7" t="n">
        <v>28.028</v>
      </c>
      <c r="M7" t="n">
        <v>303.094</v>
      </c>
      <c r="N7">
        <f>(D4-D5)*EXP(-(F4-F5)*I7)+(H4-H5)</f>
        <v/>
      </c>
      <c r="O7">
        <f>(D4+D5)*EXP(-(F4+F5)*I7)+(H4+H5)</f>
        <v/>
      </c>
    </row>
    <row r="8" spans="1:15">
      <c r="I8" t="n">
        <v>1.388888888888889</v>
      </c>
      <c r="J8">
        <f>D4*EXP(-F4*I8)+H4</f>
        <v/>
      </c>
      <c r="K8">
        <f>L8* E6/M8</f>
        <v/>
      </c>
      <c r="L8" t="n">
        <v>27.797</v>
      </c>
      <c r="M8" t="n">
        <v>303.187</v>
      </c>
      <c r="N8">
        <f>(D4-D5)*EXP(-(F4-F5)*I8)+(H4-H5)</f>
        <v/>
      </c>
      <c r="O8">
        <f>(D4+D5)*EXP(-(F4+F5)*I8)+(H4+H5)</f>
        <v/>
      </c>
    </row>
    <row r="9" spans="1:15">
      <c r="I9" t="n">
        <v>1.666666666666667</v>
      </c>
      <c r="J9">
        <f>D4*EXP(-F4*I9)+H4</f>
        <v/>
      </c>
      <c r="K9">
        <f>L9* E6/M9</f>
        <v/>
      </c>
      <c r="L9" t="n">
        <v>27.58</v>
      </c>
      <c r="M9" t="n">
        <v>303.175</v>
      </c>
      <c r="N9">
        <f>(D4-D5)*EXP(-(F4-F5)*I9)+(H4-H5)</f>
        <v/>
      </c>
      <c r="O9">
        <f>(D4+D5)*EXP(-(F4+F5)*I9)+(H4+H5)</f>
        <v/>
      </c>
    </row>
    <row r="10" spans="1:15">
      <c r="I10" t="n">
        <v>1.944444444444444</v>
      </c>
      <c r="J10">
        <f>D4*EXP(-F4*I10)+H4</f>
        <v/>
      </c>
      <c r="K10">
        <f>L10* E6/M10</f>
        <v/>
      </c>
      <c r="L10" t="n">
        <v>27.374</v>
      </c>
      <c r="M10" t="n">
        <v>303.141</v>
      </c>
      <c r="N10">
        <f>(D4-D5)*EXP(-(F4-F5)*I10)+(H4-H5)</f>
        <v/>
      </c>
      <c r="O10">
        <f>(D4+D5)*EXP(-(F4+F5)*I10)+(H4+H5)</f>
        <v/>
      </c>
    </row>
    <row r="11" spans="1:15">
      <c r="I11" t="n">
        <v>2.222222222222222</v>
      </c>
      <c r="J11">
        <f>D4*EXP(-F4*I11)+H4</f>
        <v/>
      </c>
      <c r="K11">
        <f>L11* E6/M11</f>
        <v/>
      </c>
      <c r="L11" t="n">
        <v>27.214</v>
      </c>
      <c r="M11" t="n">
        <v>303.103</v>
      </c>
      <c r="N11">
        <f>(D4-D5)*EXP(-(F4-F5)*I11)+(H4-H5)</f>
        <v/>
      </c>
      <c r="O11">
        <f>(D4+D5)*EXP(-(F4+F5)*I11)+(H4+H5)</f>
        <v/>
      </c>
    </row>
    <row r="12" spans="1:15">
      <c r="I12" t="n">
        <v>2.5</v>
      </c>
      <c r="J12">
        <f>D4*EXP(-F4*I12)+H4</f>
        <v/>
      </c>
      <c r="K12">
        <f>L12* E6/M12</f>
        <v/>
      </c>
      <c r="L12" t="n">
        <v>27.072</v>
      </c>
      <c r="M12" t="n">
        <v>303.177</v>
      </c>
      <c r="N12">
        <f>(D4-D5)*EXP(-(F4-F5)*I12)+(H4-H5)</f>
        <v/>
      </c>
      <c r="O12">
        <f>(D4+D5)*EXP(-(F4+F5)*I12)+(H4+H5)</f>
        <v/>
      </c>
    </row>
    <row r="13" spans="1:15">
      <c r="I13" t="n">
        <v>2.777777777777778</v>
      </c>
      <c r="J13">
        <f>D4*EXP(-F4*I13)+H4</f>
        <v/>
      </c>
      <c r="K13">
        <f>L13* E6/M13</f>
        <v/>
      </c>
      <c r="L13" t="n">
        <v>26.888</v>
      </c>
      <c r="M13" t="n">
        <v>303.098</v>
      </c>
      <c r="N13">
        <f>(D4-D5)*EXP(-(F4-F5)*I13)+(H4-H5)</f>
        <v/>
      </c>
      <c r="O13">
        <f>(D4+D5)*EXP(-(F4+F5)*I13)+(H4+H5)</f>
        <v/>
      </c>
    </row>
    <row r="14" spans="1:15">
      <c r="I14" t="n">
        <v>3.055555555555555</v>
      </c>
      <c r="J14">
        <f>D4*EXP(-F4*I14)+H4</f>
        <v/>
      </c>
      <c r="K14">
        <f>L14* E6/M14</f>
        <v/>
      </c>
      <c r="L14" t="n">
        <v>26.706</v>
      </c>
      <c r="M14" t="n">
        <v>303.23</v>
      </c>
      <c r="N14">
        <f>(D4-D5)*EXP(-(F4-F5)*I14)+(H4-H5)</f>
        <v/>
      </c>
      <c r="O14">
        <f>(D4+D5)*EXP(-(F4+F5)*I14)+(H4+H5)</f>
        <v/>
      </c>
    </row>
    <row r="15" spans="1:15">
      <c r="I15" t="n">
        <v>3.333333333333333</v>
      </c>
      <c r="J15">
        <f>D4*EXP(-F4*I15)+H4</f>
        <v/>
      </c>
      <c r="K15">
        <f>L15* E6/M15</f>
        <v/>
      </c>
      <c r="L15" t="n">
        <v>26.524</v>
      </c>
      <c r="M15" t="n">
        <v>302.89</v>
      </c>
      <c r="N15">
        <f>(D4-D5)*EXP(-(F4-F5)*I15)+(H4-H5)</f>
        <v/>
      </c>
      <c r="O15">
        <f>(D4+D5)*EXP(-(F4+F5)*I15)+(H4+H5)</f>
        <v/>
      </c>
    </row>
    <row r="16" spans="1:15">
      <c r="I16" t="n">
        <v>3.611111111111111</v>
      </c>
      <c r="J16">
        <f>D4*EXP(-F4*I16)+H4</f>
        <v/>
      </c>
      <c r="K16">
        <f>L16* E6/M16</f>
        <v/>
      </c>
      <c r="L16" t="n">
        <v>26.342</v>
      </c>
      <c r="M16" t="n">
        <v>303.124</v>
      </c>
      <c r="N16">
        <f>(D4-D5)*EXP(-(F4-F5)*I16)+(H4-H5)</f>
        <v/>
      </c>
      <c r="O16">
        <f>(D4+D5)*EXP(-(F4+F5)*I16)+(H4+H5)</f>
        <v/>
      </c>
    </row>
    <row r="17" spans="1:15">
      <c r="I17" t="n">
        <v>3.888888888888889</v>
      </c>
      <c r="J17">
        <f>D4*EXP(-F4*I17)+H4</f>
        <v/>
      </c>
      <c r="K17">
        <f>L17* E6/M17</f>
        <v/>
      </c>
      <c r="L17" t="n">
        <v>26.127</v>
      </c>
      <c r="M17" t="n">
        <v>303.033</v>
      </c>
      <c r="N17">
        <f>(D4-D5)*EXP(-(F4-F5)*I17)+(H4-H5)</f>
        <v/>
      </c>
      <c r="O17">
        <f>(D4+D5)*EXP(-(F4+F5)*I17)+(H4+H5)</f>
        <v/>
      </c>
    </row>
    <row r="18" spans="1:15">
      <c r="I18" t="n">
        <v>4.166666666666667</v>
      </c>
      <c r="J18">
        <f>D4*EXP(-F4*I18)+H4</f>
        <v/>
      </c>
      <c r="K18">
        <f>L18* E6/M18</f>
        <v/>
      </c>
      <c r="L18" t="n">
        <v>25.921</v>
      </c>
      <c r="M18" t="n">
        <v>302.92</v>
      </c>
      <c r="N18">
        <f>(D4-D5)*EXP(-(F4-F5)*I18)+(H4-H5)</f>
        <v/>
      </c>
      <c r="O18">
        <f>(D4+D5)*EXP(-(F4+F5)*I18)+(H4+H5)</f>
        <v/>
      </c>
    </row>
    <row r="19" spans="1:15">
      <c r="I19" t="n">
        <v>4.444444444444445</v>
      </c>
      <c r="J19">
        <f>D4*EXP(-F4*I19)+H4</f>
        <v/>
      </c>
      <c r="K19">
        <f>L19* E6/M19</f>
        <v/>
      </c>
      <c r="L19" t="n">
        <v>25.735</v>
      </c>
      <c r="M19" t="n">
        <v>302.899</v>
      </c>
      <c r="N19">
        <f>(D4-D5)*EXP(-(F4-F5)*I19)+(H4-H5)</f>
        <v/>
      </c>
      <c r="O19">
        <f>(D4+D5)*EXP(-(F4+F5)*I19)+(H4+H5)</f>
        <v/>
      </c>
    </row>
    <row r="20" spans="1:15">
      <c r="I20" t="n">
        <v>4.722222222222222</v>
      </c>
      <c r="J20">
        <f>D4*EXP(-F4*I20)+H4</f>
        <v/>
      </c>
      <c r="K20">
        <f>L20* E6/M20</f>
        <v/>
      </c>
      <c r="L20" t="n">
        <v>25.547</v>
      </c>
      <c r="M20" t="n">
        <v>302.959</v>
      </c>
      <c r="N20">
        <f>(D4-D5)*EXP(-(F4-F5)*I20)+(H4-H5)</f>
        <v/>
      </c>
      <c r="O20">
        <f>(D4+D5)*EXP(-(F4+F5)*I20)+(H4+H5)</f>
        <v/>
      </c>
    </row>
    <row r="21" spans="1:15">
      <c r="I21" t="n">
        <v>4.999722222222222</v>
      </c>
      <c r="J21">
        <f>D4*EXP(-F4*I21)+H4</f>
        <v/>
      </c>
      <c r="K21">
        <f>L21* E6/M21</f>
        <v/>
      </c>
      <c r="L21" t="n">
        <v>25.305</v>
      </c>
      <c r="M21" t="n">
        <v>303.082</v>
      </c>
      <c r="N21">
        <f>(D4-D5)*EXP(-(F4-F5)*I21)+(H4-H5)</f>
        <v/>
      </c>
      <c r="O21">
        <f>(D4+D5)*EXP(-(F4+F5)*I21)+(H4+H5)</f>
        <v/>
      </c>
    </row>
    <row r="22" spans="1:15">
      <c r="I22" t="n">
        <v>5.277777777777778</v>
      </c>
      <c r="J22">
        <f>D4*EXP(-F4*I22)+H4</f>
        <v/>
      </c>
      <c r="K22">
        <f>L22* E6/M22</f>
        <v/>
      </c>
      <c r="L22" t="n">
        <v>25.138</v>
      </c>
      <c r="M22" t="n">
        <v>302.786</v>
      </c>
      <c r="N22">
        <f>(D4-D5)*EXP(-(F4-F5)*I22)+(H4-H5)</f>
        <v/>
      </c>
      <c r="O22">
        <f>(D4+D5)*EXP(-(F4+F5)*I22)+(H4+H5)</f>
        <v/>
      </c>
    </row>
    <row r="23" spans="1:15">
      <c r="I23" t="n">
        <v>5.555555555555555</v>
      </c>
      <c r="J23">
        <f>D4*EXP(-F4*I23)+H4</f>
        <v/>
      </c>
      <c r="K23">
        <f>L23* E6/M23</f>
        <v/>
      </c>
      <c r="L23" t="n">
        <v>24.961</v>
      </c>
      <c r="M23" t="n">
        <v>302.712</v>
      </c>
      <c r="N23">
        <f>(D4-D5)*EXP(-(F4-F5)*I23)+(H4-H5)</f>
        <v/>
      </c>
      <c r="O23">
        <f>(D4+D5)*EXP(-(F4+F5)*I23)+(H4+H5)</f>
        <v/>
      </c>
    </row>
    <row r="24" spans="1:15">
      <c r="I24" t="n">
        <v>5.833333333333333</v>
      </c>
      <c r="J24">
        <f>D4*EXP(-F4*I24)+H4</f>
        <v/>
      </c>
      <c r="K24">
        <f>L24* E6/M24</f>
        <v/>
      </c>
      <c r="L24" t="n">
        <v>24.743</v>
      </c>
      <c r="M24" t="n">
        <v>302.5</v>
      </c>
      <c r="N24">
        <f>(D4-D5)*EXP(-(F4-F5)*I24)+(H4-H5)</f>
        <v/>
      </c>
      <c r="O24">
        <f>(D4+D5)*EXP(-(F4+F5)*I24)+(H4+H5)</f>
        <v/>
      </c>
    </row>
    <row r="25" spans="1:15">
      <c r="I25" t="n">
        <v>6.111111111111111</v>
      </c>
      <c r="J25">
        <f>D4*EXP(-F4*I25)+H4</f>
        <v/>
      </c>
      <c r="K25">
        <f>L25* E6/M25</f>
        <v/>
      </c>
      <c r="L25" t="n">
        <v>24.59</v>
      </c>
      <c r="M25" t="n">
        <v>302.553</v>
      </c>
      <c r="N25">
        <f>(D4-D5)*EXP(-(F4-F5)*I25)+(H4-H5)</f>
        <v/>
      </c>
      <c r="O25">
        <f>(D4+D5)*EXP(-(F4+F5)*I25)+(H4+H5)</f>
        <v/>
      </c>
    </row>
    <row r="26" spans="1:15">
      <c r="I26" t="n">
        <v>6.388888888888889</v>
      </c>
      <c r="J26">
        <f>D4*EXP(-F4*I26)+H4</f>
        <v/>
      </c>
      <c r="K26">
        <f>L26* E6/M26</f>
        <v/>
      </c>
      <c r="L26" t="n">
        <v>24.426</v>
      </c>
      <c r="M26" t="n">
        <v>302.714</v>
      </c>
      <c r="N26">
        <f>(D4-D5)*EXP(-(F4-F5)*I26)+(H4-H5)</f>
        <v/>
      </c>
      <c r="O26">
        <f>(D4+D5)*EXP(-(F4+F5)*I26)+(H4+H5)</f>
        <v/>
      </c>
    </row>
    <row r="27" spans="1:15">
      <c r="I27" t="n">
        <v>6.666388888888889</v>
      </c>
      <c r="J27">
        <f>D4*EXP(-F4*I27)+H4</f>
        <v/>
      </c>
      <c r="K27">
        <f>L27* E6/M27</f>
        <v/>
      </c>
      <c r="L27" t="n">
        <v>24.251</v>
      </c>
      <c r="M27" t="n">
        <v>302.876</v>
      </c>
      <c r="N27">
        <f>(D4-D5)*EXP(-(F4-F5)*I27)+(H4-H5)</f>
        <v/>
      </c>
      <c r="O27">
        <f>(D4+D5)*EXP(-(F4+F5)*I27)+(H4+H5)</f>
        <v/>
      </c>
    </row>
    <row r="28" spans="1:15">
      <c r="I28" t="n">
        <v>6.944444444444445</v>
      </c>
      <c r="J28">
        <f>D4*EXP(-F4*I28)+H4</f>
        <v/>
      </c>
      <c r="K28">
        <f>L28* E6/M28</f>
        <v/>
      </c>
      <c r="L28" t="n">
        <v>24.11</v>
      </c>
      <c r="M28" t="n">
        <v>302.905</v>
      </c>
      <c r="N28">
        <f>(D4-D5)*EXP(-(F4-F5)*I28)+(H4-H5)</f>
        <v/>
      </c>
      <c r="O28">
        <f>(D4+D5)*EXP(-(F4+F5)*I28)+(H4+H5)</f>
        <v/>
      </c>
    </row>
    <row r="29" spans="1:15">
      <c r="I29" t="n">
        <v>7.222222222222222</v>
      </c>
      <c r="J29">
        <f>D4*EXP(-F4*I29)+H4</f>
        <v/>
      </c>
      <c r="K29">
        <f>L29* E6/M29</f>
        <v/>
      </c>
      <c r="L29" t="n">
        <v>23.933</v>
      </c>
      <c r="M29" t="n">
        <v>302.977</v>
      </c>
      <c r="N29">
        <f>(D4-D5)*EXP(-(F4-F5)*I29)+(H4-H5)</f>
        <v/>
      </c>
      <c r="O29">
        <f>(D4+D5)*EXP(-(F4+F5)*I29)+(H4+H5)</f>
        <v/>
      </c>
    </row>
    <row r="30" spans="1:15">
      <c r="I30" t="n">
        <v>7.5</v>
      </c>
      <c r="J30">
        <f>D4*EXP(-F4*I30)+H4</f>
        <v/>
      </c>
      <c r="K30">
        <f>L30* E6/M30</f>
        <v/>
      </c>
      <c r="L30" t="n">
        <v>23.73</v>
      </c>
      <c r="M30" t="n">
        <v>303.135</v>
      </c>
      <c r="N30">
        <f>(D4-D5)*EXP(-(F4-F5)*I30)+(H4-H5)</f>
        <v/>
      </c>
      <c r="O30">
        <f>(D4+D5)*EXP(-(F4+F5)*I30)+(H4+H5)</f>
        <v/>
      </c>
    </row>
    <row r="31" spans="1:15">
      <c r="I31" t="n">
        <v>7.777777777777778</v>
      </c>
      <c r="J31">
        <f>D4*EXP(-F4*I31)+H4</f>
        <v/>
      </c>
      <c r="K31">
        <f>L31* E6/M31</f>
        <v/>
      </c>
      <c r="L31" t="n">
        <v>23.585</v>
      </c>
      <c r="M31" t="n">
        <v>303.086</v>
      </c>
      <c r="N31">
        <f>(D4-D5)*EXP(-(F4-F5)*I31)+(H4-H5)</f>
        <v/>
      </c>
      <c r="O31">
        <f>(D4+D5)*EXP(-(F4+F5)*I31)+(H4+H5)</f>
        <v/>
      </c>
    </row>
    <row r="32" spans="1:15">
      <c r="I32" t="n">
        <v>8.055555555555555</v>
      </c>
      <c r="J32">
        <f>D4*EXP(-F4*I32)+H4</f>
        <v/>
      </c>
      <c r="K32">
        <f>L32* E6/M32</f>
        <v/>
      </c>
      <c r="L32" t="n">
        <v>23.458</v>
      </c>
      <c r="M32" t="n">
        <v>303.014</v>
      </c>
      <c r="N32">
        <f>(D4-D5)*EXP(-(F4-F5)*I32)+(H4-H5)</f>
        <v/>
      </c>
      <c r="O32">
        <f>(D4+D5)*EXP(-(F4+F5)*I32)+(H4+H5)</f>
        <v/>
      </c>
    </row>
    <row r="33" spans="1:15">
      <c r="I33" t="n">
        <v>8.333333333333334</v>
      </c>
      <c r="J33">
        <f>D4*EXP(-F4*I33)+H4</f>
        <v/>
      </c>
      <c r="K33">
        <f>L33* E6/M33</f>
        <v/>
      </c>
      <c r="L33" t="n">
        <v>23.275</v>
      </c>
      <c r="M33" t="n">
        <v>303.063</v>
      </c>
      <c r="N33">
        <f>(D4-D5)*EXP(-(F4-F5)*I33)+(H4-H5)</f>
        <v/>
      </c>
      <c r="O33">
        <f>(D4+D5)*EXP(-(F4+F5)*I33)+(H4+H5)</f>
        <v/>
      </c>
    </row>
    <row r="34" spans="1:15">
      <c r="I34" t="n">
        <v>8.611111111111111</v>
      </c>
      <c r="J34">
        <f>D4*EXP(-F4*I34)+H4</f>
        <v/>
      </c>
      <c r="K34">
        <f>L34* E6/M34</f>
        <v/>
      </c>
      <c r="L34" t="n">
        <v>23.133</v>
      </c>
      <c r="M34" t="n">
        <v>302.902</v>
      </c>
      <c r="N34">
        <f>(D4-D5)*EXP(-(F4-F5)*I34)+(H4-H5)</f>
        <v/>
      </c>
      <c r="O34">
        <f>(D4+D5)*EXP(-(F4+F5)*I34)+(H4+H5)</f>
        <v/>
      </c>
    </row>
    <row r="35" spans="1:15">
      <c r="I35" t="n">
        <v>8.888888888888889</v>
      </c>
      <c r="J35">
        <f>D4*EXP(-F4*I35)+H4</f>
        <v/>
      </c>
      <c r="K35">
        <f>L35* E6/M35</f>
        <v/>
      </c>
      <c r="L35" t="n">
        <v>22.937</v>
      </c>
      <c r="M35" t="n">
        <v>302.88</v>
      </c>
      <c r="N35">
        <f>(D4-D5)*EXP(-(F4-F5)*I35)+(H4-H5)</f>
        <v/>
      </c>
      <c r="O35">
        <f>(D4+D5)*EXP(-(F4+F5)*I35)+(H4+H5)</f>
        <v/>
      </c>
    </row>
    <row r="36" spans="1:15">
      <c r="I36" t="n">
        <v>9.166666666666666</v>
      </c>
      <c r="J36">
        <f>D4*EXP(-F4*I36)+H4</f>
        <v/>
      </c>
      <c r="K36">
        <f>L36* E6/M36</f>
        <v/>
      </c>
      <c r="L36" t="n">
        <v>22.811</v>
      </c>
      <c r="M36" t="n">
        <v>302.889</v>
      </c>
      <c r="N36">
        <f>(D4-D5)*EXP(-(F4-F5)*I36)+(H4-H5)</f>
        <v/>
      </c>
      <c r="O36">
        <f>(D4+D5)*EXP(-(F4+F5)*I36)+(H4+H5)</f>
        <v/>
      </c>
    </row>
    <row r="37" spans="1:15">
      <c r="I37" t="n">
        <v>9.444444444444445</v>
      </c>
      <c r="J37">
        <f>D4*EXP(-F4*I37)+H4</f>
        <v/>
      </c>
      <c r="K37">
        <f>L37* E6/M37</f>
        <v/>
      </c>
      <c r="L37" t="n">
        <v>22.657</v>
      </c>
      <c r="M37" t="n">
        <v>302.852</v>
      </c>
      <c r="N37">
        <f>(D4-D5)*EXP(-(F4-F5)*I37)+(H4-H5)</f>
        <v/>
      </c>
      <c r="O37">
        <f>(D4+D5)*EXP(-(F4+F5)*I37)+(H4+H5)</f>
        <v/>
      </c>
    </row>
    <row r="38" spans="1:15">
      <c r="I38" t="n">
        <v>9.722222222222221</v>
      </c>
      <c r="J38">
        <f>D4*EXP(-F4*I38)+H4</f>
        <v/>
      </c>
      <c r="K38">
        <f>L38* E6/M38</f>
        <v/>
      </c>
      <c r="L38" t="n">
        <v>22.501</v>
      </c>
      <c r="M38" t="n">
        <v>303.03</v>
      </c>
      <c r="N38">
        <f>(D4-D5)*EXP(-(F4-F5)*I38)+(H4-H5)</f>
        <v/>
      </c>
      <c r="O38">
        <f>(D4+D5)*EXP(-(F4+F5)*I38)+(H4+H5)</f>
        <v/>
      </c>
    </row>
    <row r="39" spans="1:15">
      <c r="I39" t="n">
        <v>10</v>
      </c>
      <c r="J39">
        <f>D4*EXP(-F4*I39)+H4</f>
        <v/>
      </c>
      <c r="K39">
        <f>L39* E6/M39</f>
        <v/>
      </c>
      <c r="L39" t="n">
        <v>22.346</v>
      </c>
      <c r="M39" t="n">
        <v>303.146</v>
      </c>
      <c r="N39">
        <f>(D4-D5)*EXP(-(F4-F5)*I39)+(H4-H5)</f>
        <v/>
      </c>
      <c r="O39">
        <f>(D4+D5)*EXP(-(F4+F5)*I39)+(H4+H5)</f>
        <v/>
      </c>
    </row>
    <row r="40" spans="1:15">
      <c r="I40" t="n">
        <v>10.27777777777778</v>
      </c>
      <c r="J40">
        <f>D4*EXP(-F4*I40)+H4</f>
        <v/>
      </c>
      <c r="K40">
        <f>L40* E6/M40</f>
        <v/>
      </c>
      <c r="L40" t="n">
        <v>22.238</v>
      </c>
      <c r="M40" t="n">
        <v>303.563</v>
      </c>
      <c r="N40">
        <f>(D4-D5)*EXP(-(F4-F5)*I40)+(H4-H5)</f>
        <v/>
      </c>
      <c r="O40">
        <f>(D4+D5)*EXP(-(F4+F5)*I40)+(H4+H5)</f>
        <v/>
      </c>
    </row>
    <row r="41" spans="1:15">
      <c r="I41" t="n">
        <v>10.55555555555556</v>
      </c>
      <c r="J41">
        <f>D4*EXP(-F4*I41)+H4</f>
        <v/>
      </c>
      <c r="K41">
        <f>L41* E6/M41</f>
        <v/>
      </c>
      <c r="L41" t="n">
        <v>22.104</v>
      </c>
      <c r="M41" t="n">
        <v>304.041</v>
      </c>
      <c r="N41">
        <f>(D4-D5)*EXP(-(F4-F5)*I41)+(H4-H5)</f>
        <v/>
      </c>
      <c r="O41">
        <f>(D4+D5)*EXP(-(F4+F5)*I41)+(H4+H5)</f>
        <v/>
      </c>
    </row>
    <row r="42" spans="1:15">
      <c r="I42" t="n">
        <v>10.83305555555556</v>
      </c>
      <c r="J42">
        <f>D4*EXP(-F4*I42)+H4</f>
        <v/>
      </c>
      <c r="K42">
        <f>L42* E6/M42</f>
        <v/>
      </c>
      <c r="L42" t="n">
        <v>21.977</v>
      </c>
      <c r="M42" t="n">
        <v>304.361</v>
      </c>
      <c r="N42">
        <f>(D4-D5)*EXP(-(F4-F5)*I42)+(H4-H5)</f>
        <v/>
      </c>
      <c r="O42">
        <f>(D4+D5)*EXP(-(F4+F5)*I42)+(H4+H5)</f>
        <v/>
      </c>
    </row>
    <row r="43" spans="1:15">
      <c r="I43" t="n">
        <v>11.11111111111111</v>
      </c>
      <c r="J43">
        <f>D4*EXP(-F4*I43)+H4</f>
        <v/>
      </c>
      <c r="K43">
        <f>L43* E6/M43</f>
        <v/>
      </c>
      <c r="L43" t="n">
        <v>21.83</v>
      </c>
      <c r="M43" t="n">
        <v>304.316</v>
      </c>
      <c r="N43">
        <f>(D4-D5)*EXP(-(F4-F5)*I43)+(H4-H5)</f>
        <v/>
      </c>
      <c r="O43">
        <f>(D4+D5)*EXP(-(F4+F5)*I43)+(H4+H5)</f>
        <v/>
      </c>
    </row>
    <row r="44" spans="1:15">
      <c r="I44" t="n">
        <v>11.38861111111111</v>
      </c>
      <c r="J44">
        <f>D4*EXP(-F4*I44)+H4</f>
        <v/>
      </c>
      <c r="K44">
        <f>L44* E6/M44</f>
        <v/>
      </c>
      <c r="L44" t="n">
        <v>21.718</v>
      </c>
      <c r="M44" t="n">
        <v>304.402</v>
      </c>
      <c r="N44">
        <f>(D4-D5)*EXP(-(F4-F5)*I44)+(H4-H5)</f>
        <v/>
      </c>
      <c r="O44">
        <f>(D4+D5)*EXP(-(F4+F5)*I44)+(H4+H5)</f>
        <v/>
      </c>
    </row>
    <row r="45" spans="1:15">
      <c r="I45" t="n">
        <v>11.66666666666667</v>
      </c>
      <c r="J45">
        <f>D4*EXP(-F4*I45)+H4</f>
        <v/>
      </c>
      <c r="K45">
        <f>L45* E6/M45</f>
        <v/>
      </c>
      <c r="L45" t="n">
        <v>21.582</v>
      </c>
      <c r="M45" t="n">
        <v>304.412</v>
      </c>
      <c r="N45">
        <f>(D4-D5)*EXP(-(F4-F5)*I45)+(H4-H5)</f>
        <v/>
      </c>
      <c r="O45">
        <f>(D4+D5)*EXP(-(F4+F5)*I45)+(H4+H5)</f>
        <v/>
      </c>
    </row>
    <row r="46" spans="1:15">
      <c r="I46" t="n">
        <v>11.94416666666667</v>
      </c>
      <c r="J46">
        <f>D4*EXP(-F4*I46)+H4</f>
        <v/>
      </c>
      <c r="K46">
        <f>L46* E6/M46</f>
        <v/>
      </c>
      <c r="L46" t="n">
        <v>21.49</v>
      </c>
      <c r="M46" t="n">
        <v>304.484</v>
      </c>
      <c r="N46">
        <f>(D4-D5)*EXP(-(F4-F5)*I46)+(H4-H5)</f>
        <v/>
      </c>
      <c r="O46">
        <f>(D4+D5)*EXP(-(F4+F5)*I46)+(H4+H5)</f>
        <v/>
      </c>
    </row>
    <row r="47" spans="1:15">
      <c r="I47" t="n">
        <v>12.22222222222222</v>
      </c>
      <c r="J47">
        <f>D4*EXP(-F4*I47)+H4</f>
        <v/>
      </c>
      <c r="K47">
        <f>L47* E6/M47</f>
        <v/>
      </c>
      <c r="L47" t="n">
        <v>21.377</v>
      </c>
      <c r="M47" t="n">
        <v>304.501</v>
      </c>
      <c r="N47">
        <f>(D4-D5)*EXP(-(F4-F5)*I47)+(H4-H5)</f>
        <v/>
      </c>
      <c r="O47">
        <f>(D4+D5)*EXP(-(F4+F5)*I47)+(H4+H5)</f>
        <v/>
      </c>
    </row>
    <row r="48" spans="1:15">
      <c r="I48" t="n">
        <v>12.5</v>
      </c>
      <c r="J48">
        <f>D4*EXP(-F4*I48)+H4</f>
        <v/>
      </c>
      <c r="K48">
        <f>L48* E6/M48</f>
        <v/>
      </c>
      <c r="L48" t="n">
        <v>21.243</v>
      </c>
      <c r="M48" t="n">
        <v>304.566</v>
      </c>
      <c r="N48">
        <f>(D4-D5)*EXP(-(F4-F5)*I48)+(H4-H5)</f>
        <v/>
      </c>
      <c r="O48">
        <f>(D4+D5)*EXP(-(F4+F5)*I48)+(H4+H5)</f>
        <v/>
      </c>
    </row>
    <row r="49" spans="1:15">
      <c r="I49" t="n">
        <v>12.7775</v>
      </c>
      <c r="J49">
        <f>D4*EXP(-F4*I49)+H4</f>
        <v/>
      </c>
      <c r="K49">
        <f>L49* E6/M49</f>
        <v/>
      </c>
      <c r="L49" t="n">
        <v>21.118</v>
      </c>
      <c r="M49" t="n">
        <v>304.623</v>
      </c>
      <c r="N49">
        <f>(D4-D5)*EXP(-(F4-F5)*I49)+(H4-H5)</f>
        <v/>
      </c>
      <c r="O49">
        <f>(D4+D5)*EXP(-(F4+F5)*I49)+(H4+H5)</f>
        <v/>
      </c>
    </row>
    <row r="50" spans="1:15">
      <c r="I50" t="n">
        <v>13.05555555555556</v>
      </c>
      <c r="J50">
        <f>D4*EXP(-F4*I50)+H4</f>
        <v/>
      </c>
      <c r="K50">
        <f>L50* E6/M50</f>
        <v/>
      </c>
      <c r="L50" t="n">
        <v>20.984</v>
      </c>
      <c r="M50" t="n">
        <v>304.674</v>
      </c>
      <c r="N50">
        <f>(D4-D5)*EXP(-(F4-F5)*I50)+(H4-H5)</f>
        <v/>
      </c>
      <c r="O50">
        <f>(D4+D5)*EXP(-(F4+F5)*I50)+(H4+H5)</f>
        <v/>
      </c>
    </row>
    <row r="51" spans="1:15">
      <c r="I51" t="n">
        <v>13.33305555555556</v>
      </c>
      <c r="J51">
        <f>D4*EXP(-F4*I51)+H4</f>
        <v/>
      </c>
      <c r="K51">
        <f>L51* E6/M51</f>
        <v/>
      </c>
      <c r="L51" t="n">
        <v>20.87</v>
      </c>
      <c r="M51" t="n">
        <v>304.834</v>
      </c>
      <c r="N51">
        <f>(D4-D5)*EXP(-(F4-F5)*I51)+(H4-H5)</f>
        <v/>
      </c>
      <c r="O51">
        <f>(D4+D5)*EXP(-(F4+F5)*I51)+(H4+H5)</f>
        <v/>
      </c>
    </row>
    <row r="52" spans="1:15">
      <c r="I52" t="n">
        <v>13.61111111111111</v>
      </c>
      <c r="J52">
        <f>D4*EXP(-F4*I52)+H4</f>
        <v/>
      </c>
      <c r="K52">
        <f>L52* E6/M52</f>
        <v/>
      </c>
      <c r="L52" t="n">
        <v>20.761</v>
      </c>
      <c r="M52" t="n">
        <v>304.839</v>
      </c>
      <c r="N52">
        <f>(D4-D5)*EXP(-(F4-F5)*I52)+(H4-H5)</f>
        <v/>
      </c>
      <c r="O52">
        <f>(D4+D5)*EXP(-(F4+F5)*I52)+(H4+H5)</f>
        <v/>
      </c>
    </row>
    <row r="53" spans="1:15">
      <c r="I53" t="n">
        <v>13.88888888888889</v>
      </c>
      <c r="J53">
        <f>D4*EXP(-F4*I53)+H4</f>
        <v/>
      </c>
      <c r="K53">
        <f>L53* E6/M53</f>
        <v/>
      </c>
      <c r="L53" t="n">
        <v>20.642</v>
      </c>
      <c r="M53" t="n">
        <v>304.785</v>
      </c>
      <c r="N53">
        <f>(D4-D5)*EXP(-(F4-F5)*I53)+(H4-H5)</f>
        <v/>
      </c>
      <c r="O53">
        <f>(D4+D5)*EXP(-(F4+F5)*I53)+(H4+H5)</f>
        <v/>
      </c>
    </row>
    <row r="54" spans="1:15">
      <c r="I54" t="n">
        <v>14.16666666666667</v>
      </c>
      <c r="J54">
        <f>D4*EXP(-F4*I54)+H4</f>
        <v/>
      </c>
      <c r="K54">
        <f>L54* E6/M54</f>
        <v/>
      </c>
      <c r="L54" t="n">
        <v>20.522</v>
      </c>
      <c r="M54" t="n">
        <v>304.816</v>
      </c>
      <c r="N54">
        <f>(D4-D5)*EXP(-(F4-F5)*I54)+(H4-H5)</f>
        <v/>
      </c>
      <c r="O54">
        <f>(D4+D5)*EXP(-(F4+F5)*I54)+(H4+H5)</f>
        <v/>
      </c>
    </row>
    <row r="55" spans="1:15">
      <c r="I55" t="n">
        <v>14.44444444444444</v>
      </c>
      <c r="J55">
        <f>D4*EXP(-F4*I55)+H4</f>
        <v/>
      </c>
      <c r="K55">
        <f>L55* E6/M55</f>
        <v/>
      </c>
      <c r="L55" t="n">
        <v>20.43</v>
      </c>
      <c r="M55" t="n">
        <v>304.855</v>
      </c>
      <c r="N55">
        <f>(D4-D5)*EXP(-(F4-F5)*I55)+(H4-H5)</f>
        <v/>
      </c>
      <c r="O55">
        <f>(D4+D5)*EXP(-(F4+F5)*I55)+(H4+H5)</f>
        <v/>
      </c>
    </row>
    <row r="56" spans="1:15">
      <c r="I56" t="n">
        <v>14.72222222222222</v>
      </c>
      <c r="J56">
        <f>D4*EXP(-F4*I56)+H4</f>
        <v/>
      </c>
      <c r="K56">
        <f>L56* E6/M56</f>
        <v/>
      </c>
      <c r="L56" t="n">
        <v>20.3</v>
      </c>
      <c r="M56" t="n">
        <v>304.759</v>
      </c>
      <c r="N56">
        <f>(D4-D5)*EXP(-(F4-F5)*I56)+(H4-H5)</f>
        <v/>
      </c>
      <c r="O56">
        <f>(D4+D5)*EXP(-(F4+F5)*I56)+(H4+H5)</f>
        <v/>
      </c>
    </row>
    <row r="57" spans="1:15">
      <c r="I57" t="n">
        <v>15</v>
      </c>
      <c r="J57">
        <f>D4*EXP(-F4*I57)+H4</f>
        <v/>
      </c>
      <c r="K57">
        <f>L57* E6/M57</f>
        <v/>
      </c>
      <c r="L57" t="n">
        <v>20.191</v>
      </c>
      <c r="M57" t="n">
        <v>304.798</v>
      </c>
      <c r="N57">
        <f>(D4-D5)*EXP(-(F4-F5)*I57)+(H4-H5)</f>
        <v/>
      </c>
      <c r="O57">
        <f>(D4+D5)*EXP(-(F4+F5)*I57)+(H4+H5)</f>
        <v/>
      </c>
    </row>
    <row r="58" spans="1:15">
      <c r="I58" t="n">
        <v>15.27777777777778</v>
      </c>
      <c r="J58">
        <f>D4*EXP(-F4*I58)+H4</f>
        <v/>
      </c>
      <c r="K58">
        <f>L58* E6/M58</f>
        <v/>
      </c>
      <c r="L58" t="n">
        <v>20.064</v>
      </c>
      <c r="M58" t="n">
        <v>304.804</v>
      </c>
      <c r="N58">
        <f>(D4-D5)*EXP(-(F4-F5)*I58)+(H4-H5)</f>
        <v/>
      </c>
      <c r="O58">
        <f>(D4+D5)*EXP(-(F4+F5)*I58)+(H4+H5)</f>
        <v/>
      </c>
    </row>
    <row r="59" spans="1:15">
      <c r="I59" t="n">
        <v>15.55555555555556</v>
      </c>
      <c r="J59">
        <f>D4*EXP(-F4*I59)+H4</f>
        <v/>
      </c>
      <c r="K59">
        <f>L59* E6/M59</f>
        <v/>
      </c>
      <c r="L59" t="n">
        <v>19.976</v>
      </c>
      <c r="M59" t="n">
        <v>304.844</v>
      </c>
      <c r="N59">
        <f>(D4-D5)*EXP(-(F4-F5)*I59)+(H4-H5)</f>
        <v/>
      </c>
      <c r="O59">
        <f>(D4+D5)*EXP(-(F4+F5)*I59)+(H4+H5)</f>
        <v/>
      </c>
    </row>
    <row r="60" spans="1:15">
      <c r="I60" t="n">
        <v>15.83333333333333</v>
      </c>
      <c r="J60">
        <f>D4*EXP(-F4*I60)+H4</f>
        <v/>
      </c>
      <c r="K60">
        <f>L60* E6/M60</f>
        <v/>
      </c>
      <c r="L60" t="n">
        <v>19.871</v>
      </c>
      <c r="M60" t="n">
        <v>304.782</v>
      </c>
      <c r="N60">
        <f>(D4-D5)*EXP(-(F4-F5)*I60)+(H4-H5)</f>
        <v/>
      </c>
      <c r="O60">
        <f>(D4+D5)*EXP(-(F4+F5)*I60)+(H4+H5)</f>
        <v/>
      </c>
    </row>
    <row r="61" spans="1:15">
      <c r="I61" t="n">
        <v>16.11111111111111</v>
      </c>
      <c r="J61">
        <f>D4*EXP(-F4*I61)+H4</f>
        <v/>
      </c>
      <c r="K61">
        <f>L61* E6/M61</f>
        <v/>
      </c>
      <c r="L61" t="n">
        <v>19.756</v>
      </c>
      <c r="M61" t="n">
        <v>304.895</v>
      </c>
      <c r="N61">
        <f>(D4-D5)*EXP(-(F4-F5)*I61)+(H4-H5)</f>
        <v/>
      </c>
      <c r="O61">
        <f>(D4+D5)*EXP(-(F4+F5)*I61)+(H4+H5)</f>
        <v/>
      </c>
    </row>
    <row r="62" spans="1:15">
      <c r="I62" t="n">
        <v>16.38888888888889</v>
      </c>
      <c r="J62">
        <f>D4*EXP(-F4*I62)+H4</f>
        <v/>
      </c>
      <c r="K62">
        <f>L62* E6/M62</f>
        <v/>
      </c>
      <c r="L62" t="n">
        <v>19.657</v>
      </c>
      <c r="M62" t="n">
        <v>304.909</v>
      </c>
      <c r="N62">
        <f>(D4-D5)*EXP(-(F4-F5)*I62)+(H4-H5)</f>
        <v/>
      </c>
      <c r="O62">
        <f>(D4+D5)*EXP(-(F4+F5)*I62)+(H4+H5)</f>
        <v/>
      </c>
    </row>
    <row r="63" spans="1:15">
      <c r="I63" t="n">
        <v>16.66638888888889</v>
      </c>
      <c r="J63">
        <f>D4*EXP(-F4*I63)+H4</f>
        <v/>
      </c>
      <c r="K63">
        <f>L63* E6/M63</f>
        <v/>
      </c>
      <c r="L63" t="n">
        <v>19.543</v>
      </c>
      <c r="M63" t="n">
        <v>305.16</v>
      </c>
      <c r="N63">
        <f>(D4-D5)*EXP(-(F4-F5)*I63)+(H4-H5)</f>
        <v/>
      </c>
      <c r="O63">
        <f>(D4+D5)*EXP(-(F4+F5)*I63)+(H4+H5)</f>
        <v/>
      </c>
    </row>
    <row r="64" spans="1:15">
      <c r="I64" t="n">
        <v>16.94444444444444</v>
      </c>
      <c r="J64">
        <f>D4*EXP(-F4*I64)+H4</f>
        <v/>
      </c>
      <c r="K64">
        <f>L64* E6/M64</f>
        <v/>
      </c>
      <c r="L64" t="n">
        <v>19.438</v>
      </c>
      <c r="M64" t="n">
        <v>305.342</v>
      </c>
      <c r="N64">
        <f>(D4-D5)*EXP(-(F4-F5)*I64)+(H4-H5)</f>
        <v/>
      </c>
      <c r="O64">
        <f>(D4+D5)*EXP(-(F4+F5)*I64)+(H4+H5)</f>
        <v/>
      </c>
    </row>
    <row r="65" spans="1:15">
      <c r="I65" t="n">
        <v>17.22222222222222</v>
      </c>
      <c r="J65">
        <f>D4*EXP(-F4*I65)+H4</f>
        <v/>
      </c>
      <c r="K65">
        <f>L65* E6/M65</f>
        <v/>
      </c>
      <c r="L65" t="n">
        <v>19.338</v>
      </c>
      <c r="M65" t="n">
        <v>305.425</v>
      </c>
      <c r="N65">
        <f>(D4-D5)*EXP(-(F4-F5)*I65)+(H4-H5)</f>
        <v/>
      </c>
      <c r="O65">
        <f>(D4+D5)*EXP(-(F4+F5)*I65)+(H4+H5)</f>
        <v/>
      </c>
    </row>
    <row r="66" spans="1:15">
      <c r="I66" t="n">
        <v>17.5</v>
      </c>
      <c r="J66">
        <f>D4*EXP(-F4*I66)+H4</f>
        <v/>
      </c>
      <c r="K66">
        <f>L66* E6/M66</f>
        <v/>
      </c>
      <c r="L66" t="n">
        <v>19.248</v>
      </c>
      <c r="M66" t="n">
        <v>305.539</v>
      </c>
      <c r="N66">
        <f>(D4-D5)*EXP(-(F4-F5)*I66)+(H4-H5)</f>
        <v/>
      </c>
      <c r="O66">
        <f>(D4+D5)*EXP(-(F4+F5)*I66)+(H4+H5)</f>
        <v/>
      </c>
    </row>
    <row r="67" spans="1:15">
      <c r="I67" t="n">
        <v>17.7775</v>
      </c>
      <c r="J67">
        <f>D4*EXP(-F4*I67)+H4</f>
        <v/>
      </c>
      <c r="K67">
        <f>L67* E6/M67</f>
        <v/>
      </c>
      <c r="L67" t="n">
        <v>19.102</v>
      </c>
      <c r="M67" t="n">
        <v>305.36</v>
      </c>
      <c r="N67">
        <f>(D4-D5)*EXP(-(F4-F5)*I67)+(H4-H5)</f>
        <v/>
      </c>
      <c r="O67">
        <f>(D4+D5)*EXP(-(F4+F5)*I67)+(H4+H5)</f>
        <v/>
      </c>
    </row>
    <row r="68" spans="1:15">
      <c r="I68" t="n">
        <v>18.05555555555556</v>
      </c>
      <c r="J68">
        <f>D4*EXP(-F4*I68)+H4</f>
        <v/>
      </c>
      <c r="K68">
        <f>L68* E6/M68</f>
        <v/>
      </c>
      <c r="L68" t="n">
        <v>18.993</v>
      </c>
      <c r="M68" t="n">
        <v>303.91</v>
      </c>
      <c r="N68">
        <f>(D4-D5)*EXP(-(F4-F5)*I68)+(H4-H5)</f>
        <v/>
      </c>
      <c r="O68">
        <f>(D4+D5)*EXP(-(F4+F5)*I68)+(H4+H5)</f>
        <v/>
      </c>
    </row>
    <row r="69" spans="1:15">
      <c r="I69" t="n">
        <v>18.33333333333333</v>
      </c>
      <c r="J69">
        <f>D4*EXP(-F4*I69)+H4</f>
        <v/>
      </c>
      <c r="K69">
        <f>L69* E6/M69</f>
        <v/>
      </c>
      <c r="L69" t="n">
        <v>18.864</v>
      </c>
      <c r="M69" t="n">
        <v>303.501</v>
      </c>
      <c r="N69">
        <f>(D4-D5)*EXP(-(F4-F5)*I69)+(H4-H5)</f>
        <v/>
      </c>
      <c r="O69">
        <f>(D4+D5)*EXP(-(F4+F5)*I69)+(H4+H5)</f>
        <v/>
      </c>
    </row>
    <row r="70" spans="1:15">
      <c r="I70" t="n">
        <v>18.61111111111111</v>
      </c>
      <c r="J70">
        <f>D4*EXP(-F4*I70)+H4</f>
        <v/>
      </c>
      <c r="K70">
        <f>L70* E6/M70</f>
        <v/>
      </c>
      <c r="L70" t="n">
        <v>18.746</v>
      </c>
      <c r="M70" t="n">
        <v>303.388</v>
      </c>
      <c r="N70">
        <f>(D4-D5)*EXP(-(F4-F5)*I70)+(H4-H5)</f>
        <v/>
      </c>
      <c r="O70">
        <f>(D4+D5)*EXP(-(F4+F5)*I70)+(H4+H5)</f>
        <v/>
      </c>
    </row>
    <row r="71" spans="1:15">
      <c r="I71" t="n">
        <v>18.88888888888889</v>
      </c>
      <c r="J71">
        <f>D4*EXP(-F4*I71)+H4</f>
        <v/>
      </c>
      <c r="K71">
        <f>L71* E6/M71</f>
        <v/>
      </c>
      <c r="L71" t="n">
        <v>18.643</v>
      </c>
      <c r="M71" t="n">
        <v>303.107</v>
      </c>
      <c r="N71">
        <f>(D4-D5)*EXP(-(F4-F5)*I71)+(H4-H5)</f>
        <v/>
      </c>
      <c r="O71">
        <f>(D4+D5)*EXP(-(F4+F5)*I71)+(H4+H5)</f>
        <v/>
      </c>
    </row>
    <row r="72" spans="1:15">
      <c r="I72" t="n">
        <v>19.16666666666667</v>
      </c>
      <c r="J72">
        <f>D4*EXP(-F4*I72)+H4</f>
        <v/>
      </c>
      <c r="K72">
        <f>L72* E6/M72</f>
        <v/>
      </c>
      <c r="L72" t="n">
        <v>18.507</v>
      </c>
      <c r="M72" t="n">
        <v>302.988</v>
      </c>
      <c r="N72">
        <f>(D4-D5)*EXP(-(F4-F5)*I72)+(H4-H5)</f>
        <v/>
      </c>
      <c r="O72">
        <f>(D4+D5)*EXP(-(F4+F5)*I72)+(H4+H5)</f>
        <v/>
      </c>
    </row>
    <row r="73" spans="1:15">
      <c r="I73" t="n">
        <v>19.44444444444444</v>
      </c>
      <c r="J73">
        <f>D4*EXP(-F4*I73)+H4</f>
        <v/>
      </c>
      <c r="K73">
        <f>L73* E6/M73</f>
        <v/>
      </c>
      <c r="L73" t="n">
        <v>18.418</v>
      </c>
      <c r="M73" t="n">
        <v>302.7</v>
      </c>
      <c r="N73">
        <f>(D4-D5)*EXP(-(F4-F5)*I73)+(H4-H5)</f>
        <v/>
      </c>
      <c r="O73">
        <f>(D4+D5)*EXP(-(F4+F5)*I73)+(H4+H5)</f>
        <v/>
      </c>
    </row>
    <row r="74" spans="1:15">
      <c r="I74" t="n">
        <v>19.72222222222222</v>
      </c>
      <c r="J74">
        <f>D4*EXP(-F4*I74)+H4</f>
        <v/>
      </c>
      <c r="K74">
        <f>L74* E6/M74</f>
        <v/>
      </c>
      <c r="L74" t="n">
        <v>18.268</v>
      </c>
      <c r="M74" t="n">
        <v>302.637</v>
      </c>
      <c r="N74">
        <f>(D4-D5)*EXP(-(F4-F5)*I74)+(H4-H5)</f>
        <v/>
      </c>
      <c r="O74">
        <f>(D4+D5)*EXP(-(F4+F5)*I74)+(H4+H5)</f>
        <v/>
      </c>
    </row>
    <row r="75" spans="1:15">
      <c r="I75" t="n">
        <v>20</v>
      </c>
      <c r="J75">
        <f>D4*EXP(-F4*I75)+H4</f>
        <v/>
      </c>
      <c r="K75">
        <f>L75* E6/M75</f>
        <v/>
      </c>
      <c r="L75" t="n">
        <v>18.169</v>
      </c>
      <c r="M75" t="n">
        <v>302.269</v>
      </c>
      <c r="N75">
        <f>(D4-D5)*EXP(-(F4-F5)*I75)+(H4-H5)</f>
        <v/>
      </c>
      <c r="O75">
        <f>(D4+D5)*EXP(-(F4+F5)*I75)+(H4+H5)</f>
        <v/>
      </c>
    </row>
    <row r="76" spans="1:15">
      <c r="I76" t="n">
        <v>20.27777777777778</v>
      </c>
      <c r="J76">
        <f>D4*EXP(-F4*I76)+H4</f>
        <v/>
      </c>
      <c r="K76">
        <f>L76* E6/M76</f>
        <v/>
      </c>
      <c r="L76" t="n">
        <v>18.11</v>
      </c>
      <c r="M76" t="n">
        <v>302.438</v>
      </c>
      <c r="N76">
        <f>(D4-D5)*EXP(-(F4-F5)*I76)+(H4-H5)</f>
        <v/>
      </c>
      <c r="O76">
        <f>(D4+D5)*EXP(-(F4+F5)*I76)+(H4+H5)</f>
        <v/>
      </c>
    </row>
    <row r="77" spans="1:15">
      <c r="I77" t="n">
        <v>20.55555555555556</v>
      </c>
      <c r="J77">
        <f>D4*EXP(-F4*I77)+H4</f>
        <v/>
      </c>
      <c r="K77">
        <f>L77* E6/M77</f>
        <v/>
      </c>
      <c r="L77" t="n">
        <v>18.02</v>
      </c>
      <c r="M77" t="n">
        <v>302.642</v>
      </c>
      <c r="N77">
        <f>(D4-D5)*EXP(-(F4-F5)*I77)+(H4-H5)</f>
        <v/>
      </c>
      <c r="O77">
        <f>(D4+D5)*EXP(-(F4+F5)*I77)+(H4+H5)</f>
        <v/>
      </c>
    </row>
    <row r="78" spans="1:15">
      <c r="I78" t="n">
        <v>20.83333333333333</v>
      </c>
      <c r="J78">
        <f>D4*EXP(-F4*I78)+H4</f>
        <v/>
      </c>
      <c r="K78">
        <f>L78* E6/M78</f>
        <v/>
      </c>
      <c r="L78" t="n">
        <v>17.912</v>
      </c>
      <c r="M78" t="n">
        <v>302.521</v>
      </c>
      <c r="N78">
        <f>(D4-D5)*EXP(-(F4-F5)*I78)+(H4-H5)</f>
        <v/>
      </c>
      <c r="O78">
        <f>(D4+D5)*EXP(-(F4+F5)*I78)+(H4+H5)</f>
        <v/>
      </c>
    </row>
    <row r="79" spans="1:15">
      <c r="I79" t="n">
        <v>21.11111111111111</v>
      </c>
      <c r="J79">
        <f>D4*EXP(-F4*I79)+H4</f>
        <v/>
      </c>
      <c r="K79">
        <f>L79* E6/M79</f>
        <v/>
      </c>
      <c r="L79" t="n">
        <v>17.823</v>
      </c>
      <c r="M79" t="n">
        <v>302.373</v>
      </c>
      <c r="N79">
        <f>(D4-D5)*EXP(-(F4-F5)*I79)+(H4-H5)</f>
        <v/>
      </c>
      <c r="O79">
        <f>(D4+D5)*EXP(-(F4+F5)*I79)+(H4+H5)</f>
        <v/>
      </c>
    </row>
    <row r="80" spans="1:15">
      <c r="I80" t="n">
        <v>21.38888888888889</v>
      </c>
      <c r="J80">
        <f>D4*EXP(-F4*I80)+H4</f>
        <v/>
      </c>
      <c r="K80">
        <f>L80* E6/M80</f>
        <v/>
      </c>
      <c r="L80" t="n">
        <v>17.709</v>
      </c>
      <c r="M80" t="n">
        <v>302.309</v>
      </c>
      <c r="N80">
        <f>(D4-D5)*EXP(-(F4-F5)*I80)+(H4-H5)</f>
        <v/>
      </c>
      <c r="O80">
        <f>(D4+D5)*EXP(-(F4+F5)*I80)+(H4+H5)</f>
        <v/>
      </c>
    </row>
    <row r="81" spans="1:15">
      <c r="I81" t="n">
        <v>21.66666666666667</v>
      </c>
      <c r="J81">
        <f>D4*EXP(-F4*I81)+H4</f>
        <v/>
      </c>
      <c r="K81">
        <f>L81* E6/M81</f>
        <v/>
      </c>
      <c r="L81" t="n">
        <v>17.595</v>
      </c>
      <c r="M81" t="n">
        <v>302.245</v>
      </c>
      <c r="N81">
        <f>(D4-D5)*EXP(-(F4-F5)*I81)+(H4-H5)</f>
        <v/>
      </c>
      <c r="O81">
        <f>(D4+D5)*EXP(-(F4+F5)*I81)+(H4+H5)</f>
        <v/>
      </c>
    </row>
    <row r="82" spans="1:15">
      <c r="I82" t="n">
        <v>21.94416666666667</v>
      </c>
      <c r="J82">
        <f>D4*EXP(-F4*I82)+H4</f>
        <v/>
      </c>
      <c r="K82">
        <f>L82* E6/M82</f>
        <v/>
      </c>
      <c r="L82" t="n">
        <v>17.513</v>
      </c>
      <c r="M82" t="n">
        <v>302.174</v>
      </c>
      <c r="N82">
        <f>(D4-D5)*EXP(-(F4-F5)*I82)+(H4-H5)</f>
        <v/>
      </c>
      <c r="O82">
        <f>(D4+D5)*EXP(-(F4+F5)*I82)+(H4+H5)</f>
        <v/>
      </c>
    </row>
    <row r="83" spans="1:15">
      <c r="I83" t="n">
        <v>22.22222222222222</v>
      </c>
      <c r="J83">
        <f>D4*EXP(-F4*I83)+H4</f>
        <v/>
      </c>
      <c r="K83">
        <f>L83* E6/M83</f>
        <v/>
      </c>
      <c r="L83" t="n">
        <v>17.427</v>
      </c>
      <c r="M83" t="n">
        <v>302.204</v>
      </c>
      <c r="N83">
        <f>(D4-D5)*EXP(-(F4-F5)*I83)+(H4-H5)</f>
        <v/>
      </c>
      <c r="O83">
        <f>(D4+D5)*EXP(-(F4+F5)*I83)+(H4+H5)</f>
        <v/>
      </c>
    </row>
    <row r="84" spans="1:15">
      <c r="I84" t="n">
        <v>22.5</v>
      </c>
      <c r="J84">
        <f>D4*EXP(-F4*I84)+H4</f>
        <v/>
      </c>
      <c r="K84">
        <f>L84* E6/M84</f>
        <v/>
      </c>
      <c r="L84" t="n">
        <v>17.372</v>
      </c>
      <c r="M84" t="n">
        <v>302.283</v>
      </c>
      <c r="N84">
        <f>(D4-D5)*EXP(-(F4-F5)*I84)+(H4-H5)</f>
        <v/>
      </c>
      <c r="O84">
        <f>(D4+D5)*EXP(-(F4+F5)*I84)+(H4+H5)</f>
        <v/>
      </c>
    </row>
    <row r="85" spans="1:15">
      <c r="I85" t="n">
        <v>22.77777777777778</v>
      </c>
      <c r="J85">
        <f>D4*EXP(-F4*I85)+H4</f>
        <v/>
      </c>
      <c r="K85">
        <f>L85* E6/M85</f>
        <v/>
      </c>
      <c r="L85" t="n">
        <v>17.284</v>
      </c>
      <c r="M85" t="n">
        <v>302.464</v>
      </c>
      <c r="N85">
        <f>(D4-D5)*EXP(-(F4-F5)*I85)+(H4-H5)</f>
        <v/>
      </c>
      <c r="O85">
        <f>(D4+D5)*EXP(-(F4+F5)*I85)+(H4+H5)</f>
        <v/>
      </c>
    </row>
    <row r="86" spans="1:15">
      <c r="I86" t="n">
        <v>23.05555555555556</v>
      </c>
      <c r="J86">
        <f>D4*EXP(-F4*I86)+H4</f>
        <v/>
      </c>
      <c r="K86">
        <f>L86* E6/M86</f>
        <v/>
      </c>
      <c r="L86" t="n">
        <v>17.198</v>
      </c>
      <c r="M86" t="n">
        <v>302.338</v>
      </c>
      <c r="N86">
        <f>(D4-D5)*EXP(-(F4-F5)*I86)+(H4-H5)</f>
        <v/>
      </c>
      <c r="O86">
        <f>(D4+D5)*EXP(-(F4+F5)*I86)+(H4+H5)</f>
        <v/>
      </c>
    </row>
    <row r="87" spans="1:15">
      <c r="I87" t="n">
        <v>23.33333333333333</v>
      </c>
      <c r="J87">
        <f>D4*EXP(-F4*I87)+H4</f>
        <v/>
      </c>
      <c r="K87">
        <f>L87* E6/M87</f>
        <v/>
      </c>
      <c r="L87" t="n">
        <v>17.108</v>
      </c>
      <c r="M87" t="n">
        <v>302.427</v>
      </c>
      <c r="N87">
        <f>(D4-D5)*EXP(-(F4-F5)*I87)+(H4-H5)</f>
        <v/>
      </c>
      <c r="O87">
        <f>(D4+D5)*EXP(-(F4+F5)*I87)+(H4+H5)</f>
        <v/>
      </c>
    </row>
    <row r="88" spans="1:15">
      <c r="I88" t="n">
        <v>23.61111111111111</v>
      </c>
      <c r="J88">
        <f>D4*EXP(-F4*I88)+H4</f>
        <v/>
      </c>
      <c r="K88">
        <f>L88* E6/M88</f>
        <v/>
      </c>
      <c r="L88" t="n">
        <v>17.057</v>
      </c>
      <c r="M88" t="n">
        <v>302.514</v>
      </c>
      <c r="N88">
        <f>(D4-D5)*EXP(-(F4-F5)*I88)+(H4-H5)</f>
        <v/>
      </c>
      <c r="O88">
        <f>(D4+D5)*EXP(-(F4+F5)*I88)+(H4+H5)</f>
        <v/>
      </c>
    </row>
    <row r="89" spans="1:15">
      <c r="I89" t="n">
        <v>23.88888888888889</v>
      </c>
      <c r="J89">
        <f>D4*EXP(-F4*I89)+H4</f>
        <v/>
      </c>
      <c r="K89">
        <f>L89* E6/M89</f>
        <v/>
      </c>
      <c r="L89" t="n">
        <v>16.973</v>
      </c>
      <c r="M89" t="n">
        <v>302.519</v>
      </c>
      <c r="N89">
        <f>(D4-D5)*EXP(-(F4-F5)*I89)+(H4-H5)</f>
        <v/>
      </c>
      <c r="O89">
        <f>(D4+D5)*EXP(-(F4+F5)*I89)+(H4+H5)</f>
        <v/>
      </c>
    </row>
    <row r="90" spans="1:15">
      <c r="I90" t="n">
        <v>24.16666666666667</v>
      </c>
      <c r="J90">
        <f>D4*EXP(-F4*I90)+H4</f>
        <v/>
      </c>
      <c r="K90">
        <f>L90* E6/M90</f>
        <v/>
      </c>
      <c r="L90" t="n">
        <v>16.878</v>
      </c>
      <c r="M90" t="n">
        <v>302.48</v>
      </c>
      <c r="N90">
        <f>(D4-D5)*EXP(-(F4-F5)*I90)+(H4-H5)</f>
        <v/>
      </c>
      <c r="O90">
        <f>(D4+D5)*EXP(-(F4+F5)*I90)+(H4+H5)</f>
        <v/>
      </c>
    </row>
    <row r="91" spans="1:15">
      <c r="I91" t="n">
        <v>24.44444444444444</v>
      </c>
      <c r="J91">
        <f>D4*EXP(-F4*I91)+H4</f>
        <v/>
      </c>
      <c r="K91">
        <f>L91* E6/M91</f>
        <v/>
      </c>
      <c r="L91" t="n">
        <v>16.833</v>
      </c>
      <c r="M91" t="n">
        <v>302.599</v>
      </c>
      <c r="N91">
        <f>(D4-D5)*EXP(-(F4-F5)*I91)+(H4-H5)</f>
        <v/>
      </c>
      <c r="O91">
        <f>(D4+D5)*EXP(-(F4+F5)*I91)+(H4+H5)</f>
        <v/>
      </c>
    </row>
    <row r="92" spans="1:15">
      <c r="I92" t="n">
        <v>24.72222222222222</v>
      </c>
      <c r="J92">
        <f>D4*EXP(-F4*I92)+H4</f>
        <v/>
      </c>
      <c r="K92">
        <f>L92* E6/M92</f>
        <v/>
      </c>
      <c r="L92" t="n">
        <v>16.743</v>
      </c>
      <c r="M92" t="n">
        <v>302.692</v>
      </c>
      <c r="N92">
        <f>(D4-D5)*EXP(-(F4-F5)*I92)+(H4-H5)</f>
        <v/>
      </c>
      <c r="O92">
        <f>(D4+D5)*EXP(-(F4+F5)*I92)+(H4+H5)</f>
        <v/>
      </c>
    </row>
    <row r="93" spans="1:15">
      <c r="I93" t="n">
        <v>25</v>
      </c>
      <c r="J93">
        <f>D4*EXP(-F4*I93)+H4</f>
        <v/>
      </c>
      <c r="K93">
        <f>L93* E6/M93</f>
        <v/>
      </c>
      <c r="L93" t="n">
        <v>16.679</v>
      </c>
      <c r="M93" t="n">
        <v>302.584</v>
      </c>
      <c r="N93">
        <f>(D4-D5)*EXP(-(F4-F5)*I93)+(H4-H5)</f>
        <v/>
      </c>
      <c r="O93">
        <f>(D4+D5)*EXP(-(F4+F5)*I93)+(H4+H5)</f>
        <v/>
      </c>
    </row>
    <row r="94" spans="1:15">
      <c r="I94" t="n">
        <v>25.27777777777778</v>
      </c>
      <c r="J94">
        <f>D4*EXP(-F4*I94)+H4</f>
        <v/>
      </c>
      <c r="K94">
        <f>L94* E6/M94</f>
        <v/>
      </c>
      <c r="L94" t="n">
        <v>16.623</v>
      </c>
      <c r="M94" t="n">
        <v>302.709</v>
      </c>
      <c r="N94">
        <f>(D4-D5)*EXP(-(F4-F5)*I94)+(H4-H5)</f>
        <v/>
      </c>
      <c r="O94">
        <f>(D4+D5)*EXP(-(F4+F5)*I94)+(H4+H5)</f>
        <v/>
      </c>
    </row>
    <row r="95" spans="1:15">
      <c r="I95" t="n">
        <v>25.55555555555556</v>
      </c>
      <c r="J95">
        <f>D4*EXP(-F4*I95)+H4</f>
        <v/>
      </c>
      <c r="K95">
        <f>L95* E6/M95</f>
        <v/>
      </c>
      <c r="L95" t="n">
        <v>16.536</v>
      </c>
      <c r="M95" t="n">
        <v>302.716</v>
      </c>
      <c r="N95">
        <f>(D4-D5)*EXP(-(F4-F5)*I95)+(H4-H5)</f>
        <v/>
      </c>
      <c r="O95">
        <f>(D4+D5)*EXP(-(F4+F5)*I95)+(H4+H5)</f>
        <v/>
      </c>
    </row>
    <row r="96" spans="1:15">
      <c r="I96" t="n">
        <v>25.83333333333333</v>
      </c>
      <c r="J96">
        <f>D4*EXP(-F4*I96)+H4</f>
        <v/>
      </c>
      <c r="K96">
        <f>L96* E6/M96</f>
        <v/>
      </c>
      <c r="L96" t="n">
        <v>16.469</v>
      </c>
      <c r="M96" t="n">
        <v>302.737</v>
      </c>
      <c r="N96">
        <f>(D4-D5)*EXP(-(F4-F5)*I96)+(H4-H5)</f>
        <v/>
      </c>
      <c r="O96">
        <f>(D4+D5)*EXP(-(F4+F5)*I96)+(H4+H5)</f>
        <v/>
      </c>
    </row>
    <row r="97" spans="1:15">
      <c r="I97" t="n">
        <v>26.11111111111111</v>
      </c>
      <c r="J97">
        <f>D4*EXP(-F4*I97)+H4</f>
        <v/>
      </c>
      <c r="K97">
        <f>L97* E6/M97</f>
        <v/>
      </c>
      <c r="L97" t="n">
        <v>16.394</v>
      </c>
      <c r="M97" t="n">
        <v>302.794</v>
      </c>
      <c r="N97">
        <f>(D4-D5)*EXP(-(F4-F5)*I97)+(H4-H5)</f>
        <v/>
      </c>
      <c r="O97">
        <f>(D4+D5)*EXP(-(F4+F5)*I97)+(H4+H5)</f>
        <v/>
      </c>
    </row>
    <row r="98" spans="1:15">
      <c r="I98" t="n">
        <v>26.38888888888889</v>
      </c>
      <c r="J98">
        <f>D4*EXP(-F4*I98)+H4</f>
        <v/>
      </c>
      <c r="K98">
        <f>L98* E6/M98</f>
        <v/>
      </c>
      <c r="L98" t="n">
        <v>16.297</v>
      </c>
      <c r="M98" t="n">
        <v>302.851</v>
      </c>
      <c r="N98">
        <f>(D4-D5)*EXP(-(F4-F5)*I98)+(H4-H5)</f>
        <v/>
      </c>
      <c r="O98">
        <f>(D4+D5)*EXP(-(F4+F5)*I98)+(H4+H5)</f>
        <v/>
      </c>
    </row>
    <row r="99" spans="1:15">
      <c r="I99" t="n">
        <v>26.66666666666667</v>
      </c>
      <c r="J99">
        <f>D4*EXP(-F4*I99)+H4</f>
        <v/>
      </c>
      <c r="K99">
        <f>L99* E6/M99</f>
        <v/>
      </c>
      <c r="L99" t="n">
        <v>16.254</v>
      </c>
      <c r="M99" t="n">
        <v>302.831</v>
      </c>
      <c r="N99">
        <f>(D4-D5)*EXP(-(F4-F5)*I99)+(H4-H5)</f>
        <v/>
      </c>
      <c r="O99">
        <f>(D4+D5)*EXP(-(F4+F5)*I99)+(H4+H5)</f>
        <v/>
      </c>
    </row>
    <row r="100" spans="1:15">
      <c r="I100" t="n">
        <v>26.94444444444444</v>
      </c>
      <c r="J100">
        <f>D4*EXP(-F4*I100)+H4</f>
        <v/>
      </c>
      <c r="K100">
        <f>L100* E6/M100</f>
        <v/>
      </c>
      <c r="L100" t="n">
        <v>16.182</v>
      </c>
      <c r="M100" t="n">
        <v>302.844</v>
      </c>
      <c r="N100">
        <f>(D4-D5)*EXP(-(F4-F5)*I100)+(H4-H5)</f>
        <v/>
      </c>
      <c r="O100">
        <f>(D4+D5)*EXP(-(F4+F5)*I100)+(H4+H5)</f>
        <v/>
      </c>
    </row>
    <row r="101" spans="1:15">
      <c r="I101" t="n">
        <v>27.22222222222222</v>
      </c>
      <c r="J101">
        <f>D4*EXP(-F4*I101)+H4</f>
        <v/>
      </c>
      <c r="K101">
        <f>L101* E6/M101</f>
        <v/>
      </c>
      <c r="L101" t="n">
        <v>16.105</v>
      </c>
      <c r="M101" t="n">
        <v>302.634</v>
      </c>
      <c r="N101">
        <f>(D4-D5)*EXP(-(F4-F5)*I101)+(H4-H5)</f>
        <v/>
      </c>
      <c r="O101">
        <f>(D4+D5)*EXP(-(F4+F5)*I101)+(H4+H5)</f>
        <v/>
      </c>
    </row>
    <row r="102" spans="1:15">
      <c r="I102" t="n">
        <v>27.5</v>
      </c>
      <c r="J102">
        <f>D4*EXP(-F4*I102)+H4</f>
        <v/>
      </c>
      <c r="K102">
        <f>L102* E6/M102</f>
        <v/>
      </c>
      <c r="L102" t="n">
        <v>16.045</v>
      </c>
      <c r="M102" t="n">
        <v>302.743</v>
      </c>
      <c r="N102">
        <f>(D4-D5)*EXP(-(F4-F5)*I102)+(H4-H5)</f>
        <v/>
      </c>
      <c r="O102">
        <f>(D4+D5)*EXP(-(F4+F5)*I102)+(H4+H5)</f>
        <v/>
      </c>
    </row>
    <row r="103" spans="1:15">
      <c r="I103" t="n">
        <v>27.77777777777778</v>
      </c>
      <c r="J103">
        <f>D4*EXP(-F4*I103)+H4</f>
        <v/>
      </c>
      <c r="K103">
        <f>L103* E6/M103</f>
        <v/>
      </c>
      <c r="L103" t="n">
        <v>15.951</v>
      </c>
      <c r="M103" t="n">
        <v>302.7809999999999</v>
      </c>
      <c r="N103">
        <f>(D4-D5)*EXP(-(F4-F5)*I103)+(H4-H5)</f>
        <v/>
      </c>
      <c r="O103">
        <f>(D4+D5)*EXP(-(F4+F5)*I103)+(H4+H5)</f>
        <v/>
      </c>
    </row>
    <row r="104" spans="1:15">
      <c r="I104" t="n">
        <v>28.05555555555556</v>
      </c>
      <c r="J104">
        <f>D4*EXP(-F4*I104)+H4</f>
        <v/>
      </c>
      <c r="K104">
        <f>L104* E6/M104</f>
        <v/>
      </c>
      <c r="L104" t="n">
        <v>15.877</v>
      </c>
      <c r="M104" t="n">
        <v>302.629</v>
      </c>
      <c r="N104">
        <f>(D4-D5)*EXP(-(F4-F5)*I104)+(H4-H5)</f>
        <v/>
      </c>
      <c r="O104">
        <f>(D4+D5)*EXP(-(F4+F5)*I104)+(H4+H5)</f>
        <v/>
      </c>
    </row>
    <row r="105" spans="1:15">
      <c r="I105" t="n">
        <v>28.33333333333333</v>
      </c>
      <c r="J105">
        <f>D4*EXP(-F4*I105)+H4</f>
        <v/>
      </c>
      <c r="K105">
        <f>L105* E6/M105</f>
        <v/>
      </c>
      <c r="L105" t="n">
        <v>15.787</v>
      </c>
      <c r="M105" t="n">
        <v>302.705</v>
      </c>
      <c r="N105">
        <f>(D4-D5)*EXP(-(F4-F5)*I105)+(H4-H5)</f>
        <v/>
      </c>
      <c r="O105">
        <f>(D4+D5)*EXP(-(F4+F5)*I105)+(H4+H5)</f>
        <v/>
      </c>
    </row>
    <row r="106" spans="1:15">
      <c r="I106" t="n">
        <v>28.61111111111111</v>
      </c>
      <c r="J106">
        <f>D4*EXP(-F4*I106)+H4</f>
        <v/>
      </c>
      <c r="K106">
        <f>L106* E6/M106</f>
        <v/>
      </c>
      <c r="L106" t="n">
        <v>15.707</v>
      </c>
      <c r="M106" t="n">
        <v>302.601</v>
      </c>
      <c r="N106">
        <f>(D4-D5)*EXP(-(F4-F5)*I106)+(H4-H5)</f>
        <v/>
      </c>
      <c r="O106">
        <f>(D4+D5)*EXP(-(F4+F5)*I106)+(H4+H5)</f>
        <v/>
      </c>
    </row>
    <row r="107" spans="1:15">
      <c r="I107" t="n">
        <v>28.88888888888889</v>
      </c>
      <c r="J107">
        <f>D4*EXP(-F4*I107)+H4</f>
        <v/>
      </c>
      <c r="K107">
        <f>L107* E6/M107</f>
        <v/>
      </c>
      <c r="L107" t="n">
        <v>15.63</v>
      </c>
      <c r="M107" t="n">
        <v>302.544</v>
      </c>
      <c r="N107">
        <f>(D4-D5)*EXP(-(F4-F5)*I107)+(H4-H5)</f>
        <v/>
      </c>
      <c r="O107">
        <f>(D4+D5)*EXP(-(F4+F5)*I107)+(H4+H5)</f>
        <v/>
      </c>
    </row>
    <row r="108" spans="1:15">
      <c r="I108" t="n">
        <v>29.16666666666667</v>
      </c>
      <c r="J108">
        <f>D4*EXP(-F4*I108)+H4</f>
        <v/>
      </c>
      <c r="K108">
        <f>L108* E6/M108</f>
        <v/>
      </c>
      <c r="L108" t="n">
        <v>15.542</v>
      </c>
      <c r="M108" t="n">
        <v>302.352</v>
      </c>
      <c r="N108">
        <f>(D4-D5)*EXP(-(F4-F5)*I108)+(H4-H5)</f>
        <v/>
      </c>
      <c r="O108">
        <f>(D4+D5)*EXP(-(F4+F5)*I108)+(H4+H5)</f>
        <v/>
      </c>
    </row>
    <row r="109" spans="1:15">
      <c r="I109" t="n">
        <v>29.44444444444444</v>
      </c>
      <c r="J109">
        <f>D4*EXP(-F4*I109)+H4</f>
        <v/>
      </c>
      <c r="K109">
        <f>L109* E6/M109</f>
        <v/>
      </c>
      <c r="L109" t="n">
        <v>15.475</v>
      </c>
      <c r="M109" t="n">
        <v>302.42</v>
      </c>
      <c r="N109">
        <f>(D4-D5)*EXP(-(F4-F5)*I109)+(H4-H5)</f>
        <v/>
      </c>
      <c r="O109">
        <f>(D4+D5)*EXP(-(F4+F5)*I109)+(H4+H5)</f>
        <v/>
      </c>
    </row>
    <row r="110" spans="1:15">
      <c r="I110" t="n">
        <v>29.72222222222222</v>
      </c>
      <c r="J110">
        <f>D4*EXP(-F4*I110)+H4</f>
        <v/>
      </c>
      <c r="K110">
        <f>L110* E6/M110</f>
        <v/>
      </c>
      <c r="L110" t="n">
        <v>15.386</v>
      </c>
      <c r="M110" t="n">
        <v>302.445</v>
      </c>
      <c r="N110">
        <f>(D4-D5)*EXP(-(F4-F5)*I110)+(H4-H5)</f>
        <v/>
      </c>
      <c r="O110">
        <f>(D4+D5)*EXP(-(F4+F5)*I110)+(H4+H5)</f>
        <v/>
      </c>
    </row>
    <row r="111" spans="1:15">
      <c r="I111" t="n">
        <v>30</v>
      </c>
      <c r="J111">
        <f>D4*EXP(-F4*I111)+H4</f>
        <v/>
      </c>
      <c r="K111">
        <f>L111* E6/M111</f>
        <v/>
      </c>
      <c r="L111" t="n">
        <v>15.31</v>
      </c>
      <c r="M111" t="n">
        <v>302.129</v>
      </c>
      <c r="N111">
        <f>(D4-D5)*EXP(-(F4-F5)*I111)+(H4-H5)</f>
        <v/>
      </c>
      <c r="O111">
        <f>(D4+D5)*EXP(-(F4+F5)*I111)+(H4+H5)</f>
        <v/>
      </c>
    </row>
    <row r="112" spans="1:15">
      <c r="I112" t="n">
        <v>30.2775</v>
      </c>
      <c r="J112">
        <f>D4*EXP(-F4*I112)+H4</f>
        <v/>
      </c>
      <c r="K112">
        <f>L112* E6/M112</f>
        <v/>
      </c>
      <c r="L112" t="n">
        <v>15.243</v>
      </c>
      <c r="M112" t="n">
        <v>302.408</v>
      </c>
      <c r="N112">
        <f>(D4-D5)*EXP(-(F4-F5)*I112)+(H4-H5)</f>
        <v/>
      </c>
      <c r="O112">
        <f>(D4+D5)*EXP(-(F4+F5)*I112)+(H4+H5)</f>
        <v/>
      </c>
    </row>
    <row r="113" spans="1:15">
      <c r="I113" t="n">
        <v>30.55555555555556</v>
      </c>
      <c r="J113">
        <f>D4*EXP(-F4*I113)+H4</f>
        <v/>
      </c>
      <c r="K113">
        <f>L113* E6/M113</f>
        <v/>
      </c>
      <c r="L113" t="n">
        <v>15.177</v>
      </c>
      <c r="M113" t="n">
        <v>302.603</v>
      </c>
      <c r="N113">
        <f>(D4-D5)*EXP(-(F4-F5)*I113)+(H4-H5)</f>
        <v/>
      </c>
      <c r="O113">
        <f>(D4+D5)*EXP(-(F4+F5)*I113)+(H4+H5)</f>
        <v/>
      </c>
    </row>
    <row r="114" spans="1:15">
      <c r="I114" t="n">
        <v>30.83333333333333</v>
      </c>
      <c r="J114">
        <f>D4*EXP(-F4*I114)+H4</f>
        <v/>
      </c>
      <c r="K114">
        <f>L114* E6/M114</f>
        <v/>
      </c>
      <c r="L114" t="n">
        <v>15.105</v>
      </c>
      <c r="M114" t="n">
        <v>302.626</v>
      </c>
      <c r="N114">
        <f>(D4-D5)*EXP(-(F4-F5)*I114)+(H4-H5)</f>
        <v/>
      </c>
      <c r="O114">
        <f>(D4+D5)*EXP(-(F4+F5)*I114)+(H4+H5)</f>
        <v/>
      </c>
    </row>
    <row r="115" spans="1:15">
      <c r="I115" t="n">
        <v>31.11111111111111</v>
      </c>
      <c r="J115">
        <f>D4*EXP(-F4*I115)+H4</f>
        <v/>
      </c>
      <c r="K115">
        <f>L115* E6/M115</f>
        <v/>
      </c>
      <c r="L115" t="n">
        <v>15.042</v>
      </c>
      <c r="M115" t="n">
        <v>302.761</v>
      </c>
      <c r="N115">
        <f>(D4-D5)*EXP(-(F4-F5)*I115)+(H4-H5)</f>
        <v/>
      </c>
      <c r="O115">
        <f>(D4+D5)*EXP(-(F4+F5)*I115)+(H4+H5)</f>
        <v/>
      </c>
    </row>
    <row r="116" spans="1:15">
      <c r="I116" t="n">
        <v>31.38888888888889</v>
      </c>
      <c r="J116">
        <f>D4*EXP(-F4*I116)+H4</f>
        <v/>
      </c>
      <c r="K116">
        <f>L116* E6/M116</f>
        <v/>
      </c>
      <c r="L116" t="n">
        <v>14.954</v>
      </c>
      <c r="M116" t="n">
        <v>302.666</v>
      </c>
      <c r="N116">
        <f>(D4-D5)*EXP(-(F4-F5)*I116)+(H4-H5)</f>
        <v/>
      </c>
      <c r="O116">
        <f>(D4+D5)*EXP(-(F4+F5)*I116)+(H4+H5)</f>
        <v/>
      </c>
    </row>
    <row r="117" spans="1:15">
      <c r="I117" t="n">
        <v>31.66666666666667</v>
      </c>
      <c r="J117">
        <f>D4*EXP(-F4*I117)+H4</f>
        <v/>
      </c>
      <c r="K117">
        <f>L117* E6/M117</f>
        <v/>
      </c>
      <c r="L117" t="n">
        <v>14.872</v>
      </c>
      <c r="M117" t="n">
        <v>302.652</v>
      </c>
      <c r="N117">
        <f>(D4-D5)*EXP(-(F4-F5)*I117)+(H4-H5)</f>
        <v/>
      </c>
      <c r="O117">
        <f>(D4+D5)*EXP(-(F4+F5)*I117)+(H4+H5)</f>
        <v/>
      </c>
    </row>
    <row r="118" spans="1:15">
      <c r="I118" t="n">
        <v>31.94444444444444</v>
      </c>
      <c r="J118">
        <f>D4*EXP(-F4*I118)+H4</f>
        <v/>
      </c>
      <c r="K118">
        <f>L118* E6/M118</f>
        <v/>
      </c>
      <c r="L118" t="n">
        <v>14.813</v>
      </c>
      <c r="M118" t="n">
        <v>302.754</v>
      </c>
      <c r="N118">
        <f>(D4-D5)*EXP(-(F4-F5)*I118)+(H4-H5)</f>
        <v/>
      </c>
      <c r="O118">
        <f>(D4+D5)*EXP(-(F4+F5)*I118)+(H4+H5)</f>
        <v/>
      </c>
    </row>
    <row r="119" spans="1:15">
      <c r="I119" t="n">
        <v>32.22222222222222</v>
      </c>
      <c r="J119">
        <f>D4*EXP(-F4*I119)+H4</f>
        <v/>
      </c>
      <c r="K119">
        <f>L119* E6/M119</f>
        <v/>
      </c>
      <c r="L119" t="n">
        <v>14.746</v>
      </c>
      <c r="M119" t="n">
        <v>302.646</v>
      </c>
      <c r="N119">
        <f>(D4-D5)*EXP(-(F4-F5)*I119)+(H4-H5)</f>
        <v/>
      </c>
      <c r="O119">
        <f>(D4+D5)*EXP(-(F4+F5)*I119)+(H4+H5)</f>
        <v/>
      </c>
    </row>
    <row r="120" spans="1:15">
      <c r="I120" t="n">
        <v>32.5</v>
      </c>
      <c r="J120">
        <f>D4*EXP(-F4*I120)+H4</f>
        <v/>
      </c>
      <c r="K120">
        <f>L120* E6/M120</f>
        <v/>
      </c>
      <c r="L120" t="n">
        <v>14.632</v>
      </c>
      <c r="M120" t="n">
        <v>302.411</v>
      </c>
      <c r="N120">
        <f>(D4-D5)*EXP(-(F4-F5)*I120)+(H4-H5)</f>
        <v/>
      </c>
      <c r="O120">
        <f>(D4+D5)*EXP(-(F4+F5)*I120)+(H4+H5)</f>
        <v/>
      </c>
    </row>
    <row r="121" spans="1:15">
      <c r="I121" t="n">
        <v>32.77777777777778</v>
      </c>
      <c r="J121">
        <f>D4*EXP(-F4*I121)+H4</f>
        <v/>
      </c>
      <c r="K121">
        <f>L121* E6/M121</f>
        <v/>
      </c>
      <c r="L121" t="n">
        <v>14.605</v>
      </c>
      <c r="M121" t="n">
        <v>302.492</v>
      </c>
      <c r="N121">
        <f>(D4-D5)*EXP(-(F4-F5)*I121)+(H4-H5)</f>
        <v/>
      </c>
      <c r="O121">
        <f>(D4+D5)*EXP(-(F4+F5)*I121)+(H4+H5)</f>
        <v/>
      </c>
    </row>
    <row r="122" spans="1:15">
      <c r="I122" t="n">
        <v>33.05555555555556</v>
      </c>
      <c r="J122">
        <f>D4*EXP(-F4*I122)+H4</f>
        <v/>
      </c>
      <c r="K122">
        <f>L122* E6/M122</f>
        <v/>
      </c>
      <c r="L122" t="n">
        <v>14.525</v>
      </c>
      <c r="M122" t="n">
        <v>302.599</v>
      </c>
      <c r="N122">
        <f>(D4-D5)*EXP(-(F4-F5)*I122)+(H4-H5)</f>
        <v/>
      </c>
      <c r="O122">
        <f>(D4+D5)*EXP(-(F4+F5)*I122)+(H4+H5)</f>
        <v/>
      </c>
    </row>
    <row r="123" spans="1:15">
      <c r="I123" t="n">
        <v>33.33333333333334</v>
      </c>
      <c r="J123">
        <f>D4*EXP(-F4*I123)+H4</f>
        <v/>
      </c>
      <c r="K123">
        <f>L123* E6/M123</f>
        <v/>
      </c>
      <c r="L123" t="n">
        <v>14.438</v>
      </c>
      <c r="M123" t="n">
        <v>302.854</v>
      </c>
      <c r="N123">
        <f>(D4-D5)*EXP(-(F4-F5)*I123)+(H4-H5)</f>
        <v/>
      </c>
      <c r="O123">
        <f>(D4+D5)*EXP(-(F4+F5)*I123)+(H4+H5)</f>
        <v/>
      </c>
    </row>
    <row r="124" spans="1:15">
      <c r="I124" t="n">
        <v>33.61111111111111</v>
      </c>
      <c r="J124">
        <f>D4*EXP(-F4*I124)+H4</f>
        <v/>
      </c>
      <c r="K124">
        <f>L124* E6/M124</f>
        <v/>
      </c>
      <c r="L124" t="n">
        <v>14.393</v>
      </c>
      <c r="M124" t="n">
        <v>303.449</v>
      </c>
      <c r="N124">
        <f>(D4-D5)*EXP(-(F4-F5)*I124)+(H4-H5)</f>
        <v/>
      </c>
      <c r="O124">
        <f>(D4+D5)*EXP(-(F4+F5)*I124)+(H4+H5)</f>
        <v/>
      </c>
    </row>
    <row r="125" spans="1:15">
      <c r="I125" t="n">
        <v>33.88888888888889</v>
      </c>
      <c r="J125">
        <f>D4*EXP(-F4*I125)+H4</f>
        <v/>
      </c>
      <c r="K125">
        <f>L125* E6/M125</f>
        <v/>
      </c>
      <c r="L125" t="n">
        <v>14.353</v>
      </c>
      <c r="M125" t="n">
        <v>303.902</v>
      </c>
      <c r="N125">
        <f>(D4-D5)*EXP(-(F4-F5)*I125)+(H4-H5)</f>
        <v/>
      </c>
      <c r="O125">
        <f>(D4+D5)*EXP(-(F4+F5)*I125)+(H4+H5)</f>
        <v/>
      </c>
    </row>
    <row r="126" spans="1:15">
      <c r="I126" t="n">
        <v>34.16666666666666</v>
      </c>
      <c r="J126">
        <f>D4*EXP(-F4*I126)+H4</f>
        <v/>
      </c>
      <c r="K126">
        <f>L126* E6/M126</f>
        <v/>
      </c>
      <c r="L126" t="n">
        <v>14.292</v>
      </c>
      <c r="M126" t="n">
        <v>304.091</v>
      </c>
      <c r="N126">
        <f>(D4-D5)*EXP(-(F4-F5)*I126)+(H4-H5)</f>
        <v/>
      </c>
      <c r="O126">
        <f>(D4+D5)*EXP(-(F4+F5)*I126)+(H4+H5)</f>
        <v/>
      </c>
    </row>
    <row r="127" spans="1:15">
      <c r="I127" t="n">
        <v>34.44444444444444</v>
      </c>
      <c r="J127">
        <f>D4*EXP(-F4*I127)+H4</f>
        <v/>
      </c>
      <c r="K127">
        <f>L127* E6/M127</f>
        <v/>
      </c>
      <c r="L127" t="n">
        <v>14.272</v>
      </c>
      <c r="M127" t="n">
        <v>304.245</v>
      </c>
      <c r="N127">
        <f>(D4-D5)*EXP(-(F4-F5)*I127)+(H4-H5)</f>
        <v/>
      </c>
      <c r="O127">
        <f>(D4+D5)*EXP(-(F4+F5)*I127)+(H4+H5)</f>
        <v/>
      </c>
    </row>
    <row r="128" spans="1:15">
      <c r="I128" t="n">
        <v>34.72222222222222</v>
      </c>
      <c r="J128">
        <f>D4*EXP(-F4*I128)+H4</f>
        <v/>
      </c>
      <c r="K128">
        <f>L128* E6/M128</f>
        <v/>
      </c>
      <c r="L128" t="n">
        <v>14.2</v>
      </c>
      <c r="M128" t="n">
        <v>304.292</v>
      </c>
      <c r="N128">
        <f>(D4-D5)*EXP(-(F4-F5)*I128)+(H4-H5)</f>
        <v/>
      </c>
      <c r="O128">
        <f>(D4+D5)*EXP(-(F4+F5)*I128)+(H4+H5)</f>
        <v/>
      </c>
    </row>
    <row r="129" spans="1:15">
      <c r="I129" t="n">
        <v>35</v>
      </c>
      <c r="J129">
        <f>D4*EXP(-F4*I129)+H4</f>
        <v/>
      </c>
      <c r="K129">
        <f>L129* E6/M129</f>
        <v/>
      </c>
      <c r="L129" t="n">
        <v>14.138</v>
      </c>
      <c r="M129" t="n">
        <v>304.448</v>
      </c>
      <c r="N129">
        <f>(D4-D5)*EXP(-(F4-F5)*I129)+(H4-H5)</f>
        <v/>
      </c>
      <c r="O129">
        <f>(D4+D5)*EXP(-(F4+F5)*I129)+(H4+H5)</f>
        <v/>
      </c>
    </row>
    <row r="130" spans="1:15">
      <c r="I130" t="n">
        <v>35.27777777777778</v>
      </c>
      <c r="J130">
        <f>D4*EXP(-F4*I130)+H4</f>
        <v/>
      </c>
      <c r="K130">
        <f>L130* E6/M130</f>
        <v/>
      </c>
      <c r="L130" t="n">
        <v>14.074</v>
      </c>
      <c r="M130" t="n">
        <v>304.574</v>
      </c>
      <c r="N130">
        <f>(D4-D5)*EXP(-(F4-F5)*I130)+(H4-H5)</f>
        <v/>
      </c>
      <c r="O130">
        <f>(D4+D5)*EXP(-(F4+F5)*I130)+(H4+H5)</f>
        <v/>
      </c>
    </row>
    <row r="131" spans="1:15">
      <c r="I131" t="n">
        <v>35.55555555555556</v>
      </c>
      <c r="J131">
        <f>D4*EXP(-F4*I131)+H4</f>
        <v/>
      </c>
      <c r="K131">
        <f>L131* E6/M131</f>
        <v/>
      </c>
      <c r="L131" t="n">
        <v>14.003</v>
      </c>
      <c r="M131" t="n">
        <v>304.664</v>
      </c>
      <c r="N131">
        <f>(D4-D5)*EXP(-(F4-F5)*I131)+(H4-H5)</f>
        <v/>
      </c>
      <c r="O131">
        <f>(D4+D5)*EXP(-(F4+F5)*I131)+(H4+H5)</f>
        <v/>
      </c>
    </row>
    <row r="132" spans="1:15">
      <c r="I132" t="n">
        <v>35.83333333333334</v>
      </c>
      <c r="J132">
        <f>D4*EXP(-F4*I132)+H4</f>
        <v/>
      </c>
      <c r="K132">
        <f>L132* E6/M132</f>
        <v/>
      </c>
      <c r="L132" t="n">
        <v>13.938</v>
      </c>
      <c r="M132" t="n">
        <v>304.638</v>
      </c>
      <c r="N132">
        <f>(D4-D5)*EXP(-(F4-F5)*I132)+(H4-H5)</f>
        <v/>
      </c>
      <c r="O132">
        <f>(D4+D5)*EXP(-(F4+F5)*I132)+(H4+H5)</f>
        <v/>
      </c>
    </row>
    <row r="133" spans="1:15">
      <c r="I133" t="n">
        <v>36.11111111111111</v>
      </c>
      <c r="J133">
        <f>D4*EXP(-F4*I133)+H4</f>
        <v/>
      </c>
      <c r="K133">
        <f>L133* E6/M133</f>
        <v/>
      </c>
      <c r="L133" t="n">
        <v>13.898</v>
      </c>
      <c r="M133" t="n">
        <v>304.787</v>
      </c>
      <c r="N133">
        <f>(D4-D5)*EXP(-(F4-F5)*I133)+(H4-H5)</f>
        <v/>
      </c>
      <c r="O133">
        <f>(D4+D5)*EXP(-(F4+F5)*I133)+(H4+H5)</f>
        <v/>
      </c>
    </row>
    <row r="134" spans="1:15">
      <c r="I134" t="n">
        <v>36.38888888888889</v>
      </c>
      <c r="J134">
        <f>D4*EXP(-F4*I134)+H4</f>
        <v/>
      </c>
      <c r="K134">
        <f>L134* E6/M134</f>
        <v/>
      </c>
      <c r="L134" t="n">
        <v>13.794</v>
      </c>
      <c r="M134" t="n">
        <v>304.834</v>
      </c>
      <c r="N134">
        <f>(D4-D5)*EXP(-(F4-F5)*I134)+(H4-H5)</f>
        <v/>
      </c>
      <c r="O134">
        <f>(D4+D5)*EXP(-(F4+F5)*I134)+(H4+H5)</f>
        <v/>
      </c>
    </row>
    <row r="135" spans="1:15">
      <c r="I135" t="n">
        <v>36.66666666666666</v>
      </c>
      <c r="J135">
        <f>D4*EXP(-F4*I135)+H4</f>
        <v/>
      </c>
      <c r="K135">
        <f>L135* E6/M135</f>
        <v/>
      </c>
      <c r="L135" t="n">
        <v>13.754</v>
      </c>
      <c r="M135" t="n">
        <v>304.81</v>
      </c>
      <c r="N135">
        <f>(D4-D5)*EXP(-(F4-F5)*I135)+(H4-H5)</f>
        <v/>
      </c>
      <c r="O135">
        <f>(D4+D5)*EXP(-(F4+F5)*I135)+(H4+H5)</f>
        <v/>
      </c>
    </row>
    <row r="136" spans="1:15">
      <c r="I136" t="n">
        <v>36.94444444444444</v>
      </c>
      <c r="J136">
        <f>D4*EXP(-F4*I136)+H4</f>
        <v/>
      </c>
      <c r="K136">
        <f>L136* E6/M136</f>
        <v/>
      </c>
      <c r="L136" t="n">
        <v>13.683</v>
      </c>
      <c r="M136" t="n">
        <v>304.883</v>
      </c>
      <c r="N136">
        <f>(D4-D5)*EXP(-(F4-F5)*I136)+(H4-H5)</f>
        <v/>
      </c>
      <c r="O136">
        <f>(D4+D5)*EXP(-(F4+F5)*I136)+(H4+H5)</f>
        <v/>
      </c>
    </row>
    <row r="137" spans="1:15">
      <c r="I137" t="n">
        <v>37.22222222222222</v>
      </c>
      <c r="J137">
        <f>D4*EXP(-F4*I137)+H4</f>
        <v/>
      </c>
      <c r="K137">
        <f>L137* E6/M137</f>
        <v/>
      </c>
      <c r="L137" t="n">
        <v>13.623</v>
      </c>
      <c r="M137" t="n">
        <v>305.025</v>
      </c>
      <c r="N137">
        <f>(D4-D5)*EXP(-(F4-F5)*I137)+(H4-H5)</f>
        <v/>
      </c>
      <c r="O137">
        <f>(D4+D5)*EXP(-(F4+F5)*I137)+(H4+H5)</f>
        <v/>
      </c>
    </row>
    <row r="138" spans="1:15">
      <c r="I138" t="n">
        <v>37.5</v>
      </c>
      <c r="J138">
        <f>D4*EXP(-F4*I138)+H4</f>
        <v/>
      </c>
      <c r="K138">
        <f>L138* E6/M138</f>
        <v/>
      </c>
      <c r="L138" t="n">
        <v>13.593</v>
      </c>
      <c r="M138" t="n">
        <v>304.921</v>
      </c>
      <c r="N138">
        <f>(D4-D5)*EXP(-(F4-F5)*I138)+(H4-H5)</f>
        <v/>
      </c>
      <c r="O138">
        <f>(D4+D5)*EXP(-(F4+F5)*I138)+(H4+H5)</f>
        <v/>
      </c>
    </row>
    <row r="139" spans="1:15">
      <c r="I139" t="n">
        <v>37.77777777777778</v>
      </c>
      <c r="J139">
        <f>D4*EXP(-F4*I139)+H4</f>
        <v/>
      </c>
      <c r="K139">
        <f>L139* E6/M139</f>
        <v/>
      </c>
      <c r="L139" t="n">
        <v>13.509</v>
      </c>
      <c r="M139" t="n">
        <v>305.099</v>
      </c>
      <c r="N139">
        <f>(D4-D5)*EXP(-(F4-F5)*I139)+(H4-H5)</f>
        <v/>
      </c>
      <c r="O139">
        <f>(D4+D5)*EXP(-(F4+F5)*I139)+(H4+H5)</f>
        <v/>
      </c>
    </row>
    <row r="140" spans="1:15">
      <c r="I140" t="n">
        <v>38.05555555555556</v>
      </c>
      <c r="J140">
        <f>D4*EXP(-F4*I140)+H4</f>
        <v/>
      </c>
      <c r="K140">
        <f>L140* E6/M140</f>
        <v/>
      </c>
      <c r="L140" t="n">
        <v>13.434</v>
      </c>
      <c r="M140" t="n">
        <v>304.99</v>
      </c>
      <c r="N140">
        <f>(D4-D5)*EXP(-(F4-F5)*I140)+(H4-H5)</f>
        <v/>
      </c>
      <c r="O140">
        <f>(D4+D5)*EXP(-(F4+F5)*I140)+(H4+H5)</f>
        <v/>
      </c>
    </row>
    <row r="141" spans="1:15">
      <c r="I141" t="n">
        <v>38.33333333333334</v>
      </c>
      <c r="J141">
        <f>D4*EXP(-F4*I141)+H4</f>
        <v/>
      </c>
      <c r="K141">
        <f>L141* E6/M141</f>
        <v/>
      </c>
      <c r="L141" t="n">
        <v>13.391</v>
      </c>
      <c r="M141" t="n">
        <v>304.921</v>
      </c>
      <c r="N141">
        <f>(D4-D5)*EXP(-(F4-F5)*I141)+(H4-H5)</f>
        <v/>
      </c>
      <c r="O141">
        <f>(D4+D5)*EXP(-(F4+F5)*I141)+(H4+H5)</f>
        <v/>
      </c>
    </row>
    <row r="142" spans="1:15">
      <c r="I142" t="n">
        <v>38.61111111111111</v>
      </c>
      <c r="J142">
        <f>D4*EXP(-F4*I142)+H4</f>
        <v/>
      </c>
      <c r="K142">
        <f>L142* E6/M142</f>
        <v/>
      </c>
      <c r="L142" t="n">
        <v>13.314</v>
      </c>
      <c r="M142" t="n">
        <v>304.849</v>
      </c>
      <c r="N142">
        <f>(D4-D5)*EXP(-(F4-F5)*I142)+(H4-H5)</f>
        <v/>
      </c>
      <c r="O142">
        <f>(D4+D5)*EXP(-(F4+F5)*I142)+(H4+H5)</f>
        <v/>
      </c>
    </row>
    <row r="143" spans="1:15">
      <c r="I143" t="n">
        <v>38.88888888888889</v>
      </c>
      <c r="J143">
        <f>D4*EXP(-F4*I143)+H4</f>
        <v/>
      </c>
      <c r="K143">
        <f>L143* E6/M143</f>
        <v/>
      </c>
      <c r="L143" t="n">
        <v>13.254</v>
      </c>
      <c r="M143" t="n">
        <v>304.865</v>
      </c>
      <c r="N143">
        <f>(D4-D5)*EXP(-(F4-F5)*I143)+(H4-H5)</f>
        <v/>
      </c>
      <c r="O143">
        <f>(D4+D5)*EXP(-(F4+F5)*I143)+(H4+H5)</f>
        <v/>
      </c>
    </row>
    <row r="144" spans="1:15">
      <c r="I144" t="n">
        <v>39.16666666666666</v>
      </c>
      <c r="J144">
        <f>D4*EXP(-F4*I144)+H4</f>
        <v/>
      </c>
      <c r="K144">
        <f>L144* E6/M144</f>
        <v/>
      </c>
      <c r="L144" t="n">
        <v>13.201</v>
      </c>
      <c r="M144" t="n">
        <v>304.962</v>
      </c>
      <c r="N144">
        <f>(D4-D5)*EXP(-(F4-F5)*I144)+(H4-H5)</f>
        <v/>
      </c>
      <c r="O144">
        <f>(D4+D5)*EXP(-(F4+F5)*I144)+(H4+H5)</f>
        <v/>
      </c>
    </row>
    <row r="145" spans="1:15">
      <c r="I145" t="n">
        <v>39.44444444444444</v>
      </c>
      <c r="J145">
        <f>D4*EXP(-F4*I145)+H4</f>
        <v/>
      </c>
      <c r="K145">
        <f>L145* E6/M145</f>
        <v/>
      </c>
      <c r="L145" t="n">
        <v>13.151</v>
      </c>
      <c r="M145" t="n">
        <v>304.944</v>
      </c>
      <c r="N145">
        <f>(D4-D5)*EXP(-(F4-F5)*I145)+(H4-H5)</f>
        <v/>
      </c>
      <c r="O145">
        <f>(D4+D5)*EXP(-(F4+F5)*I145)+(H4+H5)</f>
        <v/>
      </c>
    </row>
    <row r="146" spans="1:15">
      <c r="I146" t="n">
        <v>39.72222222222222</v>
      </c>
      <c r="J146">
        <f>D4*EXP(-F4*I146)+H4</f>
        <v/>
      </c>
      <c r="K146">
        <f>L146* E6/M146</f>
        <v/>
      </c>
      <c r="L146" t="n">
        <v>13.078</v>
      </c>
      <c r="M146" t="n">
        <v>305.153</v>
      </c>
      <c r="N146">
        <f>(D4-D5)*EXP(-(F4-F5)*I146)+(H4-H5)</f>
        <v/>
      </c>
      <c r="O146">
        <f>(D4+D5)*EXP(-(F4+F5)*I146)+(H4+H5)</f>
        <v/>
      </c>
    </row>
    <row r="147" spans="1:15">
      <c r="I147" t="n">
        <v>40</v>
      </c>
      <c r="J147">
        <f>D4*EXP(-F4*I147)+H4</f>
        <v/>
      </c>
      <c r="K147">
        <f>L147* E6/M147</f>
        <v/>
      </c>
      <c r="L147" t="n">
        <v>13.012</v>
      </c>
      <c r="M147" t="n">
        <v>305.273</v>
      </c>
      <c r="N147">
        <f>(D4-D5)*EXP(-(F4-F5)*I147)+(H4-H5)</f>
        <v/>
      </c>
      <c r="O147">
        <f>(D4+D5)*EXP(-(F4+F5)*I147)+(H4+H5)</f>
        <v/>
      </c>
    </row>
    <row r="148" spans="1:15">
      <c r="I148" t="n">
        <v>40.27777777777778</v>
      </c>
      <c r="J148">
        <f>D4*EXP(-F4*I148)+H4</f>
        <v/>
      </c>
      <c r="K148">
        <f>L148* E6/M148</f>
        <v/>
      </c>
      <c r="L148" t="n">
        <v>12.977</v>
      </c>
      <c r="M148" t="n">
        <v>305.5</v>
      </c>
      <c r="N148">
        <f>(D4-D5)*EXP(-(F4-F5)*I148)+(H4-H5)</f>
        <v/>
      </c>
      <c r="O148">
        <f>(D4+D5)*EXP(-(F4+F5)*I148)+(H4+H5)</f>
        <v/>
      </c>
    </row>
    <row r="149" spans="1:15">
      <c r="I149" t="n">
        <v>40.55555555555556</v>
      </c>
      <c r="J149">
        <f>D4*EXP(-F4*I149)+H4</f>
        <v/>
      </c>
      <c r="K149">
        <f>L149* E6/M149</f>
        <v/>
      </c>
      <c r="L149" t="n">
        <v>12.916</v>
      </c>
      <c r="M149" t="n">
        <v>305.703</v>
      </c>
      <c r="N149">
        <f>(D4-D5)*EXP(-(F4-F5)*I149)+(H4-H5)</f>
        <v/>
      </c>
      <c r="O149">
        <f>(D4+D5)*EXP(-(F4+F5)*I149)+(H4+H5)</f>
        <v/>
      </c>
    </row>
    <row r="150" spans="1:15">
      <c r="I150" t="n">
        <v>40.83333333333334</v>
      </c>
      <c r="J150">
        <f>D4*EXP(-F4*I150)+H4</f>
        <v/>
      </c>
      <c r="K150">
        <f>L150* E6/M150</f>
        <v/>
      </c>
      <c r="L150" t="n">
        <v>12.851</v>
      </c>
      <c r="M150" t="n">
        <v>305.668</v>
      </c>
      <c r="N150">
        <f>(D4-D5)*EXP(-(F4-F5)*I150)+(H4-H5)</f>
        <v/>
      </c>
      <c r="O150">
        <f>(D4+D5)*EXP(-(F4+F5)*I150)+(H4+H5)</f>
        <v/>
      </c>
    </row>
    <row r="151" spans="1:15">
      <c r="I151" t="n">
        <v>41.11111111111111</v>
      </c>
      <c r="J151">
        <f>D4*EXP(-F4*I151)+H4</f>
        <v/>
      </c>
      <c r="K151">
        <f>L151* E6/M151</f>
        <v/>
      </c>
      <c r="L151" t="n">
        <v>12.804</v>
      </c>
      <c r="M151" t="n">
        <v>305.631</v>
      </c>
      <c r="N151">
        <f>(D4-D5)*EXP(-(F4-F5)*I151)+(H4-H5)</f>
        <v/>
      </c>
      <c r="O151">
        <f>(D4+D5)*EXP(-(F4+F5)*I151)+(H4+H5)</f>
        <v/>
      </c>
    </row>
    <row r="152" spans="1:15">
      <c r="I152" t="n">
        <v>41.38888888888889</v>
      </c>
      <c r="J152">
        <f>D4*EXP(-F4*I152)+H4</f>
        <v/>
      </c>
      <c r="K152">
        <f>L152* E6/M152</f>
        <v/>
      </c>
      <c r="L152" t="n">
        <v>12.744</v>
      </c>
      <c r="M152" t="n">
        <v>305.83</v>
      </c>
      <c r="N152">
        <f>(D4-D5)*EXP(-(F4-F5)*I152)+(H4-H5)</f>
        <v/>
      </c>
      <c r="O152">
        <f>(D4+D5)*EXP(-(F4+F5)*I152)+(H4+H5)</f>
        <v/>
      </c>
    </row>
    <row r="153" spans="1:15">
      <c r="I153" t="n">
        <v>41.66666666666666</v>
      </c>
      <c r="J153">
        <f>D4*EXP(-F4*I153)+H4</f>
        <v/>
      </c>
      <c r="K153">
        <f>L153* E6/M153</f>
        <v/>
      </c>
      <c r="L153" t="n">
        <v>12.692</v>
      </c>
      <c r="M153" t="n">
        <v>304.312</v>
      </c>
      <c r="N153">
        <f>(D4-D5)*EXP(-(F4-F5)*I153)+(H4-H5)</f>
        <v/>
      </c>
      <c r="O153">
        <f>(D4+D5)*EXP(-(F4+F5)*I153)+(H4+H5)</f>
        <v/>
      </c>
    </row>
    <row r="154" spans="1:15">
      <c r="I154" t="n">
        <v>41.94444444444444</v>
      </c>
      <c r="J154">
        <f>D4*EXP(-F4*I154)+H4</f>
        <v/>
      </c>
      <c r="K154">
        <f>L154* E6/M154</f>
        <v/>
      </c>
      <c r="L154" t="n">
        <v>12.615</v>
      </c>
      <c r="M154" t="n">
        <v>304.117</v>
      </c>
      <c r="N154">
        <f>(D4-D5)*EXP(-(F4-F5)*I154)+(H4-H5)</f>
        <v/>
      </c>
      <c r="O154">
        <f>(D4+D5)*EXP(-(F4+F5)*I154)+(H4+H5)</f>
        <v/>
      </c>
    </row>
    <row r="155" spans="1:15">
      <c r="I155" t="n">
        <v>42.22222222222222</v>
      </c>
      <c r="J155">
        <f>D4*EXP(-F4*I155)+H4</f>
        <v/>
      </c>
      <c r="K155">
        <f>L155* E6/M155</f>
        <v/>
      </c>
      <c r="L155" t="n">
        <v>12.538</v>
      </c>
      <c r="M155" t="n">
        <v>303.64</v>
      </c>
      <c r="N155">
        <f>(D4-D5)*EXP(-(F4-F5)*I155)+(H4-H5)</f>
        <v/>
      </c>
      <c r="O155">
        <f>(D4+D5)*EXP(-(F4+F5)*I155)+(H4+H5)</f>
        <v/>
      </c>
    </row>
    <row r="156" spans="1:15">
      <c r="I156" t="n">
        <v>42.5</v>
      </c>
      <c r="J156">
        <f>D4*EXP(-F4*I156)+H4</f>
        <v/>
      </c>
      <c r="K156">
        <f>L156* E6/M156</f>
        <v/>
      </c>
      <c r="L156" t="n">
        <v>12.472</v>
      </c>
      <c r="M156" t="n">
        <v>303.144</v>
      </c>
      <c r="N156">
        <f>(D4-D5)*EXP(-(F4-F5)*I156)+(H4-H5)</f>
        <v/>
      </c>
      <c r="O156">
        <f>(D4+D5)*EXP(-(F4+F5)*I156)+(H4+H5)</f>
        <v/>
      </c>
    </row>
    <row r="157" spans="1:15">
      <c r="I157" t="n">
        <v>42.77777777777778</v>
      </c>
      <c r="J157">
        <f>D4*EXP(-F4*I157)+H4</f>
        <v/>
      </c>
      <c r="K157">
        <f>L157* E6/M157</f>
        <v/>
      </c>
      <c r="L157" t="n">
        <v>12.424</v>
      </c>
      <c r="M157" t="n">
        <v>303.263</v>
      </c>
      <c r="N157">
        <f>(D4-D5)*EXP(-(F4-F5)*I157)+(H4-H5)</f>
        <v/>
      </c>
      <c r="O157">
        <f>(D4+D5)*EXP(-(F4+F5)*I157)+(H4+H5)</f>
        <v/>
      </c>
    </row>
    <row r="158" spans="1:15">
      <c r="I158" t="n">
        <v>43.05555555555556</v>
      </c>
      <c r="J158">
        <f>D4*EXP(-F4*I158)+H4</f>
        <v/>
      </c>
      <c r="K158">
        <f>L158* E6/M158</f>
        <v/>
      </c>
      <c r="L158" t="n">
        <v>12.365</v>
      </c>
      <c r="M158" t="n">
        <v>303.256</v>
      </c>
      <c r="N158">
        <f>(D4-D5)*EXP(-(F4-F5)*I158)+(H4-H5)</f>
        <v/>
      </c>
      <c r="O158">
        <f>(D4+D5)*EXP(-(F4+F5)*I158)+(H4+H5)</f>
        <v/>
      </c>
    </row>
    <row r="159" spans="1:15">
      <c r="I159" t="n">
        <v>43.33333333333334</v>
      </c>
      <c r="J159">
        <f>D4*EXP(-F4*I159)+H4</f>
        <v/>
      </c>
      <c r="K159">
        <f>L159* E6/M159</f>
        <v/>
      </c>
      <c r="L159" t="n">
        <v>12.332</v>
      </c>
      <c r="M159" t="n">
        <v>303.363</v>
      </c>
      <c r="N159">
        <f>(D4-D5)*EXP(-(F4-F5)*I159)+(H4-H5)</f>
        <v/>
      </c>
      <c r="O159">
        <f>(D4+D5)*EXP(-(F4+F5)*I159)+(H4+H5)</f>
        <v/>
      </c>
    </row>
    <row r="160" spans="1:15">
      <c r="I160" t="n">
        <v>43.61111111111111</v>
      </c>
      <c r="J160">
        <f>D4*EXP(-F4*I160)+H4</f>
        <v/>
      </c>
      <c r="K160">
        <f>L160* E6/M160</f>
        <v/>
      </c>
      <c r="L160" t="n">
        <v>12.259</v>
      </c>
      <c r="M160" t="n">
        <v>303.57</v>
      </c>
      <c r="N160">
        <f>(D4-D5)*EXP(-(F4-F5)*I160)+(H4-H5)</f>
        <v/>
      </c>
      <c r="O160">
        <f>(D4+D5)*EXP(-(F4+F5)*I160)+(H4+H5)</f>
        <v/>
      </c>
    </row>
    <row r="161" spans="1:15">
      <c r="I161" t="n">
        <v>43.88888888888889</v>
      </c>
      <c r="J161">
        <f>D4*EXP(-F4*I161)+H4</f>
        <v/>
      </c>
      <c r="K161">
        <f>L161* E6/M161</f>
        <v/>
      </c>
      <c r="L161" t="n">
        <v>12.194</v>
      </c>
      <c r="M161" t="n">
        <v>302.902</v>
      </c>
      <c r="N161">
        <f>(D4-D5)*EXP(-(F4-F5)*I161)+(H4-H5)</f>
        <v/>
      </c>
      <c r="O161">
        <f>(D4+D5)*EXP(-(F4+F5)*I161)+(H4+H5)</f>
        <v/>
      </c>
    </row>
    <row r="162" spans="1:15">
      <c r="I162" t="n">
        <v>44.16666666666666</v>
      </c>
      <c r="J162">
        <f>D4*EXP(-F4*I162)+H4</f>
        <v/>
      </c>
      <c r="K162">
        <f>L162* E6/M162</f>
        <v/>
      </c>
      <c r="L162" t="n">
        <v>12.152</v>
      </c>
      <c r="M162" t="n">
        <v>303.286</v>
      </c>
      <c r="N162">
        <f>(D4-D5)*EXP(-(F4-F5)*I162)+(H4-H5)</f>
        <v/>
      </c>
      <c r="O162">
        <f>(D4+D5)*EXP(-(F4+F5)*I162)+(H4+H5)</f>
        <v/>
      </c>
    </row>
    <row r="163" spans="1:15">
      <c r="I163" t="n">
        <v>44.44416666666667</v>
      </c>
      <c r="J163">
        <f>D4*EXP(-F4*I163)+H4</f>
        <v/>
      </c>
      <c r="K163">
        <f>L163* E6/M163</f>
        <v/>
      </c>
      <c r="L163" t="n">
        <v>12.115</v>
      </c>
      <c r="M163" t="n">
        <v>303.414</v>
      </c>
      <c r="N163">
        <f>(D4-D5)*EXP(-(F4-F5)*I163)+(H4-H5)</f>
        <v/>
      </c>
      <c r="O163">
        <f>(D4+D5)*EXP(-(F4+F5)*I163)+(H4+H5)</f>
        <v/>
      </c>
    </row>
    <row r="164" spans="1:15">
      <c r="I164" t="n">
        <v>44.72222222222222</v>
      </c>
      <c r="J164">
        <f>D4*EXP(-F4*I164)+H4</f>
        <v/>
      </c>
      <c r="K164">
        <f>L164* E6/M164</f>
        <v/>
      </c>
      <c r="L164" t="n">
        <v>12.062</v>
      </c>
      <c r="M164" t="n">
        <v>303.267</v>
      </c>
      <c r="N164">
        <f>(D4-D5)*EXP(-(F4-F5)*I164)+(H4-H5)</f>
        <v/>
      </c>
      <c r="O164">
        <f>(D4+D5)*EXP(-(F4+F5)*I164)+(H4+H5)</f>
        <v/>
      </c>
    </row>
    <row r="165" spans="1:15">
      <c r="I165" t="n">
        <v>45</v>
      </c>
      <c r="J165">
        <f>D4*EXP(-F4*I165)+H4</f>
        <v/>
      </c>
      <c r="K165">
        <f>L165* E6/M165</f>
        <v/>
      </c>
      <c r="L165" t="n">
        <v>12.004</v>
      </c>
      <c r="M165" t="n">
        <v>303.186</v>
      </c>
      <c r="N165">
        <f>(D4-D5)*EXP(-(F4-F5)*I165)+(H4-H5)</f>
        <v/>
      </c>
      <c r="O165">
        <f>(D4+D5)*EXP(-(F4+F5)*I165)+(H4+H5)</f>
        <v/>
      </c>
    </row>
    <row r="166" spans="1:15">
      <c r="I166" t="n">
        <v>45.27777777777778</v>
      </c>
      <c r="J166">
        <f>D4*EXP(-F4*I166)+H4</f>
        <v/>
      </c>
      <c r="K166">
        <f>L166* E6/M166</f>
        <v/>
      </c>
      <c r="L166" t="n">
        <v>11.919</v>
      </c>
      <c r="M166" t="n">
        <v>302.954</v>
      </c>
      <c r="N166">
        <f>(D4-D5)*EXP(-(F4-F5)*I166)+(H4-H5)</f>
        <v/>
      </c>
      <c r="O166">
        <f>(D4+D5)*EXP(-(F4+F5)*I166)+(H4+H5)</f>
        <v/>
      </c>
    </row>
    <row r="167" spans="1:15">
      <c r="I167" t="n">
        <v>45.55527777777777</v>
      </c>
      <c r="J167">
        <f>D4*EXP(-F4*I167)+H4</f>
        <v/>
      </c>
      <c r="K167">
        <f>L167* E6/M167</f>
        <v/>
      </c>
      <c r="L167" t="n">
        <v>11.884</v>
      </c>
      <c r="M167" t="n">
        <v>302.836</v>
      </c>
      <c r="N167">
        <f>(D4-D5)*EXP(-(F4-F5)*I167)+(H4-H5)</f>
        <v/>
      </c>
      <c r="O167">
        <f>(D4+D5)*EXP(-(F4+F5)*I167)+(H4+H5)</f>
        <v/>
      </c>
    </row>
    <row r="168" spans="1:15">
      <c r="I168" t="n">
        <v>45.83333333333334</v>
      </c>
      <c r="J168">
        <f>D4*EXP(-F4*I168)+H4</f>
        <v/>
      </c>
      <c r="K168">
        <f>L168* E6/M168</f>
        <v/>
      </c>
      <c r="L168" t="n">
        <v>11.81</v>
      </c>
      <c r="M168" t="n">
        <v>302.942</v>
      </c>
      <c r="N168">
        <f>(D4-D5)*EXP(-(F4-F5)*I168)+(H4-H5)</f>
        <v/>
      </c>
      <c r="O168">
        <f>(D4+D5)*EXP(-(F4+F5)*I168)+(H4+H5)</f>
        <v/>
      </c>
    </row>
    <row r="169" spans="1:15">
      <c r="I169" t="n">
        <v>46.11111111111111</v>
      </c>
      <c r="J169">
        <f>D4*EXP(-F4*I169)+H4</f>
        <v/>
      </c>
      <c r="K169">
        <f>L169* E6/M169</f>
        <v/>
      </c>
      <c r="L169" t="n">
        <v>11.79</v>
      </c>
      <c r="M169" t="n">
        <v>302.947</v>
      </c>
      <c r="N169">
        <f>(D4-D5)*EXP(-(F4-F5)*I169)+(H4-H5)</f>
        <v/>
      </c>
      <c r="O169">
        <f>(D4+D5)*EXP(-(F4+F5)*I169)+(H4+H5)</f>
        <v/>
      </c>
    </row>
    <row r="170" spans="1:15">
      <c r="I170" t="n">
        <v>46.38888888888889</v>
      </c>
      <c r="J170">
        <f>D4*EXP(-F4*I170)+H4</f>
        <v/>
      </c>
      <c r="K170">
        <f>L170* E6/M170</f>
        <v/>
      </c>
      <c r="L170" t="n">
        <v>11.734</v>
      </c>
      <c r="M170" t="n">
        <v>302.925</v>
      </c>
      <c r="N170">
        <f>(D4-D5)*EXP(-(F4-F5)*I170)+(H4-H5)</f>
        <v/>
      </c>
      <c r="O170">
        <f>(D4+D5)*EXP(-(F4+F5)*I170)+(H4+H5)</f>
        <v/>
      </c>
    </row>
    <row r="171" spans="1:15">
      <c r="I171" t="n">
        <v>46.66666666666666</v>
      </c>
      <c r="J171">
        <f>D4*EXP(-F4*I171)+H4</f>
        <v/>
      </c>
      <c r="K171">
        <f>L171* E6/M171</f>
        <v/>
      </c>
      <c r="L171" t="n">
        <v>11.672</v>
      </c>
      <c r="M171" t="n">
        <v>303.105</v>
      </c>
      <c r="N171">
        <f>(D4-D5)*EXP(-(F4-F5)*I171)+(H4-H5)</f>
        <v/>
      </c>
      <c r="O171">
        <f>(D4+D5)*EXP(-(F4+F5)*I171)+(H4+H5)</f>
        <v/>
      </c>
    </row>
    <row r="172" spans="1:15">
      <c r="I172" t="n">
        <v>46.94444444444444</v>
      </c>
      <c r="J172">
        <f>D4*EXP(-F4*I172)+H4</f>
        <v/>
      </c>
      <c r="K172">
        <f>L172* E6/M172</f>
        <v/>
      </c>
      <c r="L172" t="n">
        <v>11.615</v>
      </c>
      <c r="M172" t="n">
        <v>303.081</v>
      </c>
      <c r="N172">
        <f>(D4-D5)*EXP(-(F4-F5)*I172)+(H4-H5)</f>
        <v/>
      </c>
      <c r="O172">
        <f>(D4+D5)*EXP(-(F4+F5)*I172)+(H4+H5)</f>
        <v/>
      </c>
    </row>
    <row r="173" spans="1:15">
      <c r="I173" t="n">
        <v>47.22222222222222</v>
      </c>
      <c r="J173">
        <f>D4*EXP(-F4*I173)+H4</f>
        <v/>
      </c>
      <c r="K173">
        <f>L173* E6/M173</f>
        <v/>
      </c>
      <c r="L173" t="n">
        <v>11.593</v>
      </c>
      <c r="M173" t="n">
        <v>303.122</v>
      </c>
      <c r="N173">
        <f>(D4-D5)*EXP(-(F4-F5)*I173)+(H4-H5)</f>
        <v/>
      </c>
      <c r="O173">
        <f>(D4+D5)*EXP(-(F4+F5)*I173)+(H4+H5)</f>
        <v/>
      </c>
    </row>
    <row r="174" spans="1:15">
      <c r="I174" t="n">
        <v>47.5</v>
      </c>
      <c r="J174">
        <f>D4*EXP(-F4*I174)+H4</f>
        <v/>
      </c>
      <c r="K174">
        <f>L174* E6/M174</f>
        <v/>
      </c>
      <c r="L174" t="n">
        <v>11.534</v>
      </c>
      <c r="M174" t="n">
        <v>303.036</v>
      </c>
      <c r="N174">
        <f>(D4-D5)*EXP(-(F4-F5)*I174)+(H4-H5)</f>
        <v/>
      </c>
      <c r="O174">
        <f>(D4+D5)*EXP(-(F4+F5)*I174)+(H4+H5)</f>
        <v/>
      </c>
    </row>
    <row r="175" spans="1:15">
      <c r="I175" t="n">
        <v>47.77777777777778</v>
      </c>
      <c r="J175">
        <f>D4*EXP(-F4*I175)+H4</f>
        <v/>
      </c>
      <c r="K175">
        <f>L175* E6/M175</f>
        <v/>
      </c>
      <c r="L175" t="n">
        <v>11.487</v>
      </c>
      <c r="M175" t="n">
        <v>303.029</v>
      </c>
      <c r="N175">
        <f>(D4-D5)*EXP(-(F4-F5)*I175)+(H4-H5)</f>
        <v/>
      </c>
      <c r="O175">
        <f>(D4+D5)*EXP(-(F4+F5)*I175)+(H4+H5)</f>
        <v/>
      </c>
    </row>
    <row r="176" spans="1:15">
      <c r="I176" t="n">
        <v>48.05555555555556</v>
      </c>
      <c r="J176">
        <f>D4*EXP(-F4*I176)+H4</f>
        <v/>
      </c>
      <c r="K176">
        <f>L176* E6/M176</f>
        <v/>
      </c>
      <c r="L176" t="n">
        <v>11.477</v>
      </c>
      <c r="M176" t="n">
        <v>303.204</v>
      </c>
      <c r="N176">
        <f>(D4-D5)*EXP(-(F4-F5)*I176)+(H4-H5)</f>
        <v/>
      </c>
      <c r="O176">
        <f>(D4+D5)*EXP(-(F4+F5)*I176)+(H4+H5)</f>
        <v/>
      </c>
    </row>
    <row r="177" spans="1:15">
      <c r="I177" t="n">
        <v>48.33333333333334</v>
      </c>
      <c r="J177">
        <f>D4*EXP(-F4*I177)+H4</f>
        <v/>
      </c>
      <c r="K177">
        <f>L177* E6/M177</f>
        <v/>
      </c>
      <c r="L177" t="n">
        <v>11.407</v>
      </c>
      <c r="M177" t="n">
        <v>303.261</v>
      </c>
      <c r="N177">
        <f>(D4-D5)*EXP(-(F4-F5)*I177)+(H4-H5)</f>
        <v/>
      </c>
      <c r="O177">
        <f>(D4+D5)*EXP(-(F4+F5)*I177)+(H4+H5)</f>
        <v/>
      </c>
    </row>
    <row r="178" spans="1:15">
      <c r="I178" t="n">
        <v>48.61111111111111</v>
      </c>
      <c r="J178">
        <f>D4*EXP(-F4*I178)+H4</f>
        <v/>
      </c>
      <c r="K178">
        <f>L178* E6/M178</f>
        <v/>
      </c>
      <c r="L178" t="n">
        <v>11.362</v>
      </c>
      <c r="M178" t="n">
        <v>303.343</v>
      </c>
      <c r="N178">
        <f>(D4-D5)*EXP(-(F4-F5)*I178)+(H4-H5)</f>
        <v/>
      </c>
      <c r="O178">
        <f>(D4+D5)*EXP(-(F4+F5)*I178)+(H4+H5)</f>
        <v/>
      </c>
    </row>
    <row r="179" spans="1:15">
      <c r="I179" t="n">
        <v>48.88888888888889</v>
      </c>
      <c r="J179">
        <f>D4*EXP(-F4*I179)+H4</f>
        <v/>
      </c>
      <c r="K179">
        <f>L179* E6/M179</f>
        <v/>
      </c>
      <c r="L179" t="n">
        <v>11.305</v>
      </c>
      <c r="M179" t="n">
        <v>303.384</v>
      </c>
      <c r="N179">
        <f>(D4-D5)*EXP(-(F4-F5)*I179)+(H4-H5)</f>
        <v/>
      </c>
      <c r="O179">
        <f>(D4+D5)*EXP(-(F4+F5)*I179)+(H4+H5)</f>
        <v/>
      </c>
    </row>
    <row r="180" spans="1:15">
      <c r="I180" t="n">
        <v>49.16666666666666</v>
      </c>
      <c r="J180">
        <f>D4*EXP(-F4*I180)+H4</f>
        <v/>
      </c>
      <c r="K180">
        <f>L180* E6/M180</f>
        <v/>
      </c>
      <c r="L180" t="n">
        <v>11.26</v>
      </c>
      <c r="M180" t="n">
        <v>303.376</v>
      </c>
      <c r="N180">
        <f>(D4-D5)*EXP(-(F4-F5)*I180)+(H4-H5)</f>
        <v/>
      </c>
      <c r="O180">
        <f>(D4+D5)*EXP(-(F4+F5)*I180)+(H4+H5)</f>
        <v/>
      </c>
    </row>
    <row r="181" spans="1:15">
      <c r="I181" t="n">
        <v>49.44444444444444</v>
      </c>
      <c r="J181">
        <f>D4*EXP(-F4*I181)+H4</f>
        <v/>
      </c>
      <c r="K181">
        <f>L181* E6/M181</f>
        <v/>
      </c>
      <c r="L181" t="n">
        <v>11.222</v>
      </c>
      <c r="M181" t="n">
        <v>303.57</v>
      </c>
      <c r="N181">
        <f>(D4-D5)*EXP(-(F4-F5)*I181)+(H4-H5)</f>
        <v/>
      </c>
      <c r="O181">
        <f>(D4+D5)*EXP(-(F4+F5)*I181)+(H4+H5)</f>
        <v/>
      </c>
    </row>
    <row r="182" spans="1:15">
      <c r="I182" t="n">
        <v>49.72222222222222</v>
      </c>
      <c r="J182">
        <f>D4*EXP(-F4*I182)+H4</f>
        <v/>
      </c>
      <c r="K182">
        <f>L182* E6/M182</f>
        <v/>
      </c>
      <c r="L182" t="n">
        <v>11.168</v>
      </c>
      <c r="M182" t="n">
        <v>303.623</v>
      </c>
      <c r="N182">
        <f>(D4-D5)*EXP(-(F4-F5)*I182)+(H4-H5)</f>
        <v/>
      </c>
      <c r="O182">
        <f>(D4+D5)*EXP(-(F4+F5)*I182)+(H4+H5)</f>
        <v/>
      </c>
    </row>
    <row r="183" spans="1:15">
      <c r="I183" t="n">
        <v>50</v>
      </c>
      <c r="J183">
        <f>D4*EXP(-F4*I183)+H4</f>
        <v/>
      </c>
      <c r="K183">
        <f>L183* E6/M183</f>
        <v/>
      </c>
      <c r="L183" t="n">
        <v>11.123</v>
      </c>
      <c r="M183" t="n">
        <v>303.659</v>
      </c>
      <c r="N183">
        <f>(D4-D5)*EXP(-(F4-F5)*I183)+(H4-H5)</f>
        <v/>
      </c>
      <c r="O183">
        <f>(D4+D5)*EXP(-(F4+F5)*I183)+(H4+H5)</f>
        <v/>
      </c>
    </row>
    <row r="184" spans="1:15">
      <c r="I184" t="n">
        <v>50.27777777777778</v>
      </c>
      <c r="J184">
        <f>D4*EXP(-F4*I184)+H4</f>
        <v/>
      </c>
      <c r="K184">
        <f>L184* E6/M184</f>
        <v/>
      </c>
      <c r="L184" t="n">
        <v>11.094</v>
      </c>
      <c r="M184" t="n">
        <v>303.707</v>
      </c>
      <c r="N184">
        <f>(D4-D5)*EXP(-(F4-F5)*I184)+(H4-H5)</f>
        <v/>
      </c>
      <c r="O184">
        <f>(D4+D5)*EXP(-(F4+F5)*I184)+(H4+H5)</f>
        <v/>
      </c>
    </row>
    <row r="185" spans="1:15">
      <c r="I185" t="n">
        <v>50.55555555555556</v>
      </c>
      <c r="J185">
        <f>D4*EXP(-F4*I185)+H4</f>
        <v/>
      </c>
      <c r="K185">
        <f>L185* E6/M185</f>
        <v/>
      </c>
      <c r="L185" t="n">
        <v>11.024</v>
      </c>
      <c r="M185" t="n">
        <v>303.631</v>
      </c>
      <c r="N185">
        <f>(D4-D5)*EXP(-(F4-F5)*I185)+(H4-H5)</f>
        <v/>
      </c>
      <c r="O185">
        <f>(D4+D5)*EXP(-(F4+F5)*I185)+(H4+H5)</f>
        <v/>
      </c>
    </row>
    <row r="186" spans="1:15">
      <c r="I186" t="n">
        <v>50.83333333333334</v>
      </c>
      <c r="J186">
        <f>D4*EXP(-F4*I186)+H4</f>
        <v/>
      </c>
      <c r="K186">
        <f>L186* E6/M186</f>
        <v/>
      </c>
      <c r="L186" t="n">
        <v>11.011</v>
      </c>
      <c r="M186" t="n">
        <v>303.8579999999999</v>
      </c>
      <c r="N186">
        <f>(D4-D5)*EXP(-(F4-F5)*I186)+(H4-H5)</f>
        <v/>
      </c>
      <c r="O186">
        <f>(D4+D5)*EXP(-(F4+F5)*I186)+(H4+H5)</f>
        <v/>
      </c>
    </row>
    <row r="187" spans="1:15">
      <c r="I187" t="n">
        <v>51.11111111111111</v>
      </c>
      <c r="J187">
        <f>D4*EXP(-F4*I187)+H4</f>
        <v/>
      </c>
      <c r="K187">
        <f>L187* E6/M187</f>
        <v/>
      </c>
      <c r="L187" t="n">
        <v>10.933</v>
      </c>
      <c r="M187" t="n">
        <v>303.624</v>
      </c>
      <c r="N187">
        <f>(D4-D5)*EXP(-(F4-F5)*I187)+(H4-H5)</f>
        <v/>
      </c>
      <c r="O187">
        <f>(D4+D5)*EXP(-(F4+F5)*I187)+(H4+H5)</f>
        <v/>
      </c>
    </row>
    <row r="188" spans="1:15">
      <c r="I188" t="n">
        <v>51.38888888888889</v>
      </c>
      <c r="J188">
        <f>D4*EXP(-F4*I188)+H4</f>
        <v/>
      </c>
      <c r="K188">
        <f>L188* E6/M188</f>
        <v/>
      </c>
      <c r="L188" t="n">
        <v>10.889</v>
      </c>
      <c r="M188" t="n">
        <v>303.454</v>
      </c>
      <c r="N188">
        <f>(D4-D5)*EXP(-(F4-F5)*I188)+(H4-H5)</f>
        <v/>
      </c>
      <c r="O188">
        <f>(D4+D5)*EXP(-(F4+F5)*I188)+(H4+H5)</f>
        <v/>
      </c>
    </row>
    <row r="189" spans="1:15">
      <c r="I189" t="n">
        <v>51.66666666666666</v>
      </c>
      <c r="J189">
        <f>D4*EXP(-F4*I189)+H4</f>
        <v/>
      </c>
      <c r="K189">
        <f>L189* E6/M189</f>
        <v/>
      </c>
      <c r="L189" t="n">
        <v>10.84</v>
      </c>
      <c r="M189" t="n">
        <v>303.434</v>
      </c>
      <c r="N189">
        <f>(D4-D5)*EXP(-(F4-F5)*I189)+(H4-H5)</f>
        <v/>
      </c>
      <c r="O189">
        <f>(D4+D5)*EXP(-(F4+F5)*I189)+(H4+H5)</f>
        <v/>
      </c>
    </row>
    <row r="190" spans="1:15">
      <c r="I190" t="n">
        <v>51.94444444444444</v>
      </c>
      <c r="J190">
        <f>D4*EXP(-F4*I190)+H4</f>
        <v/>
      </c>
      <c r="K190">
        <f>L190* E6/M190</f>
        <v/>
      </c>
      <c r="L190" t="n">
        <v>10.795</v>
      </c>
      <c r="M190" t="n">
        <v>303.533</v>
      </c>
      <c r="N190">
        <f>(D4-D5)*EXP(-(F4-F5)*I190)+(H4-H5)</f>
        <v/>
      </c>
      <c r="O190">
        <f>(D4+D5)*EXP(-(F4+F5)*I190)+(H4+H5)</f>
        <v/>
      </c>
    </row>
    <row r="191" spans="1:15">
      <c r="I191" t="n">
        <v>52.22222222222222</v>
      </c>
      <c r="J191">
        <f>D4*EXP(-F4*I191)+H4</f>
        <v/>
      </c>
      <c r="K191">
        <f>L191* E6/M191</f>
        <v/>
      </c>
      <c r="L191" t="n">
        <v>10.732</v>
      </c>
      <c r="M191" t="n">
        <v>303.467</v>
      </c>
      <c r="N191">
        <f>(D4-D5)*EXP(-(F4-F5)*I191)+(H4-H5)</f>
        <v/>
      </c>
      <c r="O191">
        <f>(D4+D5)*EXP(-(F4+F5)*I191)+(H4+H5)</f>
        <v/>
      </c>
    </row>
    <row r="192" spans="1:15">
      <c r="I192" t="n">
        <v>52.5</v>
      </c>
      <c r="J192">
        <f>D4*EXP(-F4*I192)+H4</f>
        <v/>
      </c>
      <c r="K192">
        <f>L192* E6/M192</f>
        <v/>
      </c>
      <c r="L192" t="n">
        <v>10.684</v>
      </c>
      <c r="M192" t="n">
        <v>303.356</v>
      </c>
      <c r="N192">
        <f>(D4-D5)*EXP(-(F4-F5)*I192)+(H4-H5)</f>
        <v/>
      </c>
      <c r="O192">
        <f>(D4+D5)*EXP(-(F4+F5)*I192)+(H4+H5)</f>
        <v/>
      </c>
    </row>
    <row r="193" spans="1:15">
      <c r="I193" t="n">
        <v>52.77777777777778</v>
      </c>
      <c r="J193">
        <f>D4*EXP(-F4*I193)+H4</f>
        <v/>
      </c>
      <c r="K193">
        <f>L193* E6/M193</f>
        <v/>
      </c>
      <c r="L193" t="n">
        <v>10.623</v>
      </c>
      <c r="M193" t="n">
        <v>303.299</v>
      </c>
      <c r="N193">
        <f>(D4-D5)*EXP(-(F4-F5)*I193)+(H4-H5)</f>
        <v/>
      </c>
      <c r="O193">
        <f>(D4+D5)*EXP(-(F4+F5)*I193)+(H4+H5)</f>
        <v/>
      </c>
    </row>
    <row r="194" spans="1:15">
      <c r="I194" t="n">
        <v>53.05555555555556</v>
      </c>
      <c r="J194">
        <f>D4*EXP(-F4*I194)+H4</f>
        <v/>
      </c>
      <c r="K194">
        <f>L194* E6/M194</f>
        <v/>
      </c>
      <c r="L194" t="n">
        <v>10.561</v>
      </c>
      <c r="M194" t="n">
        <v>303.396</v>
      </c>
      <c r="N194">
        <f>(D4-D5)*EXP(-(F4-F5)*I194)+(H4-H5)</f>
        <v/>
      </c>
      <c r="O194">
        <f>(D4+D5)*EXP(-(F4+F5)*I194)+(H4+H5)</f>
        <v/>
      </c>
    </row>
    <row r="195" spans="1:15">
      <c r="I195" t="n">
        <v>53.33333333333334</v>
      </c>
      <c r="J195">
        <f>D4*EXP(-F4*I195)+H4</f>
        <v/>
      </c>
      <c r="K195">
        <f>L195* E6/M195</f>
        <v/>
      </c>
      <c r="L195" t="n">
        <v>10.538</v>
      </c>
      <c r="M195" t="n">
        <v>303.168</v>
      </c>
      <c r="N195">
        <f>(D4-D5)*EXP(-(F4-F5)*I195)+(H4-H5)</f>
        <v/>
      </c>
      <c r="O195">
        <f>(D4+D5)*EXP(-(F4+F5)*I195)+(H4+H5)</f>
        <v/>
      </c>
    </row>
    <row r="196" spans="1:15">
      <c r="I196" t="n">
        <v>53.61111111111111</v>
      </c>
      <c r="J196">
        <f>D4*EXP(-F4*I196)+H4</f>
        <v/>
      </c>
      <c r="K196">
        <f>L196* E6/M196</f>
        <v/>
      </c>
      <c r="L196" t="n">
        <v>10.494</v>
      </c>
      <c r="M196" t="n">
        <v>303.14</v>
      </c>
      <c r="N196">
        <f>(D4-D5)*EXP(-(F4-F5)*I196)+(H4-H5)</f>
        <v/>
      </c>
      <c r="O196">
        <f>(D4+D5)*EXP(-(F4+F5)*I196)+(H4+H5)</f>
        <v/>
      </c>
    </row>
    <row r="197" spans="1:15">
      <c r="I197" t="n">
        <v>53.88888888888889</v>
      </c>
      <c r="J197">
        <f>D4*EXP(-F4*I197)+H4</f>
        <v/>
      </c>
      <c r="K197">
        <f>L197* E6/M197</f>
        <v/>
      </c>
      <c r="L197" t="n">
        <v>10.415</v>
      </c>
      <c r="M197" t="n">
        <v>303.051</v>
      </c>
      <c r="N197">
        <f>(D4-D5)*EXP(-(F4-F5)*I197)+(H4-H5)</f>
        <v/>
      </c>
      <c r="O197">
        <f>(D4+D5)*EXP(-(F4+F5)*I197)+(H4+H5)</f>
        <v/>
      </c>
    </row>
    <row r="198" spans="1:15">
      <c r="I198" t="n">
        <v>54.16638888888889</v>
      </c>
      <c r="J198">
        <f>D4*EXP(-F4*I198)+H4</f>
        <v/>
      </c>
      <c r="K198">
        <f>L198* E6/M198</f>
        <v/>
      </c>
      <c r="L198" t="n">
        <v>10.351</v>
      </c>
      <c r="M198" t="n">
        <v>302.865</v>
      </c>
      <c r="N198">
        <f>(D4-D5)*EXP(-(F4-F5)*I198)+(H4-H5)</f>
        <v/>
      </c>
      <c r="O198">
        <f>(D4+D5)*EXP(-(F4+F5)*I198)+(H4+H5)</f>
        <v/>
      </c>
    </row>
    <row r="199" spans="1:15">
      <c r="I199" t="n">
        <v>54.44444444444444</v>
      </c>
      <c r="J199">
        <f>D4*EXP(-F4*I199)+H4</f>
        <v/>
      </c>
      <c r="K199">
        <f>L199* E6/M199</f>
        <v/>
      </c>
      <c r="L199" t="n">
        <v>10.315</v>
      </c>
      <c r="M199" t="n">
        <v>302.879</v>
      </c>
      <c r="N199">
        <f>(D4-D5)*EXP(-(F4-F5)*I199)+(H4-H5)</f>
        <v/>
      </c>
      <c r="O199">
        <f>(D4+D5)*EXP(-(F4+F5)*I199)+(H4+H5)</f>
        <v/>
      </c>
    </row>
    <row r="200" spans="1:15">
      <c r="I200" t="n">
        <v>54.72222222222222</v>
      </c>
      <c r="J200">
        <f>D4*EXP(-F4*I200)+H4</f>
        <v/>
      </c>
      <c r="K200">
        <f>L200* E6/M200</f>
        <v/>
      </c>
      <c r="L200" t="n">
        <v>10.276</v>
      </c>
      <c r="M200" t="n">
        <v>303.019</v>
      </c>
      <c r="N200">
        <f>(D4-D5)*EXP(-(F4-F5)*I200)+(H4-H5)</f>
        <v/>
      </c>
      <c r="O200">
        <f>(D4+D5)*EXP(-(F4+F5)*I200)+(H4+H5)</f>
        <v/>
      </c>
    </row>
    <row r="201" spans="1:15">
      <c r="I201" t="n">
        <v>55</v>
      </c>
      <c r="J201">
        <f>D4*EXP(-F4*I201)+H4</f>
        <v/>
      </c>
      <c r="K201">
        <f>L201* E6/M201</f>
        <v/>
      </c>
      <c r="L201" t="n">
        <v>10.251</v>
      </c>
      <c r="M201" t="n">
        <v>303.069</v>
      </c>
      <c r="N201">
        <f>(D4-D5)*EXP(-(F4-F5)*I201)+(H4-H5)</f>
        <v/>
      </c>
      <c r="O201">
        <f>(D4+D5)*EXP(-(F4+F5)*I201)+(H4+H5)</f>
        <v/>
      </c>
    </row>
    <row r="202" spans="1:15">
      <c r="I202" t="n">
        <v>55.27777777777778</v>
      </c>
      <c r="J202">
        <f>D4*EXP(-F4*I202)+H4</f>
        <v/>
      </c>
      <c r="K202">
        <f>L202* E6/M202</f>
        <v/>
      </c>
      <c r="L202" t="n">
        <v>10.212</v>
      </c>
      <c r="M202" t="n">
        <v>303.107</v>
      </c>
      <c r="N202">
        <f>(D4-D5)*EXP(-(F4-F5)*I202)+(H4-H5)</f>
        <v/>
      </c>
      <c r="O202">
        <f>(D4+D5)*EXP(-(F4+F5)*I202)+(H4+H5)</f>
        <v/>
      </c>
    </row>
    <row r="203" spans="1:15">
      <c r="I203" t="n">
        <v>55.55555555555556</v>
      </c>
      <c r="J203">
        <f>D4*EXP(-F4*I203)+H4</f>
        <v/>
      </c>
      <c r="K203">
        <f>L203* E6/M203</f>
        <v/>
      </c>
      <c r="L203" t="n">
        <v>10.183</v>
      </c>
      <c r="M203" t="n">
        <v>303.227</v>
      </c>
      <c r="N203">
        <f>(D4-D5)*EXP(-(F4-F5)*I203)+(H4-H5)</f>
        <v/>
      </c>
      <c r="O203">
        <f>(D4+D5)*EXP(-(F4+F5)*I203)+(H4+H5)</f>
        <v/>
      </c>
    </row>
    <row r="204" spans="1:15">
      <c r="I204" t="n">
        <v>55.83333333333334</v>
      </c>
      <c r="J204">
        <f>D4*EXP(-F4*I204)+H4</f>
        <v/>
      </c>
      <c r="K204">
        <f>L204* E6/M204</f>
        <v/>
      </c>
      <c r="L204" t="n">
        <v>10.111</v>
      </c>
      <c r="M204" t="n">
        <v>303.385</v>
      </c>
      <c r="N204">
        <f>(D4-D5)*EXP(-(F4-F5)*I204)+(H4-H5)</f>
        <v/>
      </c>
      <c r="O204">
        <f>(D4+D5)*EXP(-(F4+F5)*I204)+(H4+H5)</f>
        <v/>
      </c>
    </row>
    <row r="205" spans="1:15">
      <c r="I205" t="n">
        <v>56.11111111111111</v>
      </c>
      <c r="J205">
        <f>D4*EXP(-F4*I205)+H4</f>
        <v/>
      </c>
      <c r="K205">
        <f>L205* E6/M205</f>
        <v/>
      </c>
      <c r="L205" t="n">
        <v>10.073</v>
      </c>
      <c r="M205" t="n">
        <v>303.137</v>
      </c>
      <c r="N205">
        <f>(D4-D5)*EXP(-(F4-F5)*I205)+(H4-H5)</f>
        <v/>
      </c>
      <c r="O205">
        <f>(D4+D5)*EXP(-(F4+F5)*I205)+(H4+H5)</f>
        <v/>
      </c>
    </row>
    <row r="206" spans="1:15">
      <c r="I206" t="n">
        <v>56.38888888888889</v>
      </c>
      <c r="J206">
        <f>D4*EXP(-F4*I206)+H4</f>
        <v/>
      </c>
      <c r="K206">
        <f>L206* E6/M206</f>
        <v/>
      </c>
      <c r="L206" t="n">
        <v>10.02</v>
      </c>
      <c r="M206" t="n">
        <v>303.121</v>
      </c>
      <c r="N206">
        <f>(D4-D5)*EXP(-(F4-F5)*I206)+(H4-H5)</f>
        <v/>
      </c>
      <c r="O206">
        <f>(D4+D5)*EXP(-(F4+F5)*I206)+(H4+H5)</f>
        <v/>
      </c>
    </row>
    <row r="207" spans="1:15">
      <c r="I207" t="n">
        <v>56.66666666666666</v>
      </c>
      <c r="J207">
        <f>D4*EXP(-F4*I207)+H4</f>
        <v/>
      </c>
      <c r="K207">
        <f>L207* E6/M207</f>
        <v/>
      </c>
      <c r="L207" t="n">
        <v>9.996</v>
      </c>
      <c r="M207" t="n">
        <v>303.057</v>
      </c>
      <c r="N207">
        <f>(D4-D5)*EXP(-(F4-F5)*I207)+(H4-H5)</f>
        <v/>
      </c>
      <c r="O207">
        <f>(D4+D5)*EXP(-(F4+F5)*I207)+(H4+H5)</f>
        <v/>
      </c>
    </row>
    <row r="208" spans="1:15">
      <c r="I208" t="n">
        <v>56.94416666666667</v>
      </c>
      <c r="J208">
        <f>D4*EXP(-F4*I208)+H4</f>
        <v/>
      </c>
      <c r="K208">
        <f>L208* E6/M208</f>
        <v/>
      </c>
      <c r="L208" t="n">
        <v>9.936</v>
      </c>
      <c r="M208" t="n">
        <v>303.418</v>
      </c>
      <c r="N208">
        <f>(D4-D5)*EXP(-(F4-F5)*I208)+(H4-H5)</f>
        <v/>
      </c>
      <c r="O208">
        <f>(D4+D5)*EXP(-(F4+F5)*I208)+(H4+H5)</f>
        <v/>
      </c>
    </row>
    <row r="209" spans="1:15">
      <c r="I209" t="n">
        <v>57.22222222222222</v>
      </c>
      <c r="J209">
        <f>D4*EXP(-F4*I209)+H4</f>
        <v/>
      </c>
      <c r="K209">
        <f>L209* E6/M209</f>
        <v/>
      </c>
      <c r="L209" t="n">
        <v>9.901999999999999</v>
      </c>
      <c r="M209" t="n">
        <v>303.032</v>
      </c>
      <c r="N209">
        <f>(D4-D5)*EXP(-(F4-F5)*I209)+(H4-H5)</f>
        <v/>
      </c>
      <c r="O209">
        <f>(D4+D5)*EXP(-(F4+F5)*I209)+(H4+H5)</f>
        <v/>
      </c>
    </row>
    <row r="210" spans="1:15">
      <c r="I210" t="n">
        <v>57.5</v>
      </c>
      <c r="J210">
        <f>D4*EXP(-F4*I210)+H4</f>
        <v/>
      </c>
      <c r="K210">
        <f>L210* E6/M210</f>
        <v/>
      </c>
      <c r="L210" t="n">
        <v>9.843</v>
      </c>
      <c r="M210" t="n">
        <v>302.957</v>
      </c>
      <c r="N210">
        <f>(D4-D5)*EXP(-(F4-F5)*I210)+(H4-H5)</f>
        <v/>
      </c>
      <c r="O210">
        <f>(D4+D5)*EXP(-(F4+F5)*I210)+(H4+H5)</f>
        <v/>
      </c>
    </row>
    <row r="211" spans="1:15">
      <c r="I211" t="n">
        <v>57.77777777777778</v>
      </c>
      <c r="J211">
        <f>D4*EXP(-F4*I211)+H4</f>
        <v/>
      </c>
      <c r="K211">
        <f>L211* E6/M211</f>
        <v/>
      </c>
      <c r="L211" t="n">
        <v>9.766</v>
      </c>
      <c r="M211" t="n">
        <v>303.012</v>
      </c>
      <c r="N211">
        <f>(D4-D5)*EXP(-(F4-F5)*I211)+(H4-H5)</f>
        <v/>
      </c>
      <c r="O211">
        <f>(D4+D5)*EXP(-(F4+F5)*I211)+(H4+H5)</f>
        <v/>
      </c>
    </row>
    <row r="212" spans="1:15">
      <c r="I212" t="n">
        <v>58.05555555555556</v>
      </c>
      <c r="J212">
        <f>D4*EXP(-F4*I212)+H4</f>
        <v/>
      </c>
      <c r="K212">
        <f>L212* E6/M212</f>
        <v/>
      </c>
      <c r="L212" t="n">
        <v>9.773</v>
      </c>
      <c r="M212" t="n">
        <v>302.754</v>
      </c>
      <c r="N212">
        <f>(D4-D5)*EXP(-(F4-F5)*I212)+(H4-H5)</f>
        <v/>
      </c>
      <c r="O212">
        <f>(D4+D5)*EXP(-(F4+F5)*I212)+(H4+H5)</f>
        <v/>
      </c>
    </row>
    <row r="213" spans="1:15">
      <c r="I213" t="n">
        <v>58.33333333333334</v>
      </c>
      <c r="J213">
        <f>D4*EXP(-F4*I213)+H4</f>
        <v/>
      </c>
      <c r="K213">
        <f>L213* E6/M213</f>
        <v/>
      </c>
      <c r="L213" t="n">
        <v>9.705</v>
      </c>
      <c r="M213" t="n">
        <v>302.744</v>
      </c>
      <c r="N213">
        <f>(D4-D5)*EXP(-(F4-F5)*I213)+(H4-H5)</f>
        <v/>
      </c>
      <c r="O213">
        <f>(D4+D5)*EXP(-(F4+F5)*I213)+(H4+H5)</f>
        <v/>
      </c>
    </row>
    <row r="214" spans="1:15">
      <c r="I214" t="n">
        <v>58.61111111111111</v>
      </c>
      <c r="J214">
        <f>D4*EXP(-F4*I214)+H4</f>
        <v/>
      </c>
      <c r="K214">
        <f>L214* E6/M214</f>
        <v/>
      </c>
      <c r="L214" t="n">
        <v>9.682</v>
      </c>
      <c r="M214" t="n">
        <v>302.779</v>
      </c>
      <c r="N214">
        <f>(D4-D5)*EXP(-(F4-F5)*I214)+(H4-H5)</f>
        <v/>
      </c>
      <c r="O214">
        <f>(D4+D5)*EXP(-(F4+F5)*I214)+(H4+H5)</f>
        <v/>
      </c>
    </row>
    <row r="215" spans="1:15">
      <c r="I215" t="n">
        <v>58.88888888888889</v>
      </c>
      <c r="J215">
        <f>D4*EXP(-F4*I215)+H4</f>
        <v/>
      </c>
      <c r="K215">
        <f>L215* E6/M215</f>
        <v/>
      </c>
      <c r="L215" t="n">
        <v>9.613</v>
      </c>
      <c r="M215" t="n">
        <v>302.654</v>
      </c>
      <c r="N215">
        <f>(D4-D5)*EXP(-(F4-F5)*I215)+(H4-H5)</f>
        <v/>
      </c>
      <c r="O215">
        <f>(D4+D5)*EXP(-(F4+F5)*I215)+(H4+H5)</f>
        <v/>
      </c>
    </row>
    <row r="216" spans="1:15">
      <c r="I216" t="n">
        <v>59.16666666666666</v>
      </c>
      <c r="J216">
        <f>D4*EXP(-F4*I216)+H4</f>
        <v/>
      </c>
      <c r="K216">
        <f>L216* E6/M216</f>
        <v/>
      </c>
      <c r="L216" t="n">
        <v>9.593</v>
      </c>
      <c r="M216" t="n">
        <v>302.927</v>
      </c>
      <c r="N216">
        <f>(D4-D5)*EXP(-(F4-F5)*I216)+(H4-H5)</f>
        <v/>
      </c>
      <c r="O216">
        <f>(D4+D5)*EXP(-(F4+F5)*I216)+(H4+H5)</f>
        <v/>
      </c>
    </row>
    <row r="217" spans="1:15">
      <c r="I217" t="n">
        <v>59.44444444444444</v>
      </c>
      <c r="J217">
        <f>D4*EXP(-F4*I217)+H4</f>
        <v/>
      </c>
      <c r="K217">
        <f>L217* E6/M217</f>
        <v/>
      </c>
      <c r="L217" t="n">
        <v>9.526</v>
      </c>
      <c r="M217" t="n">
        <v>302.773</v>
      </c>
      <c r="N217">
        <f>(D4-D5)*EXP(-(F4-F5)*I217)+(H4-H5)</f>
        <v/>
      </c>
      <c r="O217">
        <f>(D4+D5)*EXP(-(F4+F5)*I217)+(H4+H5)</f>
        <v/>
      </c>
    </row>
    <row r="218" spans="1:15">
      <c r="I218" t="n">
        <v>59.72222222222222</v>
      </c>
      <c r="J218">
        <f>D4*EXP(-F4*I218)+H4</f>
        <v/>
      </c>
      <c r="K218">
        <f>L218* E6/M218</f>
        <v/>
      </c>
      <c r="L218" t="n">
        <v>9.526999999999999</v>
      </c>
      <c r="M218" t="n">
        <v>303.432</v>
      </c>
      <c r="N218">
        <f>(D4-D5)*EXP(-(F4-F5)*I218)+(H4-H5)</f>
        <v/>
      </c>
      <c r="O218">
        <f>(D4+D5)*EXP(-(F4+F5)*I218)+(H4+H5)</f>
        <v/>
      </c>
    </row>
    <row r="219" spans="1:15">
      <c r="I219" t="n">
        <v>60</v>
      </c>
      <c r="J219">
        <f>D4*EXP(-F4*I219)+H4</f>
        <v/>
      </c>
      <c r="K219">
        <f>L219* E6/M219</f>
        <v/>
      </c>
      <c r="L219" t="n">
        <v>9.505000000000001</v>
      </c>
      <c r="M219" t="n">
        <v>303.755</v>
      </c>
      <c r="N219">
        <f>(D4-D5)*EXP(-(F4-F5)*I219)+(H4-H5)</f>
        <v/>
      </c>
      <c r="O219">
        <f>(D4+D5)*EXP(-(F4+F5)*I219)+(H4+H5)</f>
        <v/>
      </c>
    </row>
    <row r="220" spans="1:15">
      <c r="I220" t="n">
        <v>60.27777777777778</v>
      </c>
      <c r="J220">
        <f>D4*EXP(-F4*I220)+H4</f>
        <v/>
      </c>
      <c r="K220">
        <f>L220* E6/M220</f>
        <v/>
      </c>
      <c r="L220" t="n">
        <v>9.486000000000001</v>
      </c>
      <c r="M220" t="n">
        <v>304.037</v>
      </c>
      <c r="N220">
        <f>(D4-D5)*EXP(-(F4-F5)*I220)+(H4-H5)</f>
        <v/>
      </c>
      <c r="O220">
        <f>(D4+D5)*EXP(-(F4+F5)*I220)+(H4+H5)</f>
        <v/>
      </c>
    </row>
    <row r="221" spans="1:15">
      <c r="I221" t="n">
        <v>60.55555555555556</v>
      </c>
      <c r="J221">
        <f>D4*EXP(-F4*I221)+H4</f>
        <v/>
      </c>
      <c r="K221">
        <f>L221* E6/M221</f>
        <v/>
      </c>
      <c r="L221" t="n">
        <v>9.476000000000001</v>
      </c>
      <c r="M221" t="n">
        <v>304.327</v>
      </c>
      <c r="N221">
        <f>(D4-D5)*EXP(-(F4-F5)*I221)+(H4-H5)</f>
        <v/>
      </c>
      <c r="O221">
        <f>(D4+D5)*EXP(-(F4+F5)*I221)+(H4+H5)</f>
        <v/>
      </c>
    </row>
    <row r="222" spans="1:15">
      <c r="I222" t="n">
        <v>60.83305555555555</v>
      </c>
      <c r="J222">
        <f>D4*EXP(-F4*I222)+H4</f>
        <v/>
      </c>
      <c r="K222">
        <f>L222* E6/M222</f>
        <v/>
      </c>
      <c r="L222" t="n">
        <v>9.445</v>
      </c>
      <c r="M222" t="n">
        <v>304.678</v>
      </c>
      <c r="N222">
        <f>(D4-D5)*EXP(-(F4-F5)*I222)+(H4-H5)</f>
        <v/>
      </c>
      <c r="O222">
        <f>(D4+D5)*EXP(-(F4+F5)*I222)+(H4+H5)</f>
        <v/>
      </c>
    </row>
    <row r="223" spans="1:15">
      <c r="I223" t="n">
        <v>61.11111111111111</v>
      </c>
      <c r="J223">
        <f>D4*EXP(-F4*I223)+H4</f>
        <v/>
      </c>
      <c r="K223">
        <f>L223* E6/M223</f>
        <v/>
      </c>
      <c r="L223" t="n">
        <v>9.416</v>
      </c>
      <c r="M223" t="n">
        <v>304.823</v>
      </c>
      <c r="N223">
        <f>(D4-D5)*EXP(-(F4-F5)*I223)+(H4-H5)</f>
        <v/>
      </c>
      <c r="O223">
        <f>(D4+D5)*EXP(-(F4+F5)*I223)+(H4+H5)</f>
        <v/>
      </c>
    </row>
    <row r="224" spans="1:15">
      <c r="I224" t="n">
        <v>61.38888888888889</v>
      </c>
      <c r="J224">
        <f>D4*EXP(-F4*I224)+H4</f>
        <v/>
      </c>
      <c r="K224">
        <f>L224* E6/M224</f>
        <v/>
      </c>
      <c r="L224" t="n">
        <v>9.365</v>
      </c>
      <c r="M224" t="n">
        <v>305.038</v>
      </c>
      <c r="N224">
        <f>(D4-D5)*EXP(-(F4-F5)*I224)+(H4-H5)</f>
        <v/>
      </c>
      <c r="O224">
        <f>(D4+D5)*EXP(-(F4+F5)*I224)+(H4+H5)</f>
        <v/>
      </c>
    </row>
    <row r="225" spans="1:15">
      <c r="I225" t="n">
        <v>61.66666666666666</v>
      </c>
      <c r="J225">
        <f>D4*EXP(-F4*I225)+H4</f>
        <v/>
      </c>
      <c r="K225">
        <f>L225* E6/M225</f>
        <v/>
      </c>
      <c r="L225" t="n">
        <v>9.372999999999999</v>
      </c>
      <c r="M225" t="n">
        <v>304.937</v>
      </c>
      <c r="N225">
        <f>(D4-D5)*EXP(-(F4-F5)*I225)+(H4-H5)</f>
        <v/>
      </c>
      <c r="O225">
        <f>(D4+D5)*EXP(-(F4+F5)*I225)+(H4+H5)</f>
        <v/>
      </c>
    </row>
    <row r="226" spans="1:15">
      <c r="I226" t="n">
        <v>61.94444444444444</v>
      </c>
      <c r="J226">
        <f>D4*EXP(-F4*I226)+H4</f>
        <v/>
      </c>
      <c r="K226">
        <f>L226* E6/M226</f>
        <v/>
      </c>
      <c r="L226" t="n">
        <v>9.331</v>
      </c>
      <c r="M226" t="n">
        <v>305.049</v>
      </c>
      <c r="N226">
        <f>(D4-D5)*EXP(-(F4-F5)*I226)+(H4-H5)</f>
        <v/>
      </c>
      <c r="O226">
        <f>(D4+D5)*EXP(-(F4+F5)*I226)+(H4+H5)</f>
        <v/>
      </c>
    </row>
    <row r="227" spans="1:15">
      <c r="I227" t="n">
        <v>62.22222222222222</v>
      </c>
      <c r="J227">
        <f>D4*EXP(-F4*I227)+H4</f>
        <v/>
      </c>
      <c r="K227">
        <f>L227* E6/M227</f>
        <v/>
      </c>
      <c r="L227" t="n">
        <v>9.273999999999999</v>
      </c>
      <c r="M227" t="n">
        <v>305.095</v>
      </c>
      <c r="N227">
        <f>(D4-D5)*EXP(-(F4-F5)*I227)+(H4-H5)</f>
        <v/>
      </c>
      <c r="O227">
        <f>(D4+D5)*EXP(-(F4+F5)*I227)+(H4+H5)</f>
        <v/>
      </c>
    </row>
    <row r="228" spans="1:15">
      <c r="I228" t="n">
        <v>62.5</v>
      </c>
      <c r="J228">
        <f>D4*EXP(-F4*I228)+H4</f>
        <v/>
      </c>
      <c r="K228">
        <f>L228* E6/M228</f>
        <v/>
      </c>
      <c r="L228" t="n">
        <v>9.234</v>
      </c>
      <c r="M228" t="n">
        <v>305.264</v>
      </c>
      <c r="N228">
        <f>(D4-D5)*EXP(-(F4-F5)*I228)+(H4-H5)</f>
        <v/>
      </c>
      <c r="O228">
        <f>(D4+D5)*EXP(-(F4+F5)*I228)+(H4+H5)</f>
        <v/>
      </c>
    </row>
    <row r="229" spans="1:15">
      <c r="I229" t="n">
        <v>62.77777777777778</v>
      </c>
      <c r="J229">
        <f>D4*EXP(-F4*I229)+H4</f>
        <v/>
      </c>
      <c r="K229">
        <f>L229* E6/M229</f>
        <v/>
      </c>
      <c r="L229" t="n">
        <v>9.221</v>
      </c>
      <c r="M229" t="n">
        <v>305.359</v>
      </c>
      <c r="N229">
        <f>(D4-D5)*EXP(-(F4-F5)*I229)+(H4-H5)</f>
        <v/>
      </c>
      <c r="O229">
        <f>(D4+D5)*EXP(-(F4+F5)*I229)+(H4+H5)</f>
        <v/>
      </c>
    </row>
    <row r="230" spans="1:15">
      <c r="I230" t="n">
        <v>63.05555555555556</v>
      </c>
      <c r="J230">
        <f>D4*EXP(-F4*I230)+H4</f>
        <v/>
      </c>
      <c r="K230">
        <f>L230* E6/M230</f>
        <v/>
      </c>
      <c r="L230" t="n">
        <v>9.188000000000001</v>
      </c>
      <c r="M230" t="n">
        <v>305.343</v>
      </c>
      <c r="N230">
        <f>(D4-D5)*EXP(-(F4-F5)*I230)+(H4-H5)</f>
        <v/>
      </c>
      <c r="O230">
        <f>(D4+D5)*EXP(-(F4+F5)*I230)+(H4+H5)</f>
        <v/>
      </c>
    </row>
    <row r="231" spans="1:15">
      <c r="I231" t="n">
        <v>63.33333333333334</v>
      </c>
      <c r="J231">
        <f>D4*EXP(-F4*I231)+H4</f>
        <v/>
      </c>
      <c r="K231">
        <f>L231* E6/M231</f>
        <v/>
      </c>
      <c r="L231" t="n">
        <v>9.151</v>
      </c>
      <c r="M231" t="n">
        <v>305.725</v>
      </c>
      <c r="N231">
        <f>(D4-D5)*EXP(-(F4-F5)*I231)+(H4-H5)</f>
        <v/>
      </c>
      <c r="O231">
        <f>(D4+D5)*EXP(-(F4+F5)*I231)+(H4+H5)</f>
        <v/>
      </c>
    </row>
    <row r="232" spans="1:15">
      <c r="I232" t="n">
        <v>63.61111111111111</v>
      </c>
      <c r="J232">
        <f>D4*EXP(-F4*I232)+H4</f>
        <v/>
      </c>
      <c r="K232">
        <f>L232* E6/M232</f>
        <v/>
      </c>
      <c r="L232" t="n">
        <v>9.119</v>
      </c>
      <c r="M232" t="n">
        <v>305.729</v>
      </c>
      <c r="N232">
        <f>(D4-D5)*EXP(-(F4-F5)*I232)+(H4-H5)</f>
        <v/>
      </c>
      <c r="O232">
        <f>(D4+D5)*EXP(-(F4+F5)*I232)+(H4+H5)</f>
        <v/>
      </c>
    </row>
    <row r="233" spans="1:15">
      <c r="I233" t="n">
        <v>63.88888888888889</v>
      </c>
      <c r="J233">
        <f>D4*EXP(-F4*I233)+H4</f>
        <v/>
      </c>
      <c r="K233">
        <f>L233* E6/M233</f>
        <v/>
      </c>
      <c r="L233" t="n">
        <v>9.06</v>
      </c>
      <c r="M233" t="n">
        <v>305.767</v>
      </c>
      <c r="N233">
        <f>(D4-D5)*EXP(-(F4-F5)*I233)+(H4-H5)</f>
        <v/>
      </c>
      <c r="O233">
        <f>(D4+D5)*EXP(-(F4+F5)*I233)+(H4+H5)</f>
        <v/>
      </c>
    </row>
    <row r="234" spans="1:15">
      <c r="I234" t="n">
        <v>64.16666666666667</v>
      </c>
      <c r="J234">
        <f>D4*EXP(-F4*I234)+H4</f>
        <v/>
      </c>
      <c r="K234">
        <f>L234* E6/M234</f>
        <v/>
      </c>
      <c r="L234" t="n">
        <v>9.042999999999999</v>
      </c>
      <c r="M234" t="n">
        <v>305.697</v>
      </c>
      <c r="N234">
        <f>(D4-D5)*EXP(-(F4-F5)*I234)+(H4-H5)</f>
        <v/>
      </c>
      <c r="O234">
        <f>(D4+D5)*EXP(-(F4+F5)*I234)+(H4+H5)</f>
        <v/>
      </c>
    </row>
    <row r="235" spans="1:15">
      <c r="I235" t="n">
        <v>64.44444444444444</v>
      </c>
      <c r="J235">
        <f>D4*EXP(-F4*I235)+H4</f>
        <v/>
      </c>
      <c r="K235">
        <f>L235* E6/M235</f>
        <v/>
      </c>
      <c r="L235" t="n">
        <v>8.981</v>
      </c>
      <c r="M235" t="n">
        <v>305.434</v>
      </c>
      <c r="N235">
        <f>(D4-D5)*EXP(-(F4-F5)*I235)+(H4-H5)</f>
        <v/>
      </c>
      <c r="O235">
        <f>(D4+D5)*EXP(-(F4+F5)*I235)+(H4+H5)</f>
        <v/>
      </c>
    </row>
    <row r="236" spans="1:15">
      <c r="I236" t="n">
        <v>64.72222222222223</v>
      </c>
      <c r="J236">
        <f>D4*EXP(-F4*I236)+H4</f>
        <v/>
      </c>
      <c r="K236">
        <f>L236* E6/M236</f>
        <v/>
      </c>
      <c r="L236" t="n">
        <v>8.956</v>
      </c>
      <c r="M236" t="n">
        <v>304.269</v>
      </c>
      <c r="N236">
        <f>(D4-D5)*EXP(-(F4-F5)*I236)+(H4-H5)</f>
        <v/>
      </c>
      <c r="O236">
        <f>(D4+D5)*EXP(-(F4+F5)*I236)+(H4+H5)</f>
        <v/>
      </c>
    </row>
    <row r="237" spans="1:15">
      <c r="I237" t="n">
        <v>65</v>
      </c>
      <c r="J237">
        <f>D4*EXP(-F4*I237)+H4</f>
        <v/>
      </c>
      <c r="K237">
        <f>L237* E6/M237</f>
        <v/>
      </c>
      <c r="L237" t="n">
        <v>8.882</v>
      </c>
      <c r="M237" t="n">
        <v>303.735</v>
      </c>
      <c r="N237">
        <f>(D4-D5)*EXP(-(F4-F5)*I237)+(H4-H5)</f>
        <v/>
      </c>
      <c r="O237">
        <f>(D4+D5)*EXP(-(F4+F5)*I237)+(H4+H5)</f>
        <v/>
      </c>
    </row>
    <row r="238" spans="1:15">
      <c r="I238" t="n">
        <v>65.27777777777777</v>
      </c>
      <c r="J238">
        <f>D4*EXP(-F4*I238)+H4</f>
        <v/>
      </c>
      <c r="K238">
        <f>L238* E6/M238</f>
        <v/>
      </c>
      <c r="L238" t="n">
        <v>8.824999999999999</v>
      </c>
      <c r="M238" t="n">
        <v>303.422</v>
      </c>
      <c r="N238">
        <f>(D4-D5)*EXP(-(F4-F5)*I238)+(H4-H5)</f>
        <v/>
      </c>
      <c r="O238">
        <f>(D4+D5)*EXP(-(F4+F5)*I238)+(H4+H5)</f>
        <v/>
      </c>
    </row>
    <row r="239" spans="1:15">
      <c r="I239" t="n">
        <v>65.55555555555556</v>
      </c>
      <c r="J239">
        <f>D4*EXP(-F4*I239)+H4</f>
        <v/>
      </c>
      <c r="K239">
        <f>L239* E6/M239</f>
        <v/>
      </c>
      <c r="L239" t="n">
        <v>8.811</v>
      </c>
      <c r="M239" t="n">
        <v>303.169</v>
      </c>
      <c r="N239">
        <f>(D4-D5)*EXP(-(F4-F5)*I239)+(H4-H5)</f>
        <v/>
      </c>
      <c r="O239">
        <f>(D4+D5)*EXP(-(F4+F5)*I239)+(H4+H5)</f>
        <v/>
      </c>
    </row>
    <row r="240" spans="1:15">
      <c r="I240" t="n">
        <v>65.83333333333333</v>
      </c>
      <c r="J240">
        <f>D4*EXP(-F4*I240)+H4</f>
        <v/>
      </c>
      <c r="K240">
        <f>L240* E6/M240</f>
        <v/>
      </c>
      <c r="L240" t="n">
        <v>8.757999999999999</v>
      </c>
      <c r="M240" t="n">
        <v>302.935</v>
      </c>
      <c r="N240">
        <f>(D4-D5)*EXP(-(F4-F5)*I240)+(H4-H5)</f>
        <v/>
      </c>
      <c r="O240">
        <f>(D4+D5)*EXP(-(F4+F5)*I240)+(H4+H5)</f>
        <v/>
      </c>
    </row>
    <row r="241" spans="1:15">
      <c r="I241" t="n">
        <v>66.11111111111111</v>
      </c>
      <c r="J241">
        <f>D4*EXP(-F4*I241)+H4</f>
        <v/>
      </c>
      <c r="K241">
        <f>L241* E6/M241</f>
        <v/>
      </c>
      <c r="L241" t="n">
        <v>8.699</v>
      </c>
      <c r="M241" t="n">
        <v>303.052</v>
      </c>
      <c r="N241">
        <f>(D4-D5)*EXP(-(F4-F5)*I241)+(H4-H5)</f>
        <v/>
      </c>
      <c r="O241">
        <f>(D4+D5)*EXP(-(F4+F5)*I241)+(H4+H5)</f>
        <v/>
      </c>
    </row>
    <row r="242" spans="1:15">
      <c r="I242" t="n">
        <v>66.38888888888889</v>
      </c>
      <c r="J242">
        <f>D4*EXP(-F4*I242)+H4</f>
        <v/>
      </c>
      <c r="K242">
        <f>L242* E6/M242</f>
        <v/>
      </c>
      <c r="L242" t="n">
        <v>8.638999999999999</v>
      </c>
      <c r="M242" t="n">
        <v>302.831</v>
      </c>
      <c r="N242">
        <f>(D4-D5)*EXP(-(F4-F5)*I242)+(H4-H5)</f>
        <v/>
      </c>
      <c r="O242">
        <f>(D4+D5)*EXP(-(F4+F5)*I242)+(H4+H5)</f>
        <v/>
      </c>
    </row>
    <row r="243" spans="1:15">
      <c r="I243" t="n">
        <v>66.66666666666667</v>
      </c>
      <c r="J243">
        <f>D4*EXP(-F4*I243)+H4</f>
        <v/>
      </c>
      <c r="K243">
        <f>L243* E6/M243</f>
        <v/>
      </c>
      <c r="L243" t="n">
        <v>8.618</v>
      </c>
      <c r="M243" t="n">
        <v>302.71</v>
      </c>
      <c r="N243">
        <f>(D4-D5)*EXP(-(F4-F5)*I243)+(H4-H5)</f>
        <v/>
      </c>
      <c r="O243">
        <f>(D4+D5)*EXP(-(F4+F5)*I243)+(H4+H5)</f>
        <v/>
      </c>
    </row>
    <row r="244" spans="1:15">
      <c r="I244" t="n">
        <v>66.94416666666666</v>
      </c>
      <c r="J244">
        <f>D4*EXP(-F4*I244)+H4</f>
        <v/>
      </c>
      <c r="K244">
        <f>L244* E6/M244</f>
        <v/>
      </c>
      <c r="L244" t="n">
        <v>8.618</v>
      </c>
      <c r="M244" t="n">
        <v>302.7329999999999</v>
      </c>
      <c r="N244">
        <f>(D4-D5)*EXP(-(F4-F5)*I244)+(H4-H5)</f>
        <v/>
      </c>
      <c r="O244">
        <f>(D4+D5)*EXP(-(F4+F5)*I244)+(H4+H5)</f>
        <v/>
      </c>
    </row>
    <row r="245" spans="1:15">
      <c r="I245" t="n">
        <v>67.22222222222223</v>
      </c>
      <c r="J245">
        <f>D4*EXP(-F4*I245)+H4</f>
        <v/>
      </c>
      <c r="K245">
        <f>L245* E6/M245</f>
        <v/>
      </c>
      <c r="L245" t="n">
        <v>8.571999999999999</v>
      </c>
      <c r="M245" t="n">
        <v>302.835</v>
      </c>
      <c r="N245">
        <f>(D4-D5)*EXP(-(F4-F5)*I245)+(H4-H5)</f>
        <v/>
      </c>
      <c r="O245">
        <f>(D4+D5)*EXP(-(F4+F5)*I245)+(H4+H5)</f>
        <v/>
      </c>
    </row>
    <row r="246" spans="1:15">
      <c r="I246" t="n">
        <v>67.5</v>
      </c>
      <c r="J246">
        <f>D4*EXP(-F4*I246)+H4</f>
        <v/>
      </c>
      <c r="K246">
        <f>L246* E6/M246</f>
        <v/>
      </c>
      <c r="L246" t="n">
        <v>8.537000000000001</v>
      </c>
      <c r="M246" t="n">
        <v>302.669</v>
      </c>
      <c r="N246">
        <f>(D4-D5)*EXP(-(F4-F5)*I246)+(H4-H5)</f>
        <v/>
      </c>
      <c r="O246">
        <f>(D4+D5)*EXP(-(F4+F5)*I246)+(H4+H5)</f>
        <v/>
      </c>
    </row>
    <row r="247" spans="1:15">
      <c r="I247" t="n">
        <v>67.77777777777777</v>
      </c>
      <c r="J247">
        <f>D4*EXP(-F4*I247)+H4</f>
        <v/>
      </c>
      <c r="K247">
        <f>L247* E6/M247</f>
        <v/>
      </c>
      <c r="L247" t="n">
        <v>8.516</v>
      </c>
      <c r="M247" t="n">
        <v>302.827</v>
      </c>
      <c r="N247">
        <f>(D4-D5)*EXP(-(F4-F5)*I247)+(H4-H5)</f>
        <v/>
      </c>
      <c r="O247">
        <f>(D4+D5)*EXP(-(F4+F5)*I247)+(H4+H5)</f>
        <v/>
      </c>
    </row>
    <row r="248" spans="1:15">
      <c r="I248" t="n">
        <v>68.05527777777777</v>
      </c>
      <c r="J248">
        <f>D4*EXP(-F4*I248)+H4</f>
        <v/>
      </c>
      <c r="K248">
        <f>L248* E6/M248</f>
        <v/>
      </c>
      <c r="L248" t="n">
        <v>8.48</v>
      </c>
      <c r="M248" t="n">
        <v>302.84</v>
      </c>
      <c r="N248">
        <f>(D4-D5)*EXP(-(F4-F5)*I248)+(H4-H5)</f>
        <v/>
      </c>
      <c r="O248">
        <f>(D4+D5)*EXP(-(F4+F5)*I248)+(H4+H5)</f>
        <v/>
      </c>
    </row>
    <row r="249" spans="1:15">
      <c r="I249" t="n">
        <v>68.33333333333333</v>
      </c>
      <c r="J249">
        <f>D4*EXP(-F4*I249)+H4</f>
        <v/>
      </c>
      <c r="K249">
        <f>L249* E6/M249</f>
        <v/>
      </c>
      <c r="L249" t="n">
        <v>8.449</v>
      </c>
      <c r="M249" t="n">
        <v>303.12</v>
      </c>
      <c r="N249">
        <f>(D4-D5)*EXP(-(F4-F5)*I249)+(H4-H5)</f>
        <v/>
      </c>
      <c r="O249">
        <f>(D4+D5)*EXP(-(F4+F5)*I249)+(H4+H5)</f>
        <v/>
      </c>
    </row>
    <row r="250" spans="1:15">
      <c r="I250" t="n">
        <v>68.61111111111111</v>
      </c>
      <c r="J250">
        <f>D4*EXP(-F4*I250)+H4</f>
        <v/>
      </c>
      <c r="K250">
        <f>L250* E6/M250</f>
        <v/>
      </c>
      <c r="L250" t="n">
        <v>8.433</v>
      </c>
      <c r="M250" t="n">
        <v>302.956</v>
      </c>
      <c r="N250">
        <f>(D4-D5)*EXP(-(F4-F5)*I250)+(H4-H5)</f>
        <v/>
      </c>
      <c r="O250">
        <f>(D4+D5)*EXP(-(F4+F5)*I250)+(H4+H5)</f>
        <v/>
      </c>
    </row>
    <row r="251" spans="1:15">
      <c r="I251" t="n">
        <v>68.88888888888889</v>
      </c>
      <c r="J251">
        <f>D4*EXP(-F4*I251)+H4</f>
        <v/>
      </c>
      <c r="K251">
        <f>L251* E6/M251</f>
        <v/>
      </c>
      <c r="L251" t="n">
        <v>8.401999999999999</v>
      </c>
      <c r="M251" t="n">
        <v>303.058</v>
      </c>
      <c r="N251">
        <f>(D4-D5)*EXP(-(F4-F5)*I251)+(H4-H5)</f>
        <v/>
      </c>
      <c r="O251">
        <f>(D4+D5)*EXP(-(F4+F5)*I251)+(H4+H5)</f>
        <v/>
      </c>
    </row>
    <row r="252" spans="1:15">
      <c r="I252" t="n">
        <v>69.16666666666667</v>
      </c>
      <c r="J252">
        <f>D4*EXP(-F4*I252)+H4</f>
        <v/>
      </c>
      <c r="K252">
        <f>L252* E6/M252</f>
        <v/>
      </c>
      <c r="L252" t="n">
        <v>8.412000000000001</v>
      </c>
      <c r="M252" t="n">
        <v>303.166</v>
      </c>
      <c r="N252">
        <f>(D4-D5)*EXP(-(F4-F5)*I252)+(H4-H5)</f>
        <v/>
      </c>
      <c r="O252">
        <f>(D4+D5)*EXP(-(F4+F5)*I252)+(H4+H5)</f>
        <v/>
      </c>
    </row>
    <row r="253" spans="1:15">
      <c r="I253" t="n">
        <v>69.44416666666666</v>
      </c>
      <c r="J253">
        <f>D4*EXP(-F4*I253)+H4</f>
        <v/>
      </c>
      <c r="K253">
        <f>L253* E6/M253</f>
        <v/>
      </c>
      <c r="L253" t="n">
        <v>8.359</v>
      </c>
      <c r="M253" t="n">
        <v>303.09</v>
      </c>
      <c r="N253">
        <f>(D4-D5)*EXP(-(F4-F5)*I253)+(H4-H5)</f>
        <v/>
      </c>
      <c r="O253">
        <f>(D4+D5)*EXP(-(F4+F5)*I253)+(H4+H5)</f>
        <v/>
      </c>
    </row>
    <row r="254" spans="1:15">
      <c r="I254" t="n">
        <v>69.72222222222223</v>
      </c>
      <c r="J254">
        <f>D4*EXP(-F4*I254)+H4</f>
        <v/>
      </c>
      <c r="K254">
        <f>L254* E6/M254</f>
        <v/>
      </c>
      <c r="L254" t="n">
        <v>8.295999999999999</v>
      </c>
      <c r="M254" t="n">
        <v>303.118</v>
      </c>
      <c r="N254">
        <f>(D4-D5)*EXP(-(F4-F5)*I254)+(H4-H5)</f>
        <v/>
      </c>
      <c r="O254">
        <f>(D4+D5)*EXP(-(F4+F5)*I254)+(H4+H5)</f>
        <v/>
      </c>
    </row>
    <row r="255" spans="1:15">
      <c r="I255" t="n">
        <v>70</v>
      </c>
      <c r="J255">
        <f>D4*EXP(-F4*I255)+H4</f>
        <v/>
      </c>
      <c r="K255">
        <f>L255* E6/M255</f>
        <v/>
      </c>
      <c r="L255" t="n">
        <v>8.273999999999999</v>
      </c>
      <c r="M255" t="n">
        <v>302.883</v>
      </c>
      <c r="N255">
        <f>(D4-D5)*EXP(-(F4-F5)*I255)+(H4-H5)</f>
        <v/>
      </c>
      <c r="O255">
        <f>(D4+D5)*EXP(-(F4+F5)*I255)+(H4+H5)</f>
        <v/>
      </c>
    </row>
    <row r="256" spans="1:15">
      <c r="I256" t="n">
        <v>70.27777777777777</v>
      </c>
      <c r="J256">
        <f>D4*EXP(-F4*I256)+H4</f>
        <v/>
      </c>
      <c r="K256">
        <f>L256* E6/M256</f>
        <v/>
      </c>
      <c r="L256" t="n">
        <v>8.287000000000001</v>
      </c>
      <c r="M256" t="n">
        <v>302.9</v>
      </c>
      <c r="N256">
        <f>(D4-D5)*EXP(-(F4-F5)*I256)+(H4-H5)</f>
        <v/>
      </c>
      <c r="O256">
        <f>(D4+D5)*EXP(-(F4+F5)*I256)+(H4+H5)</f>
        <v/>
      </c>
    </row>
    <row r="257" spans="1:15">
      <c r="I257" t="n">
        <v>70.55527777777777</v>
      </c>
      <c r="J257">
        <f>D4*EXP(-F4*I257)+H4</f>
        <v/>
      </c>
      <c r="K257">
        <f>L257* E6/M257</f>
        <v/>
      </c>
      <c r="L257" t="n">
        <v>8.228</v>
      </c>
      <c r="M257" t="n">
        <v>302.86</v>
      </c>
      <c r="N257">
        <f>(D4-D5)*EXP(-(F4-F5)*I257)+(H4-H5)</f>
        <v/>
      </c>
      <c r="O257">
        <f>(D4+D5)*EXP(-(F4+F5)*I257)+(H4+H5)</f>
        <v/>
      </c>
    </row>
    <row r="258" spans="1:15">
      <c r="I258" t="n">
        <v>70.83333333333333</v>
      </c>
      <c r="J258">
        <f>D4*EXP(-F4*I258)+H4</f>
        <v/>
      </c>
      <c r="K258">
        <f>L258* E6/M258</f>
        <v/>
      </c>
      <c r="L258" t="n">
        <v>8.193</v>
      </c>
      <c r="M258" t="n">
        <v>303.036</v>
      </c>
      <c r="N258">
        <f>(D4-D5)*EXP(-(F4-F5)*I258)+(H4-H5)</f>
        <v/>
      </c>
      <c r="O258">
        <f>(D4+D5)*EXP(-(F4+F5)*I258)+(H4+H5)</f>
        <v/>
      </c>
    </row>
    <row r="259" spans="1:15">
      <c r="I259" t="n">
        <v>71.11111111111111</v>
      </c>
      <c r="J259">
        <f>D4*EXP(-F4*I259)+H4</f>
        <v/>
      </c>
      <c r="K259">
        <f>L259* E6/M259</f>
        <v/>
      </c>
      <c r="L259" t="n">
        <v>8.159000000000001</v>
      </c>
      <c r="M259" t="n">
        <v>303.113</v>
      </c>
      <c r="N259">
        <f>(D4-D5)*EXP(-(F4-F5)*I259)+(H4-H5)</f>
        <v/>
      </c>
      <c r="O259">
        <f>(D4+D5)*EXP(-(F4+F5)*I259)+(H4+H5)</f>
        <v/>
      </c>
    </row>
    <row r="260" spans="1:15">
      <c r="I260" t="n">
        <v>71.38888888888889</v>
      </c>
      <c r="J260">
        <f>D4*EXP(-F4*I260)+H4</f>
        <v/>
      </c>
      <c r="K260">
        <f>L260* E6/M260</f>
        <v/>
      </c>
      <c r="L260" t="n">
        <v>8.130000000000001</v>
      </c>
      <c r="M260" t="n">
        <v>303.227</v>
      </c>
      <c r="N260">
        <f>(D4-D5)*EXP(-(F4-F5)*I260)+(H4-H5)</f>
        <v/>
      </c>
      <c r="O260">
        <f>(D4+D5)*EXP(-(F4+F5)*I260)+(H4+H5)</f>
        <v/>
      </c>
    </row>
    <row r="261" spans="1:15">
      <c r="I261" t="n">
        <v>71.66666666666667</v>
      </c>
      <c r="J261">
        <f>D4*EXP(-F4*I261)+H4</f>
        <v/>
      </c>
      <c r="K261">
        <f>L261* E6/M261</f>
        <v/>
      </c>
      <c r="L261" t="n">
        <v>8.085000000000001</v>
      </c>
      <c r="M261" t="n">
        <v>303.173</v>
      </c>
      <c r="N261">
        <f>(D4-D5)*EXP(-(F4-F5)*I261)+(H4-H5)</f>
        <v/>
      </c>
      <c r="O261">
        <f>(D4+D5)*EXP(-(F4+F5)*I261)+(H4+H5)</f>
        <v/>
      </c>
    </row>
    <row r="262" spans="1:15">
      <c r="I262" t="n">
        <v>71.94444444444444</v>
      </c>
      <c r="J262">
        <f>D4*EXP(-F4*I262)+H4</f>
        <v/>
      </c>
      <c r="K262">
        <f>L262* E6/M262</f>
        <v/>
      </c>
      <c r="L262" t="n">
        <v>8.071</v>
      </c>
      <c r="M262" t="n">
        <v>303.363</v>
      </c>
      <c r="N262">
        <f>(D4-D5)*EXP(-(F4-F5)*I262)+(H4-H5)</f>
        <v/>
      </c>
      <c r="O262">
        <f>(D4+D5)*EXP(-(F4+F5)*I262)+(H4+H5)</f>
        <v/>
      </c>
    </row>
    <row r="263" spans="1:15">
      <c r="I263" t="n">
        <v>72.22222222222223</v>
      </c>
      <c r="J263">
        <f>D4*EXP(-F4*I263)+H4</f>
        <v/>
      </c>
      <c r="K263">
        <f>L263* E6/M263</f>
        <v/>
      </c>
      <c r="L263" t="n">
        <v>8.069000000000001</v>
      </c>
      <c r="M263" t="n">
        <v>303.285</v>
      </c>
      <c r="N263">
        <f>(D4-D5)*EXP(-(F4-F5)*I263)+(H4-H5)</f>
        <v/>
      </c>
      <c r="O263">
        <f>(D4+D5)*EXP(-(F4+F5)*I263)+(H4+H5)</f>
        <v/>
      </c>
    </row>
    <row r="264" spans="1:15">
      <c r="I264" t="n">
        <v>72.5</v>
      </c>
      <c r="J264">
        <f>D4*EXP(-F4*I264)+H4</f>
        <v/>
      </c>
      <c r="K264">
        <f>L264* E6/M264</f>
        <v/>
      </c>
      <c r="L264" t="n">
        <v>8.003</v>
      </c>
      <c r="M264" t="n">
        <v>303.227</v>
      </c>
      <c r="N264">
        <f>(D4-D5)*EXP(-(F4-F5)*I264)+(H4-H5)</f>
        <v/>
      </c>
      <c r="O264">
        <f>(D4+D5)*EXP(-(F4+F5)*I264)+(H4+H5)</f>
        <v/>
      </c>
    </row>
    <row r="265" spans="1:15">
      <c r="I265" t="n">
        <v>72.77777777777777</v>
      </c>
      <c r="J265">
        <f>D4*EXP(-F4*I265)+H4</f>
        <v/>
      </c>
      <c r="K265">
        <f>L265* E6/M265</f>
        <v/>
      </c>
      <c r="L265" t="n">
        <v>8.002000000000001</v>
      </c>
      <c r="M265" t="n">
        <v>303.535</v>
      </c>
      <c r="N265">
        <f>(D4-D5)*EXP(-(F4-F5)*I265)+(H4-H5)</f>
        <v/>
      </c>
      <c r="O265">
        <f>(D4+D5)*EXP(-(F4+F5)*I265)+(H4+H5)</f>
        <v/>
      </c>
    </row>
    <row r="266" spans="1:15">
      <c r="I266" t="n">
        <v>73.05555555555556</v>
      </c>
      <c r="J266">
        <f>D4*EXP(-F4*I266)+H4</f>
        <v/>
      </c>
      <c r="K266">
        <f>L266* E6/M266</f>
        <v/>
      </c>
      <c r="L266" t="n">
        <v>7.955</v>
      </c>
      <c r="M266" t="n">
        <v>303.229</v>
      </c>
      <c r="N266">
        <f>(D4-D5)*EXP(-(F4-F5)*I266)+(H4-H5)</f>
        <v/>
      </c>
      <c r="O266">
        <f>(D4+D5)*EXP(-(F4+F5)*I266)+(H4+H5)</f>
        <v/>
      </c>
    </row>
    <row r="267" spans="1:15">
      <c r="I267" t="n">
        <v>73.33333333333333</v>
      </c>
      <c r="J267">
        <f>D4*EXP(-F4*I267)+H4</f>
        <v/>
      </c>
      <c r="K267">
        <f>L267* E6/M267</f>
        <v/>
      </c>
      <c r="L267" t="n">
        <v>7.921</v>
      </c>
      <c r="M267" t="n">
        <v>303.332</v>
      </c>
      <c r="N267">
        <f>(D4-D5)*EXP(-(F4-F5)*I267)+(H4-H5)</f>
        <v/>
      </c>
      <c r="O267">
        <f>(D4+D5)*EXP(-(F4+F5)*I267)+(H4+H5)</f>
        <v/>
      </c>
    </row>
    <row r="268" spans="1:15">
      <c r="I268" t="n">
        <v>73.61111111111111</v>
      </c>
      <c r="J268">
        <f>D4*EXP(-F4*I268)+H4</f>
        <v/>
      </c>
      <c r="K268">
        <f>L268* E6/M268</f>
        <v/>
      </c>
      <c r="L268" t="n">
        <v>7.894</v>
      </c>
      <c r="M268" t="n">
        <v>303.584</v>
      </c>
      <c r="N268">
        <f>(D4-D5)*EXP(-(F4-F5)*I268)+(H4-H5)</f>
        <v/>
      </c>
      <c r="O268">
        <f>(D4+D5)*EXP(-(F4+F5)*I268)+(H4+H5)</f>
        <v/>
      </c>
    </row>
    <row r="269" spans="1:15">
      <c r="I269" t="n">
        <v>73.88888888888889</v>
      </c>
      <c r="J269">
        <f>D4*EXP(-F4*I269)+H4</f>
        <v/>
      </c>
      <c r="K269">
        <f>L269* E6/M269</f>
        <v/>
      </c>
      <c r="L269" t="n">
        <v>7.86</v>
      </c>
      <c r="M269" t="n">
        <v>303.415</v>
      </c>
      <c r="N269">
        <f>(D4-D5)*EXP(-(F4-F5)*I269)+(H4-H5)</f>
        <v/>
      </c>
      <c r="O269">
        <f>(D4+D5)*EXP(-(F4+F5)*I269)+(H4+H5)</f>
        <v/>
      </c>
    </row>
    <row r="270" spans="1:15">
      <c r="I270" t="n">
        <v>74.16666666666667</v>
      </c>
      <c r="J270">
        <f>D4*EXP(-F4*I270)+H4</f>
        <v/>
      </c>
      <c r="K270">
        <f>L270* E6/M270</f>
        <v/>
      </c>
      <c r="L270" t="n">
        <v>7.831</v>
      </c>
      <c r="M270" t="n">
        <v>303.473</v>
      </c>
      <c r="N270">
        <f>(D4-D5)*EXP(-(F4-F5)*I270)+(H4-H5)</f>
        <v/>
      </c>
      <c r="O270">
        <f>(D4+D5)*EXP(-(F4+F5)*I270)+(H4+H5)</f>
        <v/>
      </c>
    </row>
    <row r="271" spans="1:15">
      <c r="I271" t="n">
        <v>74.44444444444444</v>
      </c>
      <c r="J271">
        <f>D4*EXP(-F4*I271)+H4</f>
        <v/>
      </c>
      <c r="K271">
        <f>L271* E6/M271</f>
        <v/>
      </c>
      <c r="L271" t="n">
        <v>7.815</v>
      </c>
      <c r="M271" t="n">
        <v>303.654</v>
      </c>
      <c r="N271">
        <f>(D4-D5)*EXP(-(F4-F5)*I271)+(H4-H5)</f>
        <v/>
      </c>
      <c r="O271">
        <f>(D4+D5)*EXP(-(F4+F5)*I271)+(H4+H5)</f>
        <v/>
      </c>
    </row>
    <row r="272" spans="1:15">
      <c r="I272" t="n">
        <v>74.72222222222223</v>
      </c>
      <c r="J272">
        <f>D4*EXP(-F4*I272)+H4</f>
        <v/>
      </c>
      <c r="K272">
        <f>L272* E6/M272</f>
        <v/>
      </c>
      <c r="L272" t="n">
        <v>7.782</v>
      </c>
      <c r="M272" t="n">
        <v>303.488</v>
      </c>
      <c r="N272">
        <f>(D4-D5)*EXP(-(F4-F5)*I272)+(H4-H5)</f>
        <v/>
      </c>
      <c r="O272">
        <f>(D4+D5)*EXP(-(F4+F5)*I272)+(H4+H5)</f>
        <v/>
      </c>
    </row>
    <row r="273" spans="1:15">
      <c r="I273" t="n">
        <v>75</v>
      </c>
      <c r="J273">
        <f>D4*EXP(-F4*I273)+H4</f>
        <v/>
      </c>
      <c r="K273">
        <f>L273* E6/M273</f>
        <v/>
      </c>
      <c r="L273" t="n">
        <v>7.779</v>
      </c>
      <c r="M273" t="n">
        <v>303.883</v>
      </c>
      <c r="N273">
        <f>(D4-D5)*EXP(-(F4-F5)*I273)+(H4-H5)</f>
        <v/>
      </c>
      <c r="O273">
        <f>(D4+D5)*EXP(-(F4+F5)*I273)+(H4+H5)</f>
        <v/>
      </c>
    </row>
    <row r="274" spans="1:15">
      <c r="I274" t="n">
        <v>75.27777777777777</v>
      </c>
      <c r="J274">
        <f>D4*EXP(-F4*I274)+H4</f>
        <v/>
      </c>
      <c r="K274">
        <f>L274* E6/M274</f>
        <v/>
      </c>
      <c r="L274" t="n">
        <v>7.728</v>
      </c>
      <c r="M274" t="n">
        <v>303.725</v>
      </c>
      <c r="N274">
        <f>(D4-D5)*EXP(-(F4-F5)*I274)+(H4-H5)</f>
        <v/>
      </c>
      <c r="O274">
        <f>(D4+D5)*EXP(-(F4+F5)*I274)+(H4+H5)</f>
        <v/>
      </c>
    </row>
    <row r="275" spans="1:15">
      <c r="I275" t="n">
        <v>75.55555555555556</v>
      </c>
      <c r="J275">
        <f>D4*EXP(-F4*I275)+H4</f>
        <v/>
      </c>
      <c r="K275">
        <f>L275* E6/M275</f>
        <v/>
      </c>
      <c r="L275" t="n">
        <v>7.713</v>
      </c>
      <c r="M275" t="n">
        <v>303.809</v>
      </c>
      <c r="N275">
        <f>(D4-D5)*EXP(-(F4-F5)*I275)+(H4-H5)</f>
        <v/>
      </c>
      <c r="O275">
        <f>(D4+D5)*EXP(-(F4+F5)*I275)+(H4+H5)</f>
        <v/>
      </c>
    </row>
    <row r="276" spans="1:15">
      <c r="I276" t="n">
        <v>75.83333333333333</v>
      </c>
      <c r="J276">
        <f>D4*EXP(-F4*I276)+H4</f>
        <v/>
      </c>
      <c r="K276">
        <f>L276* E6/M276</f>
        <v/>
      </c>
      <c r="L276" t="n">
        <v>7.67</v>
      </c>
      <c r="M276" t="n">
        <v>303.851</v>
      </c>
      <c r="N276">
        <f>(D4-D5)*EXP(-(F4-F5)*I276)+(H4-H5)</f>
        <v/>
      </c>
      <c r="O276">
        <f>(D4+D5)*EXP(-(F4+F5)*I276)+(H4+H5)</f>
        <v/>
      </c>
    </row>
    <row r="277" spans="1:15">
      <c r="I277" t="n">
        <v>76.11111111111111</v>
      </c>
      <c r="J277">
        <f>D4*EXP(-F4*I277)+H4</f>
        <v/>
      </c>
      <c r="K277">
        <f>L277* E6/M277</f>
        <v/>
      </c>
      <c r="L277" t="n">
        <v>7.61</v>
      </c>
      <c r="M277" t="n">
        <v>303.833</v>
      </c>
      <c r="N277">
        <f>(D4-D5)*EXP(-(F4-F5)*I277)+(H4-H5)</f>
        <v/>
      </c>
      <c r="O277">
        <f>(D4+D5)*EXP(-(F4+F5)*I277)+(H4+H5)</f>
        <v/>
      </c>
    </row>
    <row r="278" spans="1:15">
      <c r="I278" t="n">
        <v>76.38888888888889</v>
      </c>
      <c r="J278">
        <f>D4*EXP(-F4*I278)+H4</f>
        <v/>
      </c>
      <c r="K278">
        <f>L278* E6/M278</f>
        <v/>
      </c>
      <c r="L278" t="n">
        <v>7.597</v>
      </c>
      <c r="M278" t="n">
        <v>303.604</v>
      </c>
      <c r="N278">
        <f>(D4-D5)*EXP(-(F4-F5)*I278)+(H4-H5)</f>
        <v/>
      </c>
      <c r="O278">
        <f>(D4+D5)*EXP(-(F4+F5)*I278)+(H4+H5)</f>
        <v/>
      </c>
    </row>
    <row r="279" spans="1:15">
      <c r="I279" t="n">
        <v>76.66666666666667</v>
      </c>
      <c r="J279">
        <f>D4*EXP(-F4*I279)+H4</f>
        <v/>
      </c>
      <c r="K279">
        <f>L279* E6/M279</f>
        <v/>
      </c>
      <c r="L279" t="n">
        <v>7.576</v>
      </c>
      <c r="M279" t="n">
        <v>303.571</v>
      </c>
      <c r="N279">
        <f>(D4-D5)*EXP(-(F4-F5)*I279)+(H4-H5)</f>
        <v/>
      </c>
      <c r="O279">
        <f>(D4+D5)*EXP(-(F4+F5)*I279)+(H4+H5)</f>
        <v/>
      </c>
    </row>
    <row r="280" spans="1:15">
      <c r="I280" t="n">
        <v>76.94444444444444</v>
      </c>
      <c r="J280">
        <f>D4*EXP(-F4*I280)+H4</f>
        <v/>
      </c>
      <c r="K280">
        <f>L280* E6/M280</f>
        <v/>
      </c>
      <c r="L280" t="n">
        <v>7.539</v>
      </c>
      <c r="M280" t="n">
        <v>303.568</v>
      </c>
      <c r="N280">
        <f>(D4-D5)*EXP(-(F4-F5)*I280)+(H4-H5)</f>
        <v/>
      </c>
      <c r="O280">
        <f>(D4+D5)*EXP(-(F4+F5)*I280)+(H4+H5)</f>
        <v/>
      </c>
    </row>
    <row r="281" spans="1:15">
      <c r="I281" t="n">
        <v>77.22222222222223</v>
      </c>
      <c r="J281">
        <f>D4*EXP(-F4*I281)+H4</f>
        <v/>
      </c>
      <c r="K281">
        <f>L281* E6/M281</f>
        <v/>
      </c>
      <c r="L281" t="n">
        <v>7.467</v>
      </c>
      <c r="M281" t="n">
        <v>303.491</v>
      </c>
      <c r="N281">
        <f>(D4-D5)*EXP(-(F4-F5)*I281)+(H4-H5)</f>
        <v/>
      </c>
      <c r="O281">
        <f>(D4+D5)*EXP(-(F4+F5)*I281)+(H4+H5)</f>
        <v/>
      </c>
    </row>
    <row r="282" spans="1:15">
      <c r="I282" t="n">
        <v>77.5</v>
      </c>
      <c r="J282">
        <f>D4*EXP(-F4*I282)+H4</f>
        <v/>
      </c>
      <c r="K282">
        <f>L282* E6/M282</f>
        <v/>
      </c>
      <c r="L282" t="n">
        <v>7.435</v>
      </c>
      <c r="M282" t="n">
        <v>303.306</v>
      </c>
      <c r="N282">
        <f>(D4-D5)*EXP(-(F4-F5)*I282)+(H4-H5)</f>
        <v/>
      </c>
      <c r="O282">
        <f>(D4+D5)*EXP(-(F4+F5)*I282)+(H4+H5)</f>
        <v/>
      </c>
    </row>
    <row r="283" spans="1:15">
      <c r="I283" t="n">
        <v>77.77777777777777</v>
      </c>
      <c r="J283">
        <f>D4*EXP(-F4*I283)+H4</f>
        <v/>
      </c>
      <c r="K283">
        <f>L283* E6/M283</f>
        <v/>
      </c>
      <c r="L283" t="n">
        <v>7.422</v>
      </c>
      <c r="M283" t="n">
        <v>303.263</v>
      </c>
      <c r="N283">
        <f>(D4-D5)*EXP(-(F4-F5)*I283)+(H4-H5)</f>
        <v/>
      </c>
      <c r="O283">
        <f>(D4+D5)*EXP(-(F4+F5)*I283)+(H4+H5)</f>
        <v/>
      </c>
    </row>
    <row r="284" spans="1:15">
      <c r="I284" t="n">
        <v>78.05555555555556</v>
      </c>
      <c r="J284">
        <f>D4*EXP(-F4*I284)+H4</f>
        <v/>
      </c>
      <c r="K284">
        <f>L284* E6/M284</f>
        <v/>
      </c>
      <c r="L284" t="n">
        <v>7.376</v>
      </c>
      <c r="M284" t="n">
        <v>303.232</v>
      </c>
      <c r="N284">
        <f>(D4-D5)*EXP(-(F4-F5)*I284)+(H4-H5)</f>
        <v/>
      </c>
      <c r="O284">
        <f>(D4+D5)*EXP(-(F4+F5)*I284)+(H4+H5)</f>
        <v/>
      </c>
    </row>
    <row r="285" spans="1:15">
      <c r="I285" t="n">
        <v>78.33333333333333</v>
      </c>
      <c r="J285">
        <f>D4*EXP(-F4*I285)+H4</f>
        <v/>
      </c>
      <c r="K285">
        <f>L285* E6/M285</f>
        <v/>
      </c>
      <c r="L285" t="n">
        <v>7.38</v>
      </c>
      <c r="M285" t="n">
        <v>303.069</v>
      </c>
      <c r="N285">
        <f>(D4-D5)*EXP(-(F4-F5)*I285)+(H4-H5)</f>
        <v/>
      </c>
      <c r="O285">
        <f>(D4+D5)*EXP(-(F4+F5)*I285)+(H4+H5)</f>
        <v/>
      </c>
    </row>
    <row r="286" spans="1:15">
      <c r="I286" t="n">
        <v>78.61111111111111</v>
      </c>
      <c r="J286">
        <f>D4*EXP(-F4*I286)+H4</f>
        <v/>
      </c>
      <c r="K286">
        <f>L286* E6/M286</f>
        <v/>
      </c>
      <c r="L286" t="n">
        <v>7.274</v>
      </c>
      <c r="M286" t="n">
        <v>302.598</v>
      </c>
      <c r="N286">
        <f>(D4-D5)*EXP(-(F4-F5)*I286)+(H4-H5)</f>
        <v/>
      </c>
      <c r="O286">
        <f>(D4+D5)*EXP(-(F4+F5)*I286)+(H4+H5)</f>
        <v/>
      </c>
    </row>
    <row r="287" spans="1:15">
      <c r="I287" t="n">
        <v>78.88888888888889</v>
      </c>
      <c r="J287">
        <f>D4*EXP(-F4*I287)+H4</f>
        <v/>
      </c>
      <c r="K287">
        <f>L287* E6/M287</f>
        <v/>
      </c>
      <c r="L287" t="n">
        <v>7.281</v>
      </c>
      <c r="M287" t="n">
        <v>302.538</v>
      </c>
      <c r="N287">
        <f>(D4-D5)*EXP(-(F4-F5)*I287)+(H4-H5)</f>
        <v/>
      </c>
      <c r="O287">
        <f>(D4+D5)*EXP(-(F4+F5)*I287)+(H4+H5)</f>
        <v/>
      </c>
    </row>
    <row r="288" spans="1:15">
      <c r="I288" t="n">
        <v>79.16666666666667</v>
      </c>
      <c r="J288">
        <f>D4*EXP(-F4*I288)+H4</f>
        <v/>
      </c>
      <c r="K288">
        <f>L288* E6/M288</f>
        <v/>
      </c>
      <c r="L288" t="n">
        <v>7.265</v>
      </c>
      <c r="M288" t="n">
        <v>302.968</v>
      </c>
      <c r="N288">
        <f>(D4-D5)*EXP(-(F4-F5)*I288)+(H4-H5)</f>
        <v/>
      </c>
      <c r="O288">
        <f>(D4+D5)*EXP(-(F4+F5)*I288)+(H4+H5)</f>
        <v/>
      </c>
    </row>
    <row r="289" spans="1:15">
      <c r="I289" t="n">
        <v>79.44444444444444</v>
      </c>
      <c r="J289">
        <f>D4*EXP(-F4*I289)+H4</f>
        <v/>
      </c>
      <c r="K289">
        <f>L289* E6/M289</f>
        <v/>
      </c>
      <c r="L289" t="n">
        <v>7.257</v>
      </c>
      <c r="M289" t="n">
        <v>303.091</v>
      </c>
      <c r="N289">
        <f>(D4-D5)*EXP(-(F4-F5)*I289)+(H4-H5)</f>
        <v/>
      </c>
      <c r="O289">
        <f>(D4+D5)*EXP(-(F4+F5)*I289)+(H4+H5)</f>
        <v/>
      </c>
    </row>
    <row r="290" spans="1:15">
      <c r="I290" t="n">
        <v>79.72194444444445</v>
      </c>
      <c r="J290">
        <f>D4*EXP(-F4*I290)+H4</f>
        <v/>
      </c>
      <c r="K290">
        <f>L290* E6/M290</f>
        <v/>
      </c>
      <c r="L290" t="n">
        <v>7.246</v>
      </c>
      <c r="M290" t="n">
        <v>303.293</v>
      </c>
      <c r="N290">
        <f>(D4-D5)*EXP(-(F4-F5)*I290)+(H4-H5)</f>
        <v/>
      </c>
      <c r="O290">
        <f>(D4+D5)*EXP(-(F4+F5)*I290)+(H4+H5)</f>
        <v/>
      </c>
    </row>
    <row r="291" spans="1:15">
      <c r="I291" t="n">
        <v>79.99972222222222</v>
      </c>
      <c r="J291">
        <f>D4*EXP(-F4*I291)+H4</f>
        <v/>
      </c>
      <c r="K291">
        <f>L291* E6/M291</f>
        <v/>
      </c>
      <c r="L291" t="n">
        <v>7.219</v>
      </c>
      <c r="M291" t="n">
        <v>303.924</v>
      </c>
      <c r="N291">
        <f>(D4-D5)*EXP(-(F4-F5)*I291)+(H4-H5)</f>
        <v/>
      </c>
      <c r="O291">
        <f>(D4+D5)*EXP(-(F4+F5)*I291)+(H4+H5)</f>
        <v/>
      </c>
    </row>
    <row r="292" spans="1:15">
      <c r="I292" t="n">
        <v>80.2775</v>
      </c>
      <c r="J292">
        <f>D4*EXP(-F4*I292)+H4</f>
        <v/>
      </c>
      <c r="K292">
        <f>L292* E6/M292</f>
        <v/>
      </c>
      <c r="L292" t="n">
        <v>7.165</v>
      </c>
      <c r="M292" t="n">
        <v>303.789</v>
      </c>
      <c r="N292">
        <f>(D4-D5)*EXP(-(F4-F5)*I292)+(H4-H5)</f>
        <v/>
      </c>
      <c r="O292">
        <f>(D4+D5)*EXP(-(F4+F5)*I292)+(H4+H5)</f>
        <v/>
      </c>
    </row>
    <row r="293" spans="1:15">
      <c r="I293" t="n">
        <v>80.55555555555556</v>
      </c>
      <c r="J293">
        <f>D4*EXP(-F4*I293)+H4</f>
        <v/>
      </c>
      <c r="K293">
        <f>L293* E6/M293</f>
        <v/>
      </c>
      <c r="L293" t="n">
        <v>7.14</v>
      </c>
      <c r="M293" t="n">
        <v>303.313</v>
      </c>
      <c r="N293">
        <f>(D4-D5)*EXP(-(F4-F5)*I293)+(H4-H5)</f>
        <v/>
      </c>
      <c r="O293">
        <f>(D4+D5)*EXP(-(F4+F5)*I293)+(H4+H5)</f>
        <v/>
      </c>
    </row>
    <row r="294" spans="1:15">
      <c r="I294" t="n">
        <v>80.83333333333333</v>
      </c>
      <c r="J294">
        <f>D4*EXP(-F4*I294)+H4</f>
        <v/>
      </c>
      <c r="K294">
        <f>L294* E6/M294</f>
        <v/>
      </c>
      <c r="L294" t="n">
        <v>7.123</v>
      </c>
      <c r="M294" t="n">
        <v>303.065</v>
      </c>
      <c r="N294">
        <f>(D4-D5)*EXP(-(F4-F5)*I294)+(H4-H5)</f>
        <v/>
      </c>
      <c r="O294">
        <f>(D4+D5)*EXP(-(F4+F5)*I294)+(H4+H5)</f>
        <v/>
      </c>
    </row>
    <row r="295" spans="1:15">
      <c r="I295" t="n">
        <v>81.11111111111111</v>
      </c>
      <c r="J295">
        <f>D4*EXP(-F4*I295)+H4</f>
        <v/>
      </c>
      <c r="K295">
        <f>L295* E6/M295</f>
        <v/>
      </c>
      <c r="L295" t="n">
        <v>7.071</v>
      </c>
      <c r="M295" t="n">
        <v>302.751</v>
      </c>
      <c r="N295">
        <f>(D4-D5)*EXP(-(F4-F5)*I295)+(H4-H5)</f>
        <v/>
      </c>
      <c r="O295">
        <f>(D4+D5)*EXP(-(F4+F5)*I295)+(H4+H5)</f>
        <v/>
      </c>
    </row>
    <row r="296" spans="1:15">
      <c r="I296" t="n">
        <v>81.38888888888889</v>
      </c>
      <c r="J296">
        <f>D4*EXP(-F4*I296)+H4</f>
        <v/>
      </c>
      <c r="K296">
        <f>L296* E6/M296</f>
        <v/>
      </c>
      <c r="L296" t="n">
        <v>7.051</v>
      </c>
      <c r="M296" t="n">
        <v>302.82</v>
      </c>
      <c r="N296">
        <f>(D4-D5)*EXP(-(F4-F5)*I296)+(H4-H5)</f>
        <v/>
      </c>
      <c r="O296">
        <f>(D4+D5)*EXP(-(F4+F5)*I296)+(H4+H5)</f>
        <v/>
      </c>
    </row>
    <row r="297" spans="1:15">
      <c r="I297" t="n">
        <v>81.66666666666667</v>
      </c>
      <c r="J297">
        <f>D4*EXP(-F4*I297)+H4</f>
        <v/>
      </c>
      <c r="K297">
        <f>L297* E6/M297</f>
        <v/>
      </c>
      <c r="L297" t="n">
        <v>7.035</v>
      </c>
      <c r="M297" t="n">
        <v>303.029</v>
      </c>
      <c r="N297">
        <f>(D4-D5)*EXP(-(F4-F5)*I297)+(H4-H5)</f>
        <v/>
      </c>
      <c r="O297">
        <f>(D4+D5)*EXP(-(F4+F5)*I297)+(H4+H5)</f>
        <v/>
      </c>
    </row>
    <row r="298" spans="1:15">
      <c r="I298" t="n">
        <v>81.94444444444444</v>
      </c>
      <c r="J298">
        <f>D4*EXP(-F4*I298)+H4</f>
        <v/>
      </c>
      <c r="K298">
        <f>L298* E6/M298</f>
        <v/>
      </c>
      <c r="L298" t="n">
        <v>7.028</v>
      </c>
      <c r="M298" t="n">
        <v>303.163</v>
      </c>
      <c r="N298">
        <f>(D4-D5)*EXP(-(F4-F5)*I298)+(H4-H5)</f>
        <v/>
      </c>
      <c r="O298">
        <f>(D4+D5)*EXP(-(F4+F5)*I298)+(H4+H5)</f>
        <v/>
      </c>
    </row>
    <row r="299" spans="1:15">
      <c r="I299" t="n">
        <v>82.22222222222223</v>
      </c>
      <c r="J299">
        <f>D4*EXP(-F4*I299)+H4</f>
        <v/>
      </c>
      <c r="K299">
        <f>L299* E6/M299</f>
        <v/>
      </c>
      <c r="L299" t="n">
        <v>6.994</v>
      </c>
      <c r="M299" t="n">
        <v>302.965</v>
      </c>
      <c r="N299">
        <f>(D4-D5)*EXP(-(F4-F5)*I299)+(H4-H5)</f>
        <v/>
      </c>
      <c r="O299">
        <f>(D4+D5)*EXP(-(F4+F5)*I299)+(H4+H5)</f>
        <v/>
      </c>
    </row>
    <row r="300" spans="1:15">
      <c r="I300" t="n">
        <v>82.5</v>
      </c>
      <c r="J300">
        <f>D4*EXP(-F4*I300)+H4</f>
        <v/>
      </c>
      <c r="K300">
        <f>L300* E6/M300</f>
        <v/>
      </c>
      <c r="L300" t="n">
        <v>6.935</v>
      </c>
      <c r="M300" t="n">
        <v>302.976</v>
      </c>
      <c r="N300">
        <f>(D4-D5)*EXP(-(F4-F5)*I300)+(H4-H5)</f>
        <v/>
      </c>
      <c r="O300">
        <f>(D4+D5)*EXP(-(F4+F5)*I300)+(H4+H5)</f>
        <v/>
      </c>
    </row>
    <row r="301" spans="1:15">
      <c r="I301" t="n">
        <v>82.77777777777777</v>
      </c>
      <c r="J301">
        <f>D4*EXP(-F4*I301)+H4</f>
        <v/>
      </c>
      <c r="K301">
        <f>L301* E6/M301</f>
        <v/>
      </c>
      <c r="L301" t="n">
        <v>6.956</v>
      </c>
      <c r="M301" t="n">
        <v>302.912</v>
      </c>
      <c r="N301">
        <f>(D4-D5)*EXP(-(F4-F5)*I301)+(H4-H5)</f>
        <v/>
      </c>
      <c r="O301">
        <f>(D4+D5)*EXP(-(F4+F5)*I301)+(H4+H5)</f>
        <v/>
      </c>
    </row>
    <row r="302" spans="1:15">
      <c r="I302" t="n">
        <v>83.05555555555556</v>
      </c>
      <c r="J302">
        <f>D4*EXP(-F4*I302)+H4</f>
        <v/>
      </c>
      <c r="K302">
        <f>L302* E6/M302</f>
        <v/>
      </c>
      <c r="L302" t="n">
        <v>6.931</v>
      </c>
      <c r="M302" t="n">
        <v>302.933</v>
      </c>
      <c r="N302">
        <f>(D4-D5)*EXP(-(F4-F5)*I302)+(H4-H5)</f>
        <v/>
      </c>
      <c r="O302">
        <f>(D4+D5)*EXP(-(F4+F5)*I302)+(H4+H5)</f>
        <v/>
      </c>
    </row>
    <row r="303" spans="1:15">
      <c r="I303" t="n">
        <v>83.33333333333333</v>
      </c>
      <c r="J303">
        <f>D4*EXP(-F4*I303)+H4</f>
        <v/>
      </c>
      <c r="K303">
        <f>L303* E6/M303</f>
        <v/>
      </c>
      <c r="L303" t="n">
        <v>6.878</v>
      </c>
      <c r="M303" t="n">
        <v>302.909</v>
      </c>
      <c r="N303">
        <f>(D4-D5)*EXP(-(F4-F5)*I303)+(H4-H5)</f>
        <v/>
      </c>
      <c r="O303">
        <f>(D4+D5)*EXP(-(F4+F5)*I303)+(H4+H5)</f>
        <v/>
      </c>
    </row>
    <row r="304" spans="1:15">
      <c r="I304" t="n">
        <v>83.61111111111111</v>
      </c>
      <c r="J304">
        <f>D4*EXP(-F4*I304)+H4</f>
        <v/>
      </c>
      <c r="K304">
        <f>L304* E6/M304</f>
        <v/>
      </c>
      <c r="L304" t="n">
        <v>6.89</v>
      </c>
      <c r="M304" t="n">
        <v>302.979</v>
      </c>
      <c r="N304">
        <f>(D4-D5)*EXP(-(F4-F5)*I304)+(H4-H5)</f>
        <v/>
      </c>
      <c r="O304">
        <f>(D4+D5)*EXP(-(F4+F5)*I304)+(H4+H5)</f>
        <v/>
      </c>
    </row>
    <row r="305" spans="1:15">
      <c r="I305" t="n">
        <v>83.88888888888889</v>
      </c>
      <c r="J305">
        <f>D4*EXP(-F4*I305)+H4</f>
        <v/>
      </c>
      <c r="K305">
        <f>L305* E6/M305</f>
        <v/>
      </c>
      <c r="L305" t="n">
        <v>6.882</v>
      </c>
      <c r="M305" t="n">
        <v>302.881</v>
      </c>
      <c r="N305">
        <f>(D4-D5)*EXP(-(F4-F5)*I305)+(H4-H5)</f>
        <v/>
      </c>
      <c r="O305">
        <f>(D4+D5)*EXP(-(F4+F5)*I305)+(H4+H5)</f>
        <v/>
      </c>
    </row>
    <row r="306" spans="1:15">
      <c r="I306" t="n">
        <v>84.16666666666667</v>
      </c>
      <c r="J306">
        <f>D4*EXP(-F4*I306)+H4</f>
        <v/>
      </c>
      <c r="K306">
        <f>L306* E6/M306</f>
        <v/>
      </c>
      <c r="L306" t="n">
        <v>6.802</v>
      </c>
      <c r="M306" t="n">
        <v>302.8049999999999</v>
      </c>
      <c r="N306">
        <f>(D4-D5)*EXP(-(F4-F5)*I306)+(H4-H5)</f>
        <v/>
      </c>
      <c r="O306">
        <f>(D4+D5)*EXP(-(F4+F5)*I306)+(H4+H5)</f>
        <v/>
      </c>
    </row>
    <row r="307" spans="1:15">
      <c r="I307" t="n">
        <v>84.44444444444444</v>
      </c>
      <c r="J307">
        <f>D4*EXP(-F4*I307)+H4</f>
        <v/>
      </c>
      <c r="K307">
        <f>L307* E6/M307</f>
        <v/>
      </c>
      <c r="L307" t="n">
        <v>6.795</v>
      </c>
      <c r="M307" t="n">
        <v>302.815</v>
      </c>
      <c r="N307">
        <f>(D4-D5)*EXP(-(F4-F5)*I307)+(H4-H5)</f>
        <v/>
      </c>
      <c r="O307">
        <f>(D4+D5)*EXP(-(F4+F5)*I307)+(H4+H5)</f>
        <v/>
      </c>
    </row>
    <row r="308" spans="1:15">
      <c r="I308" t="n">
        <v>84.72222222222223</v>
      </c>
      <c r="J308">
        <f>D4*EXP(-F4*I308)+H4</f>
        <v/>
      </c>
      <c r="K308">
        <f>L308* E6/M308</f>
        <v/>
      </c>
      <c r="L308" t="n">
        <v>6.79</v>
      </c>
      <c r="M308" t="n">
        <v>302.833</v>
      </c>
      <c r="N308">
        <f>(D4-D5)*EXP(-(F4-F5)*I308)+(H4-H5)</f>
        <v/>
      </c>
      <c r="O308">
        <f>(D4+D5)*EXP(-(F4+F5)*I308)+(H4+H5)</f>
        <v/>
      </c>
    </row>
    <row r="309" spans="1:15">
      <c r="I309" t="n">
        <v>85</v>
      </c>
      <c r="J309">
        <f>D4*EXP(-F4*I309)+H4</f>
        <v/>
      </c>
      <c r="K309">
        <f>L309* E6/M309</f>
        <v/>
      </c>
      <c r="L309" t="n">
        <v>6.744</v>
      </c>
      <c r="M309" t="n">
        <v>302.836</v>
      </c>
      <c r="N309">
        <f>(D4-D5)*EXP(-(F4-F5)*I309)+(H4-H5)</f>
        <v/>
      </c>
      <c r="O309">
        <f>(D4+D5)*EXP(-(F4+F5)*I309)+(H4+H5)</f>
        <v/>
      </c>
    </row>
    <row r="310" spans="1:15">
      <c r="I310" t="n">
        <v>85.2775</v>
      </c>
      <c r="J310">
        <f>D4*EXP(-F4*I310)+H4</f>
        <v/>
      </c>
      <c r="K310">
        <f>L310* E6/M310</f>
        <v/>
      </c>
      <c r="L310" t="n">
        <v>6.703</v>
      </c>
      <c r="M310" t="n">
        <v>302.867</v>
      </c>
      <c r="N310">
        <f>(D4-D5)*EXP(-(F4-F5)*I310)+(H4-H5)</f>
        <v/>
      </c>
      <c r="O310">
        <f>(D4+D5)*EXP(-(F4+F5)*I310)+(H4+H5)</f>
        <v/>
      </c>
    </row>
    <row r="311" spans="1:15">
      <c r="I311" t="n">
        <v>85.55555555555556</v>
      </c>
      <c r="J311">
        <f>D4*EXP(-F4*I311)+H4</f>
        <v/>
      </c>
      <c r="K311">
        <f>L311* E6/M311</f>
        <v/>
      </c>
      <c r="L311" t="n">
        <v>6.687</v>
      </c>
      <c r="M311" t="n">
        <v>302.691</v>
      </c>
      <c r="N311">
        <f>(D4-D5)*EXP(-(F4-F5)*I311)+(H4-H5)</f>
        <v/>
      </c>
      <c r="O311">
        <f>(D4+D5)*EXP(-(F4+F5)*I311)+(H4+H5)</f>
        <v/>
      </c>
    </row>
    <row r="312" spans="1:15">
      <c r="I312" t="n">
        <v>85.83333333333333</v>
      </c>
      <c r="J312">
        <f>D4*EXP(-F4*I312)+H4</f>
        <v/>
      </c>
      <c r="K312">
        <f>L312* E6/M312</f>
        <v/>
      </c>
      <c r="L312" t="n">
        <v>6.672</v>
      </c>
      <c r="M312" t="n">
        <v>302.683</v>
      </c>
      <c r="N312">
        <f>(D4-D5)*EXP(-(F4-F5)*I312)+(H4-H5)</f>
        <v/>
      </c>
      <c r="O312">
        <f>(D4+D5)*EXP(-(F4+F5)*I312)+(H4+H5)</f>
        <v/>
      </c>
    </row>
    <row r="313" spans="1:15">
      <c r="I313" t="n">
        <v>86.11111111111111</v>
      </c>
      <c r="J313">
        <f>D4*EXP(-F4*I313)+H4</f>
        <v/>
      </c>
      <c r="K313">
        <f>L313* E6/M313</f>
        <v/>
      </c>
      <c r="L313" t="n">
        <v>6.63</v>
      </c>
      <c r="M313" t="n">
        <v>302.78</v>
      </c>
      <c r="N313">
        <f>(D4-D5)*EXP(-(F4-F5)*I313)+(H4-H5)</f>
        <v/>
      </c>
      <c r="O313">
        <f>(D4+D5)*EXP(-(F4+F5)*I313)+(H4+H5)</f>
        <v/>
      </c>
    </row>
    <row r="314" spans="1:15">
      <c r="I314" t="n">
        <v>86.38888888888889</v>
      </c>
      <c r="J314">
        <f>D4*EXP(-F4*I314)+H4</f>
        <v/>
      </c>
      <c r="K314">
        <f>L314* E6/M314</f>
        <v/>
      </c>
      <c r="L314" t="n">
        <v>6.586</v>
      </c>
      <c r="M314" t="n">
        <v>302.546</v>
      </c>
      <c r="N314">
        <f>(D4-D5)*EXP(-(F4-F5)*I314)+(H4-H5)</f>
        <v/>
      </c>
      <c r="O314">
        <f>(D4+D5)*EXP(-(F4+F5)*I314)+(H4+H5)</f>
        <v/>
      </c>
    </row>
    <row r="315" spans="1:15">
      <c r="I315" t="n">
        <v>86.66666666666667</v>
      </c>
      <c r="J315">
        <f>D4*EXP(-F4*I315)+H4</f>
        <v/>
      </c>
      <c r="K315">
        <f>L315* E6/M315</f>
        <v/>
      </c>
      <c r="L315" t="n">
        <v>6.544</v>
      </c>
      <c r="M315" t="n">
        <v>302.556</v>
      </c>
      <c r="N315">
        <f>(D4-D5)*EXP(-(F4-F5)*I315)+(H4-H5)</f>
        <v/>
      </c>
      <c r="O315">
        <f>(D4+D5)*EXP(-(F4+F5)*I315)+(H4+H5)</f>
        <v/>
      </c>
    </row>
    <row r="316" spans="1:15">
      <c r="I316" t="n">
        <v>86.94444444444444</v>
      </c>
      <c r="J316">
        <f>D4*EXP(-F4*I316)+H4</f>
        <v/>
      </c>
      <c r="K316">
        <f>L316* E6/M316</f>
        <v/>
      </c>
      <c r="L316" t="n">
        <v>6.561</v>
      </c>
      <c r="M316" t="n">
        <v>302.516</v>
      </c>
      <c r="N316">
        <f>(D4-D5)*EXP(-(F4-F5)*I316)+(H4-H5)</f>
        <v/>
      </c>
      <c r="O316">
        <f>(D4+D5)*EXP(-(F4+F5)*I316)+(H4+H5)</f>
        <v/>
      </c>
    </row>
    <row r="317" spans="1:15">
      <c r="I317" t="n">
        <v>87.22222222222223</v>
      </c>
      <c r="J317">
        <f>D4*EXP(-F4*I317)+H4</f>
        <v/>
      </c>
      <c r="K317">
        <f>L317* E6/M317</f>
        <v/>
      </c>
      <c r="L317" t="n">
        <v>6.501</v>
      </c>
      <c r="M317" t="n">
        <v>302.557</v>
      </c>
      <c r="N317">
        <f>(D4-D5)*EXP(-(F4-F5)*I317)+(H4-H5)</f>
        <v/>
      </c>
      <c r="O317">
        <f>(D4+D5)*EXP(-(F4+F5)*I317)+(H4+H5)</f>
        <v/>
      </c>
    </row>
    <row r="318" spans="1:15">
      <c r="I318" t="n">
        <v>87.5</v>
      </c>
      <c r="J318">
        <f>D4*EXP(-F4*I318)+H4</f>
        <v/>
      </c>
      <c r="K318">
        <f>L318* E6/M318</f>
        <v/>
      </c>
      <c r="L318" t="n">
        <v>6.46</v>
      </c>
      <c r="M318" t="n">
        <v>302.641</v>
      </c>
      <c r="N318">
        <f>(D4-D5)*EXP(-(F4-F5)*I318)+(H4-H5)</f>
        <v/>
      </c>
      <c r="O318">
        <f>(D4+D5)*EXP(-(F4+F5)*I318)+(H4+H5)</f>
        <v/>
      </c>
    </row>
    <row r="319" spans="1:15">
      <c r="I319" t="n">
        <v>87.77777777777777</v>
      </c>
      <c r="J319">
        <f>D4*EXP(-F4*I319)+H4</f>
        <v/>
      </c>
      <c r="K319">
        <f>L319* E6/M319</f>
        <v/>
      </c>
      <c r="L319" t="n">
        <v>6.467</v>
      </c>
      <c r="M319" t="n">
        <v>302.317</v>
      </c>
      <c r="N319">
        <f>(D4-D5)*EXP(-(F4-F5)*I319)+(H4-H5)</f>
        <v/>
      </c>
      <c r="O319">
        <f>(D4+D5)*EXP(-(F4+F5)*I319)+(H4+H5)</f>
        <v/>
      </c>
    </row>
    <row r="320" spans="1:15">
      <c r="I320" t="n">
        <v>88.05555555555556</v>
      </c>
      <c r="J320">
        <f>D4*EXP(-F4*I320)+H4</f>
        <v/>
      </c>
      <c r="K320">
        <f>L320* E6/M320</f>
        <v/>
      </c>
      <c r="L320" t="n">
        <v>6.432</v>
      </c>
      <c r="M320" t="n">
        <v>302.401</v>
      </c>
      <c r="N320">
        <f>(D4-D5)*EXP(-(F4-F5)*I320)+(H4-H5)</f>
        <v/>
      </c>
      <c r="O320">
        <f>(D4+D5)*EXP(-(F4+F5)*I320)+(H4+H5)</f>
        <v/>
      </c>
    </row>
    <row r="321" spans="1:15">
      <c r="I321" t="n">
        <v>88.33333333333333</v>
      </c>
      <c r="J321">
        <f>D4*EXP(-F4*I321)+H4</f>
        <v/>
      </c>
      <c r="K321">
        <f>L321* E6/M321</f>
        <v/>
      </c>
      <c r="L321" t="n">
        <v>6.406</v>
      </c>
      <c r="M321" t="n">
        <v>302.448</v>
      </c>
      <c r="N321">
        <f>(D4-D5)*EXP(-(F4-F5)*I321)+(H4-H5)</f>
        <v/>
      </c>
      <c r="O321">
        <f>(D4+D5)*EXP(-(F4+F5)*I321)+(H4+H5)</f>
        <v/>
      </c>
    </row>
    <row r="322" spans="1:15">
      <c r="I322" t="n">
        <v>88.61111111111111</v>
      </c>
      <c r="J322">
        <f>D4*EXP(-F4*I322)+H4</f>
        <v/>
      </c>
      <c r="K322">
        <f>L322* E6/M322</f>
        <v/>
      </c>
      <c r="L322" t="n">
        <v>6.357</v>
      </c>
      <c r="M322" t="n">
        <v>302.225</v>
      </c>
      <c r="N322">
        <f>(D4-D5)*EXP(-(F4-F5)*I322)+(H4-H5)</f>
        <v/>
      </c>
      <c r="O322">
        <f>(D4+D5)*EXP(-(F4+F5)*I322)+(H4+H5)</f>
        <v/>
      </c>
    </row>
    <row r="323" spans="1:15">
      <c r="I323" t="n">
        <v>88.88888888888889</v>
      </c>
      <c r="J323">
        <f>D4*EXP(-F4*I323)+H4</f>
        <v/>
      </c>
      <c r="K323">
        <f>L323* E6/M323</f>
        <v/>
      </c>
      <c r="L323" t="n">
        <v>6.369</v>
      </c>
      <c r="M323" t="n">
        <v>302.139</v>
      </c>
      <c r="N323">
        <f>(D4-D5)*EXP(-(F4-F5)*I323)+(H4-H5)</f>
        <v/>
      </c>
      <c r="O323">
        <f>(D4+D5)*EXP(-(F4+F5)*I323)+(H4+H5)</f>
        <v/>
      </c>
    </row>
    <row r="324" spans="1:15">
      <c r="I324" t="n">
        <v>89.16666666666667</v>
      </c>
      <c r="J324">
        <f>D4*EXP(-F4*I324)+H4</f>
        <v/>
      </c>
      <c r="K324">
        <f>L324* E6/M324</f>
        <v/>
      </c>
      <c r="L324" t="n">
        <v>6.34</v>
      </c>
      <c r="M324" t="n">
        <v>302.266</v>
      </c>
      <c r="N324">
        <f>(D4-D5)*EXP(-(F4-F5)*I324)+(H4-H5)</f>
        <v/>
      </c>
      <c r="O324">
        <f>(D4+D5)*EXP(-(F4+F5)*I324)+(H4+H5)</f>
        <v/>
      </c>
    </row>
    <row r="325" spans="1:15">
      <c r="I325" t="n">
        <v>89.44416666666666</v>
      </c>
      <c r="J325">
        <f>D4*EXP(-F4*I325)+H4</f>
        <v/>
      </c>
      <c r="K325">
        <f>L325* E6/M325</f>
        <v/>
      </c>
      <c r="L325" t="n">
        <v>6.308</v>
      </c>
      <c r="M325" t="n">
        <v>302.431</v>
      </c>
      <c r="N325">
        <f>(D4-D5)*EXP(-(F4-F5)*I325)+(H4-H5)</f>
        <v/>
      </c>
      <c r="O325">
        <f>(D4+D5)*EXP(-(F4+F5)*I325)+(H4+H5)</f>
        <v/>
      </c>
    </row>
    <row r="326" spans="1:15">
      <c r="I326" t="n">
        <v>89.72222222222223</v>
      </c>
      <c r="J326">
        <f>D4*EXP(-F4*I326)+H4</f>
        <v/>
      </c>
      <c r="K326">
        <f>L326* E6/M326</f>
        <v/>
      </c>
      <c r="L326" t="n">
        <v>6.273</v>
      </c>
      <c r="M326" t="n">
        <v>302.139</v>
      </c>
      <c r="N326">
        <f>(D4-D5)*EXP(-(F4-F5)*I326)+(H4-H5)</f>
        <v/>
      </c>
      <c r="O326">
        <f>(D4+D5)*EXP(-(F4+F5)*I326)+(H4+H5)</f>
        <v/>
      </c>
    </row>
    <row r="327" spans="1:15">
      <c r="I327" t="n">
        <v>90</v>
      </c>
      <c r="J327">
        <f>D4*EXP(-F4*I327)+H4</f>
        <v/>
      </c>
      <c r="K327">
        <f>L327* E6/M327</f>
        <v/>
      </c>
      <c r="L327" t="n">
        <v>6.272</v>
      </c>
      <c r="M327" t="n">
        <v>302.103</v>
      </c>
      <c r="N327">
        <f>(D4-D5)*EXP(-(F4-F5)*I327)+(H4-H5)</f>
        <v/>
      </c>
      <c r="O327">
        <f>(D4+D5)*EXP(-(F4+F5)*I327)+(H4+H5)</f>
        <v/>
      </c>
    </row>
    <row r="328" spans="1:15">
      <c r="I328" t="n">
        <v>90.27777777777777</v>
      </c>
      <c r="J328">
        <f>D4*EXP(-F4*I328)+H4</f>
        <v/>
      </c>
      <c r="K328">
        <f>L328* E6/M328</f>
        <v/>
      </c>
      <c r="L328" t="n">
        <v>6.265</v>
      </c>
      <c r="M328" t="n">
        <v>302.244</v>
      </c>
      <c r="N328">
        <f>(D4-D5)*EXP(-(F4-F5)*I328)+(H4-H5)</f>
        <v/>
      </c>
      <c r="O328">
        <f>(D4+D5)*EXP(-(F4+F5)*I328)+(H4+H5)</f>
        <v/>
      </c>
    </row>
    <row r="329" spans="1:15">
      <c r="I329" t="n">
        <v>90.55527777777777</v>
      </c>
      <c r="J329">
        <f>D4*EXP(-F4*I329)+H4</f>
        <v/>
      </c>
      <c r="K329">
        <f>L329* E6/M329</f>
        <v/>
      </c>
      <c r="L329" t="n">
        <v>6.268</v>
      </c>
      <c r="M329" t="n">
        <v>302.424</v>
      </c>
      <c r="N329">
        <f>(D4-D5)*EXP(-(F4-F5)*I329)+(H4-H5)</f>
        <v/>
      </c>
      <c r="O329">
        <f>(D4+D5)*EXP(-(F4+F5)*I329)+(H4+H5)</f>
        <v/>
      </c>
    </row>
    <row r="330" spans="1:15">
      <c r="I330" t="n">
        <v>90.83333333333333</v>
      </c>
      <c r="J330">
        <f>D4*EXP(-F4*I330)+H4</f>
        <v/>
      </c>
      <c r="K330">
        <f>L330* E6/M330</f>
        <v/>
      </c>
      <c r="L330" t="n">
        <v>6.219</v>
      </c>
      <c r="M330" t="n">
        <v>302.283</v>
      </c>
      <c r="N330">
        <f>(D4-D5)*EXP(-(F4-F5)*I330)+(H4-H5)</f>
        <v/>
      </c>
      <c r="O330">
        <f>(D4+D5)*EXP(-(F4+F5)*I330)+(H4+H5)</f>
        <v/>
      </c>
    </row>
    <row r="331" spans="1:15">
      <c r="I331" t="n">
        <v>91.11111111111111</v>
      </c>
      <c r="J331">
        <f>D4*EXP(-F4*I331)+H4</f>
        <v/>
      </c>
      <c r="K331">
        <f>L331* E6/M331</f>
        <v/>
      </c>
      <c r="L331" t="n">
        <v>6.197</v>
      </c>
      <c r="M331" t="n">
        <v>302.35</v>
      </c>
      <c r="N331">
        <f>(D4-D5)*EXP(-(F4-F5)*I331)+(H4-H5)</f>
        <v/>
      </c>
      <c r="O331">
        <f>(D4+D5)*EXP(-(F4+F5)*I331)+(H4+H5)</f>
        <v/>
      </c>
    </row>
    <row r="332" spans="1:15">
      <c r="I332" t="n">
        <v>91.38888888888889</v>
      </c>
      <c r="J332">
        <f>D4*EXP(-F4*I332)+H4</f>
        <v/>
      </c>
      <c r="K332">
        <f>L332* E6/M332</f>
        <v/>
      </c>
      <c r="L332" t="n">
        <v>6.178</v>
      </c>
      <c r="M332" t="n">
        <v>302.336</v>
      </c>
      <c r="N332">
        <f>(D4-D5)*EXP(-(F4-F5)*I332)+(H4-H5)</f>
        <v/>
      </c>
      <c r="O332">
        <f>(D4+D5)*EXP(-(F4+F5)*I332)+(H4+H5)</f>
        <v/>
      </c>
    </row>
    <row r="333" spans="1:15">
      <c r="I333" t="n">
        <v>91.66638888888889</v>
      </c>
      <c r="J333">
        <f>D4*EXP(-F4*I333)+H4</f>
        <v/>
      </c>
      <c r="K333">
        <f>L333* E6/M333</f>
        <v/>
      </c>
      <c r="L333" t="n">
        <v>6.149</v>
      </c>
      <c r="M333" t="n">
        <v>302.369</v>
      </c>
      <c r="N333">
        <f>(D4-D5)*EXP(-(F4-F5)*I333)+(H4-H5)</f>
        <v/>
      </c>
      <c r="O333">
        <f>(D4+D5)*EXP(-(F4+F5)*I333)+(H4+H5)</f>
        <v/>
      </c>
    </row>
    <row r="334" spans="1:15">
      <c r="I334" t="n">
        <v>91.94444444444444</v>
      </c>
      <c r="J334">
        <f>D4*EXP(-F4*I334)+H4</f>
        <v/>
      </c>
      <c r="K334">
        <f>L334* E6/M334</f>
        <v/>
      </c>
      <c r="L334" t="n">
        <v>6.13</v>
      </c>
      <c r="M334" t="n">
        <v>302.268</v>
      </c>
      <c r="N334">
        <f>(D4-D5)*EXP(-(F4-F5)*I334)+(H4-H5)</f>
        <v/>
      </c>
      <c r="O334">
        <f>(D4+D5)*EXP(-(F4+F5)*I334)+(H4+H5)</f>
        <v/>
      </c>
    </row>
    <row r="335" spans="1:15">
      <c r="I335" t="n">
        <v>92.22222222222223</v>
      </c>
      <c r="J335">
        <f>D4*EXP(-F4*I335)+H4</f>
        <v/>
      </c>
      <c r="K335">
        <f>L335* E6/M335</f>
        <v/>
      </c>
      <c r="L335" t="n">
        <v>6.105</v>
      </c>
      <c r="M335" t="n">
        <v>302.247</v>
      </c>
      <c r="N335">
        <f>(D4-D5)*EXP(-(F4-F5)*I335)+(H4-H5)</f>
        <v/>
      </c>
      <c r="O335">
        <f>(D4+D5)*EXP(-(F4+F5)*I335)+(H4+H5)</f>
        <v/>
      </c>
    </row>
    <row r="336" spans="1:15">
      <c r="I336" t="n">
        <v>92.5</v>
      </c>
      <c r="J336">
        <f>D4*EXP(-F4*I336)+H4</f>
        <v/>
      </c>
      <c r="K336">
        <f>L336* E6/M336</f>
        <v/>
      </c>
      <c r="L336" t="n">
        <v>6.101</v>
      </c>
      <c r="M336" t="n">
        <v>302.246</v>
      </c>
      <c r="N336">
        <f>(D4-D5)*EXP(-(F4-F5)*I336)+(H4-H5)</f>
        <v/>
      </c>
      <c r="O336">
        <f>(D4+D5)*EXP(-(F4+F5)*I336)+(H4+H5)</f>
        <v/>
      </c>
    </row>
    <row r="337" spans="1:15">
      <c r="I337" t="n">
        <v>92.77777777777777</v>
      </c>
      <c r="J337">
        <f>D4*EXP(-F4*I337)+H4</f>
        <v/>
      </c>
      <c r="K337">
        <f>L337* E6/M337</f>
        <v/>
      </c>
      <c r="L337" t="n">
        <v>6.058</v>
      </c>
      <c r="M337" t="n">
        <v>302.446</v>
      </c>
      <c r="N337">
        <f>(D4-D5)*EXP(-(F4-F5)*I337)+(H4-H5)</f>
        <v/>
      </c>
      <c r="O337">
        <f>(D4+D5)*EXP(-(F4+F5)*I337)+(H4+H5)</f>
        <v/>
      </c>
    </row>
    <row r="338" spans="1:15">
      <c r="I338" t="n">
        <v>93.05527777777777</v>
      </c>
      <c r="J338">
        <f>D4*EXP(-F4*I338)+H4</f>
        <v/>
      </c>
      <c r="K338">
        <f>L338* E6/M338</f>
        <v/>
      </c>
      <c r="L338" t="n">
        <v>6.068</v>
      </c>
      <c r="M338" t="n">
        <v>302.474</v>
      </c>
      <c r="N338">
        <f>(D4-D5)*EXP(-(F4-F5)*I338)+(H4-H5)</f>
        <v/>
      </c>
      <c r="O338">
        <f>(D4+D5)*EXP(-(F4+F5)*I338)+(H4+H5)</f>
        <v/>
      </c>
    </row>
    <row r="339" spans="1:15">
      <c r="I339" t="n">
        <v>93.33333333333333</v>
      </c>
      <c r="J339">
        <f>D4*EXP(-F4*I339)+H4</f>
        <v/>
      </c>
      <c r="K339">
        <f>L339* E6/M339</f>
        <v/>
      </c>
      <c r="L339" t="n">
        <v>6.042</v>
      </c>
      <c r="M339" t="n">
        <v>302.565</v>
      </c>
      <c r="N339">
        <f>(D4-D5)*EXP(-(F4-F5)*I339)+(H4-H5)</f>
        <v/>
      </c>
      <c r="O339">
        <f>(D4+D5)*EXP(-(F4+F5)*I339)+(H4+H5)</f>
        <v/>
      </c>
    </row>
    <row r="340" spans="1:15">
      <c r="I340" t="n">
        <v>93.61111111111111</v>
      </c>
      <c r="J340">
        <f>D4*EXP(-F4*I340)+H4</f>
        <v/>
      </c>
      <c r="K340">
        <f>L340* E6/M340</f>
        <v/>
      </c>
      <c r="L340" t="n">
        <v>6.026</v>
      </c>
      <c r="M340" t="n">
        <v>302.596</v>
      </c>
      <c r="N340">
        <f>(D4-D5)*EXP(-(F4-F5)*I340)+(H4-H5)</f>
        <v/>
      </c>
      <c r="O340">
        <f>(D4+D5)*EXP(-(F4+F5)*I340)+(H4+H5)</f>
        <v/>
      </c>
    </row>
    <row r="341" spans="1:15">
      <c r="I341" t="n">
        <v>93.88888888888889</v>
      </c>
      <c r="J341">
        <f>D4*EXP(-F4*I341)+H4</f>
        <v/>
      </c>
      <c r="K341">
        <f>L341* E6/M341</f>
        <v/>
      </c>
      <c r="L341" t="n">
        <v>6.022</v>
      </c>
      <c r="M341" t="n">
        <v>302.813</v>
      </c>
      <c r="N341">
        <f>(D4-D5)*EXP(-(F4-F5)*I341)+(H4-H5)</f>
        <v/>
      </c>
      <c r="O341">
        <f>(D4+D5)*EXP(-(F4+F5)*I341)+(H4+H5)</f>
        <v/>
      </c>
    </row>
    <row r="342" spans="1:15">
      <c r="I342" t="n">
        <v>94.16666666666667</v>
      </c>
      <c r="J342">
        <f>D4*EXP(-F4*I342)+H4</f>
        <v/>
      </c>
      <c r="K342">
        <f>L342* E6/M342</f>
        <v/>
      </c>
      <c r="L342" t="n">
        <v>6.027</v>
      </c>
      <c r="M342" t="n">
        <v>302.924</v>
      </c>
      <c r="N342">
        <f>(D4-D5)*EXP(-(F4-F5)*I342)+(H4-H5)</f>
        <v/>
      </c>
      <c r="O342">
        <f>(D4+D5)*EXP(-(F4+F5)*I342)+(H4+H5)</f>
        <v/>
      </c>
    </row>
    <row r="343" spans="1:15">
      <c r="I343" t="n">
        <v>94.44416666666666</v>
      </c>
      <c r="J343">
        <f>D4*EXP(-F4*I343)+H4</f>
        <v/>
      </c>
      <c r="K343">
        <f>L343* E6/M343</f>
        <v/>
      </c>
      <c r="L343" t="n">
        <v>5.999</v>
      </c>
      <c r="M343" t="n">
        <v>303.005</v>
      </c>
      <c r="N343">
        <f>(D4-D5)*EXP(-(F4-F5)*I343)+(H4-H5)</f>
        <v/>
      </c>
      <c r="O343">
        <f>(D4+D5)*EXP(-(F4+F5)*I343)+(H4+H5)</f>
        <v/>
      </c>
    </row>
    <row r="344" spans="1:15">
      <c r="I344" t="n">
        <v>94.72222222222223</v>
      </c>
      <c r="J344">
        <f>D4*EXP(-F4*I344)+H4</f>
        <v/>
      </c>
      <c r="K344">
        <f>L344* E6/M344</f>
        <v/>
      </c>
      <c r="L344" t="n">
        <v>5.96</v>
      </c>
      <c r="M344" t="n">
        <v>303.374</v>
      </c>
      <c r="N344">
        <f>(D4-D5)*EXP(-(F4-F5)*I344)+(H4-H5)</f>
        <v/>
      </c>
      <c r="O344">
        <f>(D4+D5)*EXP(-(F4+F5)*I344)+(H4+H5)</f>
        <v/>
      </c>
    </row>
    <row r="345" spans="1:15">
      <c r="I345" t="n">
        <v>95</v>
      </c>
      <c r="J345">
        <f>D4*EXP(-F4*I345)+H4</f>
        <v/>
      </c>
      <c r="K345">
        <f>L345* E6/M345</f>
        <v/>
      </c>
      <c r="L345" t="n">
        <v>5.99</v>
      </c>
      <c r="M345" t="n">
        <v>303.476</v>
      </c>
      <c r="N345">
        <f>(D4-D5)*EXP(-(F4-F5)*I345)+(H4-H5)</f>
        <v/>
      </c>
      <c r="O345">
        <f>(D4+D5)*EXP(-(F4+F5)*I345)+(H4+H5)</f>
        <v/>
      </c>
    </row>
    <row r="346" spans="1:15">
      <c r="I346" t="n">
        <v>95.27777777777777</v>
      </c>
      <c r="J346">
        <f>D4*EXP(-F4*I346)+H4</f>
        <v/>
      </c>
      <c r="K346">
        <f>L346* E6/M346</f>
        <v/>
      </c>
      <c r="L346" t="n">
        <v>5.965</v>
      </c>
      <c r="M346" t="n">
        <v>303.486</v>
      </c>
      <c r="N346">
        <f>(D4-D5)*EXP(-(F4-F5)*I346)+(H4-H5)</f>
        <v/>
      </c>
      <c r="O346">
        <f>(D4+D5)*EXP(-(F4+F5)*I346)+(H4+H5)</f>
        <v/>
      </c>
    </row>
    <row r="347" spans="1:15">
      <c r="I347" t="n">
        <v>95.55555555555556</v>
      </c>
      <c r="J347">
        <f>D4*EXP(-F4*I347)+H4</f>
        <v/>
      </c>
      <c r="K347">
        <f>L347* E6/M347</f>
        <v/>
      </c>
      <c r="L347" t="n">
        <v>5.963</v>
      </c>
      <c r="M347" t="n">
        <v>303.677</v>
      </c>
      <c r="N347">
        <f>(D4-D5)*EXP(-(F4-F5)*I347)+(H4-H5)</f>
        <v/>
      </c>
      <c r="O347">
        <f>(D4+D5)*EXP(-(F4+F5)*I347)+(H4+H5)</f>
        <v/>
      </c>
    </row>
    <row r="348" spans="1:15">
      <c r="I348" t="n">
        <v>95.83333333333333</v>
      </c>
      <c r="J348">
        <f>D4*EXP(-F4*I348)+H4</f>
        <v/>
      </c>
      <c r="K348">
        <f>L348* E6/M348</f>
        <v/>
      </c>
      <c r="L348" t="n">
        <v>5.945</v>
      </c>
      <c r="M348" t="n">
        <v>303.878</v>
      </c>
      <c r="N348">
        <f>(D4-D5)*EXP(-(F4-F5)*I348)+(H4-H5)</f>
        <v/>
      </c>
      <c r="O348">
        <f>(D4+D5)*EXP(-(F4+F5)*I348)+(H4+H5)</f>
        <v/>
      </c>
    </row>
    <row r="349" spans="1:15">
      <c r="I349" t="n">
        <v>96.11111111111111</v>
      </c>
      <c r="J349">
        <f>D4*EXP(-F4*I349)+H4</f>
        <v/>
      </c>
      <c r="K349">
        <f>L349* E6/M349</f>
        <v/>
      </c>
      <c r="L349" t="n">
        <v>5.93</v>
      </c>
      <c r="M349" t="n">
        <v>303.977</v>
      </c>
      <c r="N349">
        <f>(D4-D5)*EXP(-(F4-F5)*I349)+(H4-H5)</f>
        <v/>
      </c>
      <c r="O349">
        <f>(D4+D5)*EXP(-(F4+F5)*I349)+(H4+H5)</f>
        <v/>
      </c>
    </row>
    <row r="350" spans="1:15">
      <c r="I350" t="n">
        <v>96.38888888888889</v>
      </c>
      <c r="J350">
        <f>D4*EXP(-F4*I350)+H4</f>
        <v/>
      </c>
      <c r="K350">
        <f>L350* E6/M350</f>
        <v/>
      </c>
      <c r="L350" t="n">
        <v>5.946</v>
      </c>
      <c r="M350" t="n">
        <v>304.187</v>
      </c>
      <c r="N350">
        <f>(D4-D5)*EXP(-(F4-F5)*I350)+(H4-H5)</f>
        <v/>
      </c>
      <c r="O350">
        <f>(D4+D5)*EXP(-(F4+F5)*I350)+(H4+H5)</f>
        <v/>
      </c>
    </row>
    <row r="351" spans="1:15">
      <c r="I351" t="n">
        <v>96.66666666666667</v>
      </c>
      <c r="J351">
        <f>D4*EXP(-F4*I351)+H4</f>
        <v/>
      </c>
      <c r="K351">
        <f>L351* E6/M351</f>
        <v/>
      </c>
      <c r="L351" t="n">
        <v>5.927</v>
      </c>
      <c r="M351" t="n">
        <v>304.216</v>
      </c>
      <c r="N351">
        <f>(D4-D5)*EXP(-(F4-F5)*I351)+(H4-H5)</f>
        <v/>
      </c>
      <c r="O351">
        <f>(D4+D5)*EXP(-(F4+F5)*I351)+(H4+H5)</f>
        <v/>
      </c>
    </row>
    <row r="352" spans="1:15">
      <c r="I352" t="n">
        <v>96.94444444444444</v>
      </c>
      <c r="J352">
        <f>D4*EXP(-F4*I352)+H4</f>
        <v/>
      </c>
      <c r="K352">
        <f>L352* E6/M352</f>
        <v/>
      </c>
      <c r="L352" t="n">
        <v>5.872</v>
      </c>
      <c r="M352" t="n">
        <v>304.414</v>
      </c>
      <c r="N352">
        <f>(D4-D5)*EXP(-(F4-F5)*I352)+(H4-H5)</f>
        <v/>
      </c>
      <c r="O352">
        <f>(D4+D5)*EXP(-(F4+F5)*I352)+(H4+H5)</f>
        <v/>
      </c>
    </row>
    <row r="353" spans="1:15">
      <c r="I353" t="n">
        <v>97.22222222222223</v>
      </c>
      <c r="J353">
        <f>D4*EXP(-F4*I353)+H4</f>
        <v/>
      </c>
      <c r="K353">
        <f>L353* E6/M353</f>
        <v/>
      </c>
      <c r="L353" t="n">
        <v>5.887</v>
      </c>
      <c r="M353" t="n">
        <v>304.539</v>
      </c>
      <c r="N353">
        <f>(D4-D5)*EXP(-(F4-F5)*I353)+(H4-H5)</f>
        <v/>
      </c>
      <c r="O353">
        <f>(D4+D5)*EXP(-(F4+F5)*I353)+(H4+H5)</f>
        <v/>
      </c>
    </row>
    <row r="354" spans="1:15">
      <c r="I354" t="n">
        <v>97.5</v>
      </c>
      <c r="J354">
        <f>D4*EXP(-F4*I354)+H4</f>
        <v/>
      </c>
      <c r="K354">
        <f>L354* E6/M354</f>
        <v/>
      </c>
      <c r="L354" t="n">
        <v>5.863</v>
      </c>
      <c r="M354" t="n">
        <v>304.589</v>
      </c>
      <c r="N354">
        <f>(D4-D5)*EXP(-(F4-F5)*I354)+(H4-H5)</f>
        <v/>
      </c>
      <c r="O354">
        <f>(D4+D5)*EXP(-(F4+F5)*I354)+(H4+H5)</f>
        <v/>
      </c>
    </row>
    <row r="355" spans="1:15">
      <c r="I355" t="n">
        <v>97.77777777777777</v>
      </c>
      <c r="J355">
        <f>D4*EXP(-F4*I355)+H4</f>
        <v/>
      </c>
      <c r="K355">
        <f>L355* E6/M355</f>
        <v/>
      </c>
      <c r="L355" t="n">
        <v>5.859</v>
      </c>
      <c r="M355" t="n">
        <v>304.943</v>
      </c>
      <c r="N355">
        <f>(D4-D5)*EXP(-(F4-F5)*I355)+(H4-H5)</f>
        <v/>
      </c>
      <c r="O355">
        <f>(D4+D5)*EXP(-(F4+F5)*I355)+(H4+H5)</f>
        <v/>
      </c>
    </row>
    <row r="356" spans="1:15">
      <c r="I356" t="n">
        <v>98.05555555555556</v>
      </c>
      <c r="J356">
        <f>D4*EXP(-F4*I356)+H4</f>
        <v/>
      </c>
      <c r="K356">
        <f>L356* E6/M356</f>
        <v/>
      </c>
      <c r="L356" t="n">
        <v>5.842</v>
      </c>
      <c r="M356" t="n">
        <v>304.929</v>
      </c>
      <c r="N356">
        <f>(D4-D5)*EXP(-(F4-F5)*I356)+(H4-H5)</f>
        <v/>
      </c>
      <c r="O356">
        <f>(D4+D5)*EXP(-(F4+F5)*I356)+(H4+H5)</f>
        <v/>
      </c>
    </row>
    <row r="357" spans="1:15">
      <c r="I357" t="n">
        <v>98.33333333333333</v>
      </c>
      <c r="J357">
        <f>D4*EXP(-F4*I357)+H4</f>
        <v/>
      </c>
      <c r="K357">
        <f>L357* E6/M357</f>
        <v/>
      </c>
      <c r="L357" t="n">
        <v>5.85</v>
      </c>
      <c r="M357" t="n">
        <v>304.769</v>
      </c>
      <c r="N357">
        <f>(D4-D5)*EXP(-(F4-F5)*I357)+(H4-H5)</f>
        <v/>
      </c>
      <c r="O357">
        <f>(D4+D5)*EXP(-(F4+F5)*I357)+(H4+H5)</f>
        <v/>
      </c>
    </row>
    <row r="358" spans="1:15">
      <c r="I358" t="n">
        <v>98.61111111111111</v>
      </c>
      <c r="J358">
        <f>D4*EXP(-F4*I358)+H4</f>
        <v/>
      </c>
      <c r="K358">
        <f>L358* E6/M358</f>
        <v/>
      </c>
      <c r="L358" t="n">
        <v>5.815</v>
      </c>
      <c r="M358" t="n">
        <v>305.072</v>
      </c>
      <c r="N358">
        <f>(D4-D5)*EXP(-(F4-F5)*I358)+(H4-H5)</f>
        <v/>
      </c>
      <c r="O358">
        <f>(D4+D5)*EXP(-(F4+F5)*I358)+(H4+H5)</f>
        <v/>
      </c>
    </row>
    <row r="359" spans="1:15">
      <c r="I359" t="n">
        <v>98.88888888888889</v>
      </c>
      <c r="J359">
        <f>D4*EXP(-F4*I359)+H4</f>
        <v/>
      </c>
      <c r="K359">
        <f>L359* E6/M359</f>
        <v/>
      </c>
      <c r="L359" t="n">
        <v>5.788</v>
      </c>
      <c r="M359" t="n">
        <v>305.116</v>
      </c>
      <c r="N359">
        <f>(D4-D5)*EXP(-(F4-F5)*I359)+(H4-H5)</f>
        <v/>
      </c>
      <c r="O359">
        <f>(D4+D5)*EXP(-(F4+F5)*I359)+(H4+H5)</f>
        <v/>
      </c>
    </row>
    <row r="360" spans="1:15">
      <c r="I360" t="n">
        <v>99.16666666666667</v>
      </c>
      <c r="J360">
        <f>D4*EXP(-F4*I360)+H4</f>
        <v/>
      </c>
      <c r="K360">
        <f>L360* E6/M360</f>
        <v/>
      </c>
      <c r="L360" t="n">
        <v>5.786</v>
      </c>
      <c r="M360" t="n">
        <v>304.979</v>
      </c>
      <c r="N360">
        <f>(D4-D5)*EXP(-(F4-F5)*I360)+(H4-H5)</f>
        <v/>
      </c>
      <c r="O360">
        <f>(D4+D5)*EXP(-(F4+F5)*I360)+(H4+H5)</f>
        <v/>
      </c>
    </row>
    <row r="361" spans="1:15">
      <c r="I361" t="n">
        <v>99.44444444444444</v>
      </c>
      <c r="J361">
        <f>D4*EXP(-F4*I361)+H4</f>
        <v/>
      </c>
      <c r="K361">
        <f>L361* E6/M361</f>
        <v/>
      </c>
      <c r="L361" t="n">
        <v>5.755</v>
      </c>
      <c r="M361" t="n">
        <v>305.102</v>
      </c>
      <c r="N361">
        <f>(D4-D5)*EXP(-(F4-F5)*I361)+(H4-H5)</f>
        <v/>
      </c>
      <c r="O361">
        <f>(D4+D5)*EXP(-(F4+F5)*I361)+(H4+H5)</f>
        <v/>
      </c>
    </row>
    <row r="362" spans="1:15">
      <c r="I362" t="n">
        <v>99.72222222222223</v>
      </c>
      <c r="J362">
        <f>D4*EXP(-F4*I362)+H4</f>
        <v/>
      </c>
      <c r="K362">
        <f>L362* E6/M362</f>
        <v/>
      </c>
      <c r="L362" t="n">
        <v>5.767</v>
      </c>
      <c r="M362" t="n">
        <v>304.966</v>
      </c>
      <c r="N362">
        <f>(D4-D5)*EXP(-(F4-F5)*I362)+(H4-H5)</f>
        <v/>
      </c>
      <c r="O362">
        <f>(D4+D5)*EXP(-(F4+F5)*I362)+(H4+H5)</f>
        <v/>
      </c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 zoomScale="70" zoomScaleNormal="70">
      <selection activeCell="F1" sqref="A1:XFD1048576"/>
    </sheetView>
  </sheetViews>
  <sheetFormatPr baseColWidth="8" defaultRowHeight="14.4" outlineLevelCol="0"/>
  <cols>
    <col customWidth="1" max="1" min="1" width="13.6640625"/>
    <col customWidth="1" max="2" min="2" width="10.5546875"/>
    <col customWidth="1" max="3" min="3" width="11.21875"/>
    <col bestFit="1" customWidth="1" max="4" min="4" width="10.6640625"/>
    <col customWidth="1" max="5" min="5" width="11.109375"/>
    <col customWidth="1" max="6" min="6" width="12.33203125"/>
    <col customWidth="1" max="7" min="7" width="8.6640625"/>
    <col customWidth="1" max="13" min="9" style="16" width="15.77734375"/>
    <col customWidth="1" max="15" min="14" width="15.77734375"/>
  </cols>
  <sheetData>
    <row customHeight="1" ht="29.4" r="1" spans="1:15">
      <c r="A1" s="62" t="s">
        <v>39</v>
      </c>
      <c r="I1" s="64" t="s">
        <v>22</v>
      </c>
      <c r="J1" s="64" t="s">
        <v>23</v>
      </c>
      <c r="K1" s="64" t="s">
        <v>24</v>
      </c>
      <c r="L1" s="17" t="s">
        <v>25</v>
      </c>
      <c r="M1" s="17" t="s">
        <v>26</v>
      </c>
      <c r="N1" s="18" t="s">
        <v>27</v>
      </c>
      <c r="O1" s="18" t="s">
        <v>28</v>
      </c>
    </row>
    <row customHeight="1" ht="25.8" r="2" spans="1:15">
      <c r="A2" s="15" t="s">
        <v>29</v>
      </c>
      <c r="C2" s="11" t="s">
        <v>2</v>
      </c>
      <c r="D2" s="12" t="n"/>
      <c r="F2" s="11" t="s">
        <v>30</v>
      </c>
      <c r="G2" s="12" t="n"/>
    </row>
    <row customHeight="1" ht="25.8" r="3" spans="1:15">
      <c r="A3" s="15" t="s">
        <v>31</v>
      </c>
      <c r="C3" s="65" t="s">
        <v>32</v>
      </c>
    </row>
    <row customHeight="1" ht="25.8" r="4" spans="1:15">
      <c r="A4" s="15" t="s">
        <v>33</v>
      </c>
      <c r="C4" s="73" t="s">
        <v>34</v>
      </c>
      <c r="D4" s="12" t="n"/>
      <c r="E4" s="75" t="s">
        <v>35</v>
      </c>
      <c r="F4" s="13" t="n"/>
      <c r="G4" s="77" t="s">
        <v>36</v>
      </c>
      <c r="H4" s="12" t="n"/>
    </row>
    <row customHeight="1" ht="25.8" r="5" spans="1:15">
      <c r="A5" s="15" t="s">
        <v>37</v>
      </c>
      <c r="D5" s="72" t="n"/>
      <c r="F5" s="72" t="n"/>
      <c r="H5" s="72" t="n"/>
    </row>
    <row customHeight="1" ht="28.2" r="6" spans="1:15">
      <c r="A6" s="66" t="s">
        <v>38</v>
      </c>
      <c r="E6" s="69" t="n"/>
    </row>
  </sheetData>
  <mergeCells count="20"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Todd Miller</dc:creator>
  <dcterms:created xsi:type="dcterms:W3CDTF">2018-06-11T13:43:15Z</dcterms:created>
  <dcterms:modified xsi:type="dcterms:W3CDTF">2018-06-21T00:48:54Z</dcterms:modified>
  <cp:lastModifiedBy>Todd Miller</cp:lastModifiedBy>
</cp:coreProperties>
</file>