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5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1" l="1"/>
  <c r="I66" i="1"/>
  <c r="D66" i="1"/>
  <c r="D67" i="1" s="1"/>
  <c r="I65" i="1"/>
  <c r="I64" i="1"/>
  <c r="M39" i="1"/>
  <c r="I63" i="1" l="1"/>
  <c r="I62" i="1"/>
  <c r="I61" i="1" l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l="1"/>
  <c r="I60" i="1"/>
  <c r="I59" i="1"/>
  <c r="D63" i="1" l="1"/>
  <c r="D64" i="1" s="1"/>
  <c r="D65" i="1" s="1"/>
  <c r="I58" i="1"/>
  <c r="I57" i="1" l="1"/>
  <c r="I56" i="1"/>
  <c r="I55" i="1"/>
  <c r="I34" i="1"/>
  <c r="I53" i="1" l="1"/>
  <c r="I54" i="1"/>
  <c r="I2" i="1"/>
  <c r="I52" i="1" l="1"/>
  <c r="I51" i="1"/>
  <c r="I26" i="1" l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1" i="1" l="1"/>
  <c r="E31" i="1"/>
  <c r="E22" i="1"/>
</calcChain>
</file>

<file path=xl/comments1.xml><?xml version="1.0" encoding="utf-8"?>
<comments xmlns="http://schemas.openxmlformats.org/spreadsheetml/2006/main">
  <authors>
    <author>Autore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ex verolanuova-bond</t>
        </r>
      </text>
    </comment>
  </commentList>
</comments>
</file>

<file path=xl/sharedStrings.xml><?xml version="1.0" encoding="utf-8"?>
<sst xmlns="http://schemas.openxmlformats.org/spreadsheetml/2006/main" count="342" uniqueCount="111">
  <si>
    <t>Codice Fornitore</t>
  </si>
  <si>
    <t>Codice Pagamento</t>
  </si>
  <si>
    <t>Data Riferimento</t>
  </si>
  <si>
    <t>Numero Documento</t>
  </si>
  <si>
    <t>FILIALE</t>
  </si>
  <si>
    <t>CDC</t>
  </si>
  <si>
    <t>Conto Contabile</t>
  </si>
  <si>
    <t>COMPETENZA</t>
  </si>
  <si>
    <t>SOMMA x CDC</t>
  </si>
  <si>
    <t>Codice Assoggettamento</t>
  </si>
  <si>
    <t>Importo Competenza 1</t>
  </si>
  <si>
    <t>Periodo Competenza 1</t>
  </si>
  <si>
    <t>Importo Competenza 2</t>
  </si>
  <si>
    <t>Periodo Competenza 2</t>
  </si>
  <si>
    <t>Descrizione</t>
  </si>
  <si>
    <t>SE</t>
  </si>
  <si>
    <t>C1</t>
  </si>
  <si>
    <t>LO_00</t>
  </si>
  <si>
    <t>A0</t>
  </si>
  <si>
    <t>C2</t>
  </si>
  <si>
    <t>B0</t>
  </si>
  <si>
    <t>A6</t>
  </si>
  <si>
    <t>D1</t>
  </si>
  <si>
    <t>A8</t>
  </si>
  <si>
    <t>B4</t>
  </si>
  <si>
    <t>B9</t>
  </si>
  <si>
    <t>C6</t>
  </si>
  <si>
    <t>C7</t>
  </si>
  <si>
    <t>C9</t>
  </si>
  <si>
    <t>C3</t>
  </si>
  <si>
    <t>A9</t>
  </si>
  <si>
    <t>SE_00</t>
  </si>
  <si>
    <t>LO_0032</t>
  </si>
  <si>
    <t>LO_0101</t>
  </si>
  <si>
    <t>TR_00</t>
  </si>
  <si>
    <t>LO_0121</t>
  </si>
  <si>
    <t>LO_0141</t>
  </si>
  <si>
    <t>LO_0041</t>
  </si>
  <si>
    <t>LO_0011</t>
  </si>
  <si>
    <t>LO_0161</t>
  </si>
  <si>
    <t>LO_0023</t>
  </si>
  <si>
    <t>LO_0111</t>
  </si>
  <si>
    <t>LO_0021</t>
  </si>
  <si>
    <t>LO_0022</t>
  </si>
  <si>
    <t>LO_0031</t>
  </si>
  <si>
    <t>LO_0091</t>
  </si>
  <si>
    <t>LO_0052</t>
  </si>
  <si>
    <t>LO_0191</t>
  </si>
  <si>
    <t>LO_0012</t>
  </si>
  <si>
    <t>LO_0081</t>
  </si>
  <si>
    <t>LO_0131</t>
  </si>
  <si>
    <t>LO_0061</t>
  </si>
  <si>
    <t>23_01_77</t>
  </si>
  <si>
    <t>B22</t>
  </si>
  <si>
    <t>soluzione ufficio-uffici</t>
  </si>
  <si>
    <t>soluzione ufficio-surgelati</t>
  </si>
  <si>
    <t>soluzione ufficio-limito</t>
  </si>
  <si>
    <t>soluzione ufficio-anagni</t>
  </si>
  <si>
    <t>soluzione ufficio-verdellino</t>
  </si>
  <si>
    <t>soluzione ufficio-san bellino</t>
  </si>
  <si>
    <t>soluzione ufficio-agorà</t>
  </si>
  <si>
    <t>soluzione ufficio-bakem</t>
  </si>
  <si>
    <t>soluzione ufficio-auchan</t>
  </si>
  <si>
    <t>soluzione ufficio-paese</t>
  </si>
  <si>
    <t>soluzione ufficio-origgio</t>
  </si>
  <si>
    <t>soluzione ufficio-cedi ca1</t>
  </si>
  <si>
    <t>soluzione ufficio-biandrate</t>
  </si>
  <si>
    <t>soluzione ufficio-castioglione st.</t>
  </si>
  <si>
    <t>soluzione ufficio-alco</t>
  </si>
  <si>
    <t>soluzione ufficio-calcio</t>
  </si>
  <si>
    <t>soluzione ufficio-autogrill</t>
  </si>
  <si>
    <t>soluzione ufficio-imetec</t>
  </si>
  <si>
    <t>soluzione ufficio-bond surg</t>
  </si>
  <si>
    <t>soluzione ufficio-bond</t>
  </si>
  <si>
    <t>soluzione ufficio-verolanuova</t>
  </si>
  <si>
    <t>solizione ufficio-calcio</t>
  </si>
  <si>
    <t>soluzione uffcio-sede</t>
  </si>
  <si>
    <t>soluzione ufficio-calcinate1</t>
  </si>
  <si>
    <t>soluzione ufficio-carpiano</t>
  </si>
  <si>
    <t xml:space="preserve">soluzione ufficio-C2 </t>
  </si>
  <si>
    <t>soluzione uffcio-C3</t>
  </si>
  <si>
    <t>soluzione ufficio-c2 conad</t>
  </si>
  <si>
    <t>solizione ufficio-calcio surg</t>
  </si>
  <si>
    <t>LO_0072</t>
  </si>
  <si>
    <t>solizione ufficio-Covo ferrero uova</t>
  </si>
  <si>
    <t>E0</t>
  </si>
  <si>
    <t>LO_0073</t>
  </si>
  <si>
    <t>D7</t>
  </si>
  <si>
    <t>LO_0221</t>
  </si>
  <si>
    <t>solizione ufficio-Casirate finiper</t>
  </si>
  <si>
    <t>RU_04</t>
  </si>
  <si>
    <t>B7</t>
  </si>
  <si>
    <t>soluzione ufficio-liscate</t>
  </si>
  <si>
    <t>soluzione ufficio-covo</t>
  </si>
  <si>
    <t>LO_0261</t>
  </si>
  <si>
    <t>solizione ufficio-Calcinate1 lidl</t>
  </si>
  <si>
    <t>LO_05</t>
  </si>
  <si>
    <t>A7</t>
  </si>
  <si>
    <t>soluzione ufficio-basiano</t>
  </si>
  <si>
    <t>solizione ufficio-covo</t>
  </si>
  <si>
    <t>solizione ufficio-basiano rialto</t>
  </si>
  <si>
    <t>solizione ufficio-calcio conad nazionale</t>
  </si>
  <si>
    <t>solizione ufficio-calcio nal</t>
  </si>
  <si>
    <t>soluzione ufficio-anagni conad</t>
  </si>
  <si>
    <t>LO_0201</t>
  </si>
  <si>
    <t>B5</t>
  </si>
  <si>
    <t>solizione ufficio-calcio dole</t>
  </si>
  <si>
    <t>soluzione ufficio-scozè</t>
  </si>
  <si>
    <t>soluzione ufficio-covo autogrill secco</t>
  </si>
  <si>
    <t>soluzione ufficio-FTP</t>
  </si>
  <si>
    <t>soluzione ufficio-SIM 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</si>
</sst>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4">
    <xf numFmtId="0" fontId="0" fillId="0" borderId="0" xfId="0"/>
    <xf numFmtId="0" fontId="2" fillId="2" borderId="1" xfId="2" applyFont="1" applyAlignment="1">
      <alignment horizontal="center" vertical="center"/>
    </xf>
    <xf numFmtId="43" fontId="2" fillId="2" borderId="1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43" fontId="0" fillId="0" borderId="0" xfId="1" applyNumberFormat="1" applyFont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43" fontId="0" fillId="0" borderId="0" xfId="1" applyFont="1"/>
    <xf numFmtId="43" fontId="0" fillId="0" borderId="0" xfId="1" applyNumberFormat="1" applyFont="1" applyFill="1"/>
  </cellXfs>
  <cellStyles count="3">
    <cellStyle name="Migliaia" xfId="1" builtinId="3"/>
    <cellStyle name="Normale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topLeftCell="B31" workbookViewId="0">
      <selection activeCell="I2" sqref="I2:I67"/>
    </sheetView>
  </sheetViews>
  <sheetFormatPr defaultRowHeight="15" x14ac:dyDescent="0.25"/>
  <cols>
    <col min="1" max="1" width="15.85546875" bestFit="1" customWidth="1"/>
    <col min="2" max="2" width="17.7109375" bestFit="1" customWidth="1"/>
    <col min="3" max="3" width="16.28515625" bestFit="1" customWidth="1"/>
    <col min="4" max="4" width="19.28515625" bestFit="1" customWidth="1"/>
    <col min="5" max="5" width="7.140625" bestFit="1" customWidth="1"/>
    <col min="6" max="6" width="8.28515625" bestFit="1" customWidth="1"/>
    <col min="7" max="7" width="15.42578125" customWidth="1"/>
    <col min="8" max="8" width="13.42578125" customWidth="1"/>
    <col min="9" max="9" width="14" customWidth="1"/>
    <col min="10" max="10" width="20.5703125" customWidth="1"/>
    <col min="11" max="11" width="23" bestFit="1" customWidth="1"/>
    <col min="12" max="12" width="21.42578125" bestFit="1" customWidth="1"/>
    <col min="13" max="13" width="21.5703125" bestFit="1" customWidth="1"/>
    <col min="14" max="14" width="21.42578125" bestFit="1" customWidth="1"/>
    <col min="15" max="15" width="25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9284</v>
      </c>
      <c r="B2">
        <v>1110</v>
      </c>
      <c r="C2" s="3">
        <v>44400</v>
      </c>
      <c r="D2" s="4">
        <v>1848</v>
      </c>
      <c r="E2" s="4" t="s">
        <v>15</v>
      </c>
      <c r="F2" s="4" t="s">
        <v>31</v>
      </c>
      <c r="G2" s="5" t="s">
        <v>52</v>
      </c>
      <c r="H2" s="6">
        <v>44378</v>
      </c>
      <c r="I2" s="10">
        <f>+K2+M2</f>
        <v>4664.1400000000003</v>
      </c>
      <c r="J2" s="7" t="s">
        <v>53</v>
      </c>
      <c r="K2" s="8">
        <v>4664.1400000000003</v>
      </c>
      <c r="L2" s="6">
        <v>44378</v>
      </c>
      <c r="O2" s="6" t="s">
        <v>54</v>
      </c>
    </row>
    <row r="3" spans="1:15" x14ac:dyDescent="0.25">
      <c r="A3">
        <v>9284</v>
      </c>
      <c r="B3">
        <v>1110</v>
      </c>
      <c r="C3" s="3">
        <v>44400</v>
      </c>
      <c r="D3" s="4">
        <f>D2</f>
        <v>1848</v>
      </c>
      <c r="E3" s="4" t="s">
        <v>19</v>
      </c>
      <c r="F3" s="4" t="s">
        <v>32</v>
      </c>
      <c r="G3" s="5" t="s">
        <v>52</v>
      </c>
      <c r="H3" s="6">
        <v>44378</v>
      </c>
      <c r="I3" s="10">
        <f>+K3+M3</f>
        <v>74.17</v>
      </c>
      <c r="J3" s="7" t="s">
        <v>53</v>
      </c>
      <c r="K3" s="8">
        <v>60</v>
      </c>
      <c r="L3" s="6">
        <v>44409</v>
      </c>
      <c r="M3" s="12">
        <v>14.17</v>
      </c>
      <c r="N3" s="6">
        <v>44378</v>
      </c>
      <c r="O3" s="6" t="s">
        <v>79</v>
      </c>
    </row>
    <row r="4" spans="1:15" x14ac:dyDescent="0.25">
      <c r="A4">
        <v>9284</v>
      </c>
      <c r="B4">
        <v>1110</v>
      </c>
      <c r="C4" s="3">
        <v>44400</v>
      </c>
      <c r="D4" s="4">
        <f t="shared" ref="D4:D60" si="0">D3</f>
        <v>1848</v>
      </c>
      <c r="E4" s="4" t="s">
        <v>19</v>
      </c>
      <c r="F4" s="4" t="s">
        <v>33</v>
      </c>
      <c r="G4" s="5" t="s">
        <v>52</v>
      </c>
      <c r="H4" s="6">
        <v>44378</v>
      </c>
      <c r="I4" s="10">
        <f t="shared" ref="I4:I36" si="1">+K4+M4</f>
        <v>62.46</v>
      </c>
      <c r="J4" s="7" t="s">
        <v>53</v>
      </c>
      <c r="K4" s="8">
        <v>60</v>
      </c>
      <c r="L4" s="6">
        <v>44409</v>
      </c>
      <c r="M4" s="12">
        <v>2.46</v>
      </c>
      <c r="N4" s="6">
        <v>44378</v>
      </c>
      <c r="O4" t="s">
        <v>55</v>
      </c>
    </row>
    <row r="5" spans="1:15" x14ac:dyDescent="0.25">
      <c r="A5">
        <v>9284</v>
      </c>
      <c r="B5">
        <v>1110</v>
      </c>
      <c r="C5" s="3">
        <v>44400</v>
      </c>
      <c r="D5" s="4">
        <f t="shared" si="0"/>
        <v>1848</v>
      </c>
      <c r="E5" s="4" t="s">
        <v>20</v>
      </c>
      <c r="F5" s="4" t="s">
        <v>34</v>
      </c>
      <c r="G5" s="5" t="s">
        <v>52</v>
      </c>
      <c r="H5" s="6">
        <v>44378</v>
      </c>
      <c r="I5" s="10">
        <f t="shared" si="1"/>
        <v>114.07</v>
      </c>
      <c r="J5" s="7" t="s">
        <v>53</v>
      </c>
      <c r="K5" s="8">
        <v>85</v>
      </c>
      <c r="L5" s="6">
        <v>44409</v>
      </c>
      <c r="M5" s="12">
        <v>29.07</v>
      </c>
      <c r="N5" s="6">
        <v>44378</v>
      </c>
      <c r="O5" t="s">
        <v>56</v>
      </c>
    </row>
    <row r="6" spans="1:15" x14ac:dyDescent="0.25">
      <c r="A6">
        <v>9284</v>
      </c>
      <c r="B6">
        <v>1110</v>
      </c>
      <c r="C6" s="3">
        <v>44400</v>
      </c>
      <c r="D6" s="4">
        <f t="shared" si="0"/>
        <v>1848</v>
      </c>
      <c r="E6" s="4" t="s">
        <v>21</v>
      </c>
      <c r="F6" s="4" t="s">
        <v>35</v>
      </c>
      <c r="G6" s="5" t="s">
        <v>52</v>
      </c>
      <c r="H6" s="6">
        <v>44378</v>
      </c>
      <c r="I6" s="10">
        <f t="shared" si="1"/>
        <v>200.03</v>
      </c>
      <c r="J6" s="7" t="s">
        <v>53</v>
      </c>
      <c r="K6" s="8">
        <v>170</v>
      </c>
      <c r="L6" s="6">
        <v>44409</v>
      </c>
      <c r="M6" s="12">
        <v>30.03</v>
      </c>
      <c r="N6" s="6">
        <v>44378</v>
      </c>
      <c r="O6" t="s">
        <v>57</v>
      </c>
    </row>
    <row r="7" spans="1:15" x14ac:dyDescent="0.25">
      <c r="A7">
        <v>9284</v>
      </c>
      <c r="B7">
        <v>1110</v>
      </c>
      <c r="C7" s="3">
        <v>44400</v>
      </c>
      <c r="D7" s="4">
        <f t="shared" si="0"/>
        <v>1848</v>
      </c>
      <c r="E7" s="4" t="s">
        <v>22</v>
      </c>
      <c r="F7" s="4" t="s">
        <v>17</v>
      </c>
      <c r="G7" s="5" t="s">
        <v>52</v>
      </c>
      <c r="H7" s="6">
        <v>44378</v>
      </c>
      <c r="I7" s="10">
        <f t="shared" si="1"/>
        <v>60</v>
      </c>
      <c r="J7" s="7" t="s">
        <v>53</v>
      </c>
      <c r="K7" s="8">
        <v>60</v>
      </c>
      <c r="L7" s="6">
        <v>44409</v>
      </c>
      <c r="M7" s="12"/>
      <c r="N7" s="6"/>
      <c r="O7" t="s">
        <v>58</v>
      </c>
    </row>
    <row r="8" spans="1:15" x14ac:dyDescent="0.25">
      <c r="A8">
        <v>9284</v>
      </c>
      <c r="B8">
        <v>1110</v>
      </c>
      <c r="C8" s="3">
        <v>44400</v>
      </c>
      <c r="D8" s="4">
        <f t="shared" si="0"/>
        <v>1848</v>
      </c>
      <c r="E8" s="4" t="s">
        <v>23</v>
      </c>
      <c r="F8" s="4" t="s">
        <v>36</v>
      </c>
      <c r="G8" s="5" t="s">
        <v>52</v>
      </c>
      <c r="H8" s="6">
        <v>44378</v>
      </c>
      <c r="I8" s="10">
        <f t="shared" si="1"/>
        <v>93.68</v>
      </c>
      <c r="J8" s="7" t="s">
        <v>53</v>
      </c>
      <c r="K8" s="8">
        <v>85</v>
      </c>
      <c r="L8" s="6">
        <v>44409</v>
      </c>
      <c r="M8" s="12">
        <v>8.68</v>
      </c>
      <c r="N8" s="6">
        <v>44378</v>
      </c>
      <c r="O8" t="s">
        <v>59</v>
      </c>
    </row>
    <row r="9" spans="1:15" x14ac:dyDescent="0.25">
      <c r="A9">
        <v>9284</v>
      </c>
      <c r="B9">
        <v>1110</v>
      </c>
      <c r="C9" s="3">
        <v>44400</v>
      </c>
      <c r="D9" s="4">
        <f t="shared" si="0"/>
        <v>1848</v>
      </c>
      <c r="E9" s="4" t="s">
        <v>18</v>
      </c>
      <c r="F9" s="4" t="s">
        <v>17</v>
      </c>
      <c r="G9" s="5" t="s">
        <v>52</v>
      </c>
      <c r="H9" s="6">
        <v>44378</v>
      </c>
      <c r="I9" s="10">
        <f t="shared" si="1"/>
        <v>79.13</v>
      </c>
      <c r="J9" s="7" t="s">
        <v>53</v>
      </c>
      <c r="K9" s="8">
        <v>60</v>
      </c>
      <c r="L9" s="6">
        <v>44409</v>
      </c>
      <c r="M9" s="12">
        <v>19.13</v>
      </c>
      <c r="N9" s="6">
        <v>44378</v>
      </c>
      <c r="O9" t="s">
        <v>60</v>
      </c>
    </row>
    <row r="10" spans="1:15" x14ac:dyDescent="0.25">
      <c r="A10">
        <v>9284</v>
      </c>
      <c r="B10">
        <v>1110</v>
      </c>
      <c r="C10" s="3">
        <v>44400</v>
      </c>
      <c r="D10" s="4">
        <f t="shared" si="0"/>
        <v>1848</v>
      </c>
      <c r="E10" s="4" t="s">
        <v>19</v>
      </c>
      <c r="F10" s="4" t="s">
        <v>37</v>
      </c>
      <c r="G10" s="5" t="s">
        <v>52</v>
      </c>
      <c r="H10" s="6">
        <v>44378</v>
      </c>
      <c r="I10" s="10">
        <f t="shared" si="1"/>
        <v>93.03</v>
      </c>
      <c r="J10" s="7" t="s">
        <v>53</v>
      </c>
      <c r="K10" s="8">
        <v>60</v>
      </c>
      <c r="L10" s="6">
        <v>44409</v>
      </c>
      <c r="M10" s="12">
        <v>33.03</v>
      </c>
      <c r="N10" s="6">
        <v>44378</v>
      </c>
      <c r="O10" t="s">
        <v>61</v>
      </c>
    </row>
    <row r="11" spans="1:15" x14ac:dyDescent="0.25">
      <c r="A11">
        <v>9284</v>
      </c>
      <c r="B11">
        <v>1110</v>
      </c>
      <c r="C11" s="3">
        <v>44400</v>
      </c>
      <c r="D11" s="4">
        <f t="shared" si="0"/>
        <v>1848</v>
      </c>
      <c r="E11" s="4" t="s">
        <v>97</v>
      </c>
      <c r="F11" s="4" t="s">
        <v>17</v>
      </c>
      <c r="G11" s="5" t="s">
        <v>52</v>
      </c>
      <c r="H11" s="6">
        <v>44378</v>
      </c>
      <c r="I11" s="10">
        <f t="shared" si="1"/>
        <v>98.05</v>
      </c>
      <c r="J11" s="7" t="s">
        <v>53</v>
      </c>
      <c r="K11" s="8">
        <v>85</v>
      </c>
      <c r="L11" s="6">
        <v>44409</v>
      </c>
      <c r="M11" s="12">
        <v>13.05</v>
      </c>
      <c r="N11" s="6">
        <v>44378</v>
      </c>
      <c r="O11" t="s">
        <v>98</v>
      </c>
    </row>
    <row r="12" spans="1:15" x14ac:dyDescent="0.25">
      <c r="A12">
        <v>9284</v>
      </c>
      <c r="B12">
        <v>1110</v>
      </c>
      <c r="C12" s="3">
        <v>44400</v>
      </c>
      <c r="D12" s="4">
        <f t="shared" si="0"/>
        <v>1848</v>
      </c>
      <c r="E12" s="4" t="s">
        <v>18</v>
      </c>
      <c r="F12" s="4" t="s">
        <v>90</v>
      </c>
      <c r="G12" s="5" t="s">
        <v>52</v>
      </c>
      <c r="H12" s="6">
        <v>44378</v>
      </c>
      <c r="I12" s="11">
        <f t="shared" si="1"/>
        <v>67.38</v>
      </c>
      <c r="J12" s="7" t="s">
        <v>53</v>
      </c>
      <c r="K12" s="8">
        <v>60</v>
      </c>
      <c r="L12" s="6">
        <v>44409</v>
      </c>
      <c r="M12" s="12">
        <v>7.38</v>
      </c>
      <c r="N12" s="6">
        <v>44378</v>
      </c>
      <c r="O12" t="s">
        <v>69</v>
      </c>
    </row>
    <row r="13" spans="1:15" x14ac:dyDescent="0.25">
      <c r="A13">
        <v>9284</v>
      </c>
      <c r="B13">
        <v>1110</v>
      </c>
      <c r="C13" s="3">
        <v>44400</v>
      </c>
      <c r="D13" s="4">
        <f t="shared" si="0"/>
        <v>1848</v>
      </c>
      <c r="E13" s="4" t="s">
        <v>24</v>
      </c>
      <c r="F13" s="4" t="s">
        <v>39</v>
      </c>
      <c r="G13" s="5" t="s">
        <v>52</v>
      </c>
      <c r="H13" s="6">
        <v>44378</v>
      </c>
      <c r="I13" s="11">
        <f t="shared" si="1"/>
        <v>139.69999999999999</v>
      </c>
      <c r="J13" s="7" t="s">
        <v>53</v>
      </c>
      <c r="K13" s="8">
        <v>85</v>
      </c>
      <c r="L13" s="6">
        <v>44409</v>
      </c>
      <c r="M13" s="12">
        <v>54.7</v>
      </c>
      <c r="N13" s="6">
        <v>44378</v>
      </c>
      <c r="O13" t="s">
        <v>63</v>
      </c>
    </row>
    <row r="14" spans="1:15" x14ac:dyDescent="0.25">
      <c r="A14">
        <v>9284</v>
      </c>
      <c r="B14">
        <v>1110</v>
      </c>
      <c r="C14" s="3">
        <v>44400</v>
      </c>
      <c r="D14" s="4">
        <f t="shared" si="0"/>
        <v>1848</v>
      </c>
      <c r="E14" s="4" t="s">
        <v>25</v>
      </c>
      <c r="F14" s="4" t="s">
        <v>34</v>
      </c>
      <c r="G14" s="5" t="s">
        <v>52</v>
      </c>
      <c r="H14" s="6">
        <v>44378</v>
      </c>
      <c r="I14" s="11">
        <f t="shared" si="1"/>
        <v>97.1</v>
      </c>
      <c r="J14" s="7" t="s">
        <v>53</v>
      </c>
      <c r="K14" s="8">
        <v>85</v>
      </c>
      <c r="L14" s="6">
        <v>44409</v>
      </c>
      <c r="M14" s="12">
        <v>12.1</v>
      </c>
      <c r="N14" s="6">
        <v>44378</v>
      </c>
      <c r="O14" t="s">
        <v>64</v>
      </c>
    </row>
    <row r="15" spans="1:15" x14ac:dyDescent="0.25">
      <c r="A15">
        <v>9284</v>
      </c>
      <c r="B15">
        <v>1110</v>
      </c>
      <c r="C15" s="3">
        <v>44400</v>
      </c>
      <c r="D15" s="4">
        <f t="shared" si="0"/>
        <v>1848</v>
      </c>
      <c r="E15" s="4" t="s">
        <v>16</v>
      </c>
      <c r="F15" s="4" t="s">
        <v>38</v>
      </c>
      <c r="G15" s="5" t="s">
        <v>52</v>
      </c>
      <c r="H15" s="6">
        <v>44378</v>
      </c>
      <c r="I15" s="11">
        <f t="shared" si="1"/>
        <v>106.08</v>
      </c>
      <c r="J15" s="7" t="s">
        <v>53</v>
      </c>
      <c r="K15" s="8">
        <v>60</v>
      </c>
      <c r="L15" s="6">
        <v>44409</v>
      </c>
      <c r="M15" s="12">
        <v>46.08</v>
      </c>
      <c r="N15" s="6">
        <v>44378</v>
      </c>
      <c r="O15" t="s">
        <v>65</v>
      </c>
    </row>
    <row r="16" spans="1:15" x14ac:dyDescent="0.25">
      <c r="A16">
        <v>9284</v>
      </c>
      <c r="B16">
        <v>1110</v>
      </c>
      <c r="C16" s="3">
        <v>44400</v>
      </c>
      <c r="D16" s="4">
        <f t="shared" si="0"/>
        <v>1848</v>
      </c>
      <c r="E16" s="4" t="s">
        <v>26</v>
      </c>
      <c r="F16" s="4" t="s">
        <v>34</v>
      </c>
      <c r="G16" s="5" t="s">
        <v>52</v>
      </c>
      <c r="H16" s="6">
        <v>44378</v>
      </c>
      <c r="I16" s="11">
        <f t="shared" si="1"/>
        <v>87.9</v>
      </c>
      <c r="J16" s="7" t="s">
        <v>53</v>
      </c>
      <c r="K16" s="8">
        <v>85</v>
      </c>
      <c r="L16" s="6">
        <v>44409</v>
      </c>
      <c r="M16" s="12">
        <v>2.9</v>
      </c>
      <c r="N16" s="6">
        <v>44378</v>
      </c>
      <c r="O16" t="s">
        <v>66</v>
      </c>
    </row>
    <row r="17" spans="1:15" x14ac:dyDescent="0.25">
      <c r="A17">
        <v>9284</v>
      </c>
      <c r="B17">
        <v>1110</v>
      </c>
      <c r="C17" s="3">
        <v>44400</v>
      </c>
      <c r="D17" s="4">
        <f t="shared" si="0"/>
        <v>1848</v>
      </c>
      <c r="E17" s="4" t="s">
        <v>27</v>
      </c>
      <c r="F17" s="4" t="s">
        <v>34</v>
      </c>
      <c r="G17" s="5" t="s">
        <v>52</v>
      </c>
      <c r="H17" s="6">
        <v>44378</v>
      </c>
      <c r="I17" s="11">
        <f t="shared" si="1"/>
        <v>91.14</v>
      </c>
      <c r="J17" s="7" t="s">
        <v>53</v>
      </c>
      <c r="K17" s="8">
        <v>90</v>
      </c>
      <c r="L17" s="6">
        <v>44409</v>
      </c>
      <c r="M17" s="12">
        <v>1.1399999999999999</v>
      </c>
      <c r="N17" s="6">
        <v>44378</v>
      </c>
      <c r="O17" t="s">
        <v>67</v>
      </c>
    </row>
    <row r="18" spans="1:15" x14ac:dyDescent="0.25">
      <c r="A18">
        <v>9284</v>
      </c>
      <c r="B18">
        <v>1110</v>
      </c>
      <c r="C18" s="3">
        <v>44400</v>
      </c>
      <c r="D18" s="4">
        <f t="shared" si="0"/>
        <v>1848</v>
      </c>
      <c r="E18" s="4" t="s">
        <v>16</v>
      </c>
      <c r="F18" s="4" t="s">
        <v>40</v>
      </c>
      <c r="G18" s="5" t="s">
        <v>52</v>
      </c>
      <c r="H18" s="6">
        <v>44378</v>
      </c>
      <c r="I18" s="11">
        <f t="shared" si="1"/>
        <v>76.12</v>
      </c>
      <c r="J18" s="7" t="s">
        <v>53</v>
      </c>
      <c r="K18" s="8">
        <v>75</v>
      </c>
      <c r="L18" s="6">
        <v>44409</v>
      </c>
      <c r="M18" s="12">
        <v>1.1200000000000001</v>
      </c>
      <c r="N18" s="6">
        <v>44378</v>
      </c>
      <c r="O18" t="s">
        <v>68</v>
      </c>
    </row>
    <row r="19" spans="1:15" x14ac:dyDescent="0.25">
      <c r="A19">
        <v>9284</v>
      </c>
      <c r="B19">
        <v>1110</v>
      </c>
      <c r="C19" s="3">
        <v>44400</v>
      </c>
      <c r="D19" s="4">
        <f t="shared" si="0"/>
        <v>1848</v>
      </c>
      <c r="E19" s="4" t="s">
        <v>16</v>
      </c>
      <c r="F19" s="4" t="s">
        <v>40</v>
      </c>
      <c r="G19" s="5" t="s">
        <v>52</v>
      </c>
      <c r="H19" s="6">
        <v>44378</v>
      </c>
      <c r="I19" s="11">
        <f t="shared" si="1"/>
        <v>209.67000000000002</v>
      </c>
      <c r="J19" s="7" t="s">
        <v>53</v>
      </c>
      <c r="K19" s="8">
        <v>135</v>
      </c>
      <c r="L19" s="6">
        <v>44409</v>
      </c>
      <c r="M19" s="12">
        <v>74.67</v>
      </c>
      <c r="N19" s="6">
        <v>44378</v>
      </c>
      <c r="O19" t="s">
        <v>68</v>
      </c>
    </row>
    <row r="20" spans="1:15" x14ac:dyDescent="0.25">
      <c r="A20">
        <v>9284</v>
      </c>
      <c r="B20">
        <v>1110</v>
      </c>
      <c r="C20" s="3">
        <v>44400</v>
      </c>
      <c r="D20" s="4">
        <f t="shared" si="0"/>
        <v>1848</v>
      </c>
      <c r="E20" s="4" t="s">
        <v>18</v>
      </c>
      <c r="F20" s="4" t="s">
        <v>41</v>
      </c>
      <c r="G20" s="5" t="s">
        <v>52</v>
      </c>
      <c r="H20" s="6">
        <v>44378</v>
      </c>
      <c r="I20" s="11">
        <f t="shared" si="1"/>
        <v>360</v>
      </c>
      <c r="J20" s="7" t="s">
        <v>53</v>
      </c>
      <c r="K20" s="8">
        <v>360</v>
      </c>
      <c r="L20" s="6">
        <v>44409</v>
      </c>
      <c r="M20" s="12"/>
      <c r="N20" s="6"/>
      <c r="O20" t="s">
        <v>69</v>
      </c>
    </row>
    <row r="21" spans="1:15" x14ac:dyDescent="0.25">
      <c r="A21">
        <v>9284</v>
      </c>
      <c r="B21">
        <v>1110</v>
      </c>
      <c r="C21" s="3">
        <v>44400</v>
      </c>
      <c r="D21" s="4">
        <f t="shared" si="0"/>
        <v>1848</v>
      </c>
      <c r="E21" s="4" t="s">
        <v>16</v>
      </c>
      <c r="F21" s="4" t="s">
        <v>42</v>
      </c>
      <c r="G21" s="5" t="s">
        <v>52</v>
      </c>
      <c r="H21" s="6">
        <v>44378</v>
      </c>
      <c r="I21" s="11">
        <f t="shared" si="1"/>
        <v>150.53</v>
      </c>
      <c r="J21" s="7" t="s">
        <v>53</v>
      </c>
      <c r="K21" s="8">
        <v>105</v>
      </c>
      <c r="L21" s="6">
        <v>44409</v>
      </c>
      <c r="M21" s="12">
        <v>45.53</v>
      </c>
      <c r="N21" s="6">
        <v>44378</v>
      </c>
      <c r="O21" s="9" t="s">
        <v>68</v>
      </c>
    </row>
    <row r="22" spans="1:15" x14ac:dyDescent="0.25">
      <c r="A22">
        <v>9284</v>
      </c>
      <c r="B22">
        <v>1110</v>
      </c>
      <c r="C22" s="3">
        <v>44400</v>
      </c>
      <c r="D22" s="4">
        <f t="shared" si="0"/>
        <v>1848</v>
      </c>
      <c r="E22" s="4" t="str">
        <f>E21</f>
        <v>C1</v>
      </c>
      <c r="F22" s="4" t="s">
        <v>43</v>
      </c>
      <c r="G22" s="5" t="s">
        <v>52</v>
      </c>
      <c r="H22" s="6">
        <v>44378</v>
      </c>
      <c r="I22" s="11">
        <f t="shared" si="1"/>
        <v>150.53</v>
      </c>
      <c r="J22" s="7" t="s">
        <v>53</v>
      </c>
      <c r="K22" s="13">
        <v>105</v>
      </c>
      <c r="L22" s="6">
        <v>44409</v>
      </c>
      <c r="M22" s="12">
        <v>45.53</v>
      </c>
      <c r="N22" s="6">
        <v>44378</v>
      </c>
      <c r="O22" s="9" t="s">
        <v>68</v>
      </c>
    </row>
    <row r="23" spans="1:15" x14ac:dyDescent="0.25">
      <c r="A23">
        <v>9284</v>
      </c>
      <c r="B23">
        <v>1110</v>
      </c>
      <c r="C23" s="3">
        <v>44400</v>
      </c>
      <c r="D23" s="4">
        <f t="shared" si="0"/>
        <v>1848</v>
      </c>
      <c r="E23" s="4" t="s">
        <v>19</v>
      </c>
      <c r="F23" s="4" t="s">
        <v>33</v>
      </c>
      <c r="G23" s="5" t="s">
        <v>52</v>
      </c>
      <c r="H23" s="6">
        <v>44378</v>
      </c>
      <c r="I23" s="11">
        <f t="shared" si="1"/>
        <v>95.82</v>
      </c>
      <c r="J23" s="7" t="s">
        <v>53</v>
      </c>
      <c r="K23" s="8">
        <v>75</v>
      </c>
      <c r="L23" s="6">
        <v>44409</v>
      </c>
      <c r="M23" s="12">
        <v>20.82</v>
      </c>
      <c r="N23" s="6">
        <v>44378</v>
      </c>
      <c r="O23" s="9" t="s">
        <v>55</v>
      </c>
    </row>
    <row r="24" spans="1:15" x14ac:dyDescent="0.25">
      <c r="A24">
        <v>9284</v>
      </c>
      <c r="B24">
        <v>1110</v>
      </c>
      <c r="C24" s="3">
        <v>44400</v>
      </c>
      <c r="D24" s="4">
        <f t="shared" si="0"/>
        <v>1848</v>
      </c>
      <c r="E24" s="4" t="s">
        <v>16</v>
      </c>
      <c r="F24" s="4" t="s">
        <v>38</v>
      </c>
      <c r="G24" s="5" t="s">
        <v>52</v>
      </c>
      <c r="H24" s="6">
        <v>44378</v>
      </c>
      <c r="I24" s="11">
        <f t="shared" si="1"/>
        <v>84.4</v>
      </c>
      <c r="J24" s="7" t="s">
        <v>53</v>
      </c>
      <c r="K24" s="8">
        <v>75</v>
      </c>
      <c r="L24" s="6">
        <v>44409</v>
      </c>
      <c r="M24" s="12">
        <v>9.4</v>
      </c>
      <c r="N24" s="6">
        <v>44378</v>
      </c>
      <c r="O24" s="9" t="s">
        <v>62</v>
      </c>
    </row>
    <row r="25" spans="1:15" x14ac:dyDescent="0.25">
      <c r="A25">
        <v>9284</v>
      </c>
      <c r="B25">
        <v>1110</v>
      </c>
      <c r="C25" s="3">
        <v>44400</v>
      </c>
      <c r="D25" s="4">
        <f t="shared" si="0"/>
        <v>1848</v>
      </c>
      <c r="E25" s="4" t="s">
        <v>19</v>
      </c>
      <c r="F25" s="4" t="s">
        <v>44</v>
      </c>
      <c r="G25" s="5" t="s">
        <v>52</v>
      </c>
      <c r="H25" s="6">
        <v>44378</v>
      </c>
      <c r="I25" s="11">
        <f t="shared" si="1"/>
        <v>228.76</v>
      </c>
      <c r="J25" s="7" t="s">
        <v>53</v>
      </c>
      <c r="K25" s="8">
        <v>135</v>
      </c>
      <c r="L25" s="6">
        <v>44409</v>
      </c>
      <c r="M25" s="12">
        <v>93.76</v>
      </c>
      <c r="N25" s="6">
        <v>44378</v>
      </c>
      <c r="O25" s="9" t="s">
        <v>70</v>
      </c>
    </row>
    <row r="26" spans="1:15" x14ac:dyDescent="0.25">
      <c r="A26">
        <v>9284</v>
      </c>
      <c r="B26">
        <v>1110</v>
      </c>
      <c r="C26" s="3">
        <v>44400</v>
      </c>
      <c r="D26" s="4">
        <f t="shared" si="0"/>
        <v>1848</v>
      </c>
      <c r="E26" s="4" t="s">
        <v>16</v>
      </c>
      <c r="F26" s="4" t="s">
        <v>45</v>
      </c>
      <c r="G26" s="5" t="s">
        <v>52</v>
      </c>
      <c r="H26" s="6">
        <v>44378</v>
      </c>
      <c r="I26" s="11">
        <f t="shared" si="1"/>
        <v>222.78</v>
      </c>
      <c r="J26" s="7" t="s">
        <v>53</v>
      </c>
      <c r="K26" s="8">
        <v>135</v>
      </c>
      <c r="L26" s="6">
        <v>44409</v>
      </c>
      <c r="M26" s="12">
        <v>87.78</v>
      </c>
      <c r="N26" s="6">
        <v>44378</v>
      </c>
      <c r="O26" s="9" t="s">
        <v>71</v>
      </c>
    </row>
    <row r="27" spans="1:15" x14ac:dyDescent="0.25">
      <c r="A27">
        <v>9284</v>
      </c>
      <c r="B27">
        <v>1110</v>
      </c>
      <c r="C27" s="3">
        <v>44400</v>
      </c>
      <c r="D27" s="4">
        <f t="shared" si="0"/>
        <v>1848</v>
      </c>
      <c r="E27" s="4" t="s">
        <v>19</v>
      </c>
      <c r="F27" s="4" t="s">
        <v>46</v>
      </c>
      <c r="G27" s="5" t="s">
        <v>52</v>
      </c>
      <c r="H27" s="6">
        <v>44378</v>
      </c>
      <c r="I27" s="11">
        <f t="shared" si="1"/>
        <v>199.26</v>
      </c>
      <c r="J27" s="7" t="s">
        <v>53</v>
      </c>
      <c r="K27" s="8">
        <v>135</v>
      </c>
      <c r="L27" s="6">
        <v>44409</v>
      </c>
      <c r="M27" s="12">
        <v>64.260000000000005</v>
      </c>
      <c r="N27" s="6">
        <v>44378</v>
      </c>
      <c r="O27" s="9" t="s">
        <v>72</v>
      </c>
    </row>
    <row r="28" spans="1:15" x14ac:dyDescent="0.25">
      <c r="A28">
        <v>9284</v>
      </c>
      <c r="B28">
        <v>1110</v>
      </c>
      <c r="C28" s="3">
        <v>44400</v>
      </c>
      <c r="D28" s="4">
        <f t="shared" si="0"/>
        <v>1848</v>
      </c>
      <c r="E28" s="4" t="s">
        <v>19</v>
      </c>
      <c r="F28" s="4" t="s">
        <v>46</v>
      </c>
      <c r="G28" s="5" t="s">
        <v>52</v>
      </c>
      <c r="H28" s="6">
        <v>44378</v>
      </c>
      <c r="I28" s="11">
        <f t="shared" si="1"/>
        <v>183.57</v>
      </c>
      <c r="J28" s="7" t="s">
        <v>53</v>
      </c>
      <c r="K28" s="8">
        <v>135</v>
      </c>
      <c r="L28" s="6">
        <v>44409</v>
      </c>
      <c r="M28" s="12">
        <v>48.57</v>
      </c>
      <c r="N28" s="6">
        <v>44378</v>
      </c>
      <c r="O28" s="9" t="s">
        <v>73</v>
      </c>
    </row>
    <row r="29" spans="1:15" x14ac:dyDescent="0.25">
      <c r="A29">
        <v>9284</v>
      </c>
      <c r="B29">
        <v>1110</v>
      </c>
      <c r="C29" s="3">
        <v>44400</v>
      </c>
      <c r="D29" s="4">
        <f t="shared" si="0"/>
        <v>1848</v>
      </c>
      <c r="E29" s="4" t="s">
        <v>18</v>
      </c>
      <c r="F29" s="4" t="s">
        <v>17</v>
      </c>
      <c r="G29" s="5" t="s">
        <v>52</v>
      </c>
      <c r="H29" s="6">
        <v>44378</v>
      </c>
      <c r="I29" s="11">
        <f t="shared" si="1"/>
        <v>103.9</v>
      </c>
      <c r="J29" s="7" t="s">
        <v>53</v>
      </c>
      <c r="K29" s="8">
        <v>75</v>
      </c>
      <c r="L29" s="6">
        <v>44409</v>
      </c>
      <c r="M29" s="12">
        <v>28.9</v>
      </c>
      <c r="N29" s="6">
        <v>44378</v>
      </c>
      <c r="O29" s="9" t="s">
        <v>69</v>
      </c>
    </row>
    <row r="30" spans="1:15" x14ac:dyDescent="0.25">
      <c r="A30">
        <v>9284</v>
      </c>
      <c r="B30">
        <v>1110</v>
      </c>
      <c r="C30" s="3">
        <v>44400</v>
      </c>
      <c r="D30" s="4">
        <f t="shared" si="0"/>
        <v>1848</v>
      </c>
      <c r="E30" s="4" t="s">
        <v>18</v>
      </c>
      <c r="F30" s="4" t="s">
        <v>17</v>
      </c>
      <c r="G30" s="5" t="s">
        <v>52</v>
      </c>
      <c r="H30" s="6">
        <v>44378</v>
      </c>
      <c r="I30" s="11">
        <f t="shared" si="1"/>
        <v>193.95</v>
      </c>
      <c r="J30" s="7" t="s">
        <v>53</v>
      </c>
      <c r="K30" s="8">
        <v>75</v>
      </c>
      <c r="L30" s="6">
        <v>44409</v>
      </c>
      <c r="M30" s="12">
        <v>118.95</v>
      </c>
      <c r="N30" s="6">
        <v>44378</v>
      </c>
      <c r="O30" s="9" t="s">
        <v>69</v>
      </c>
    </row>
    <row r="31" spans="1:15" x14ac:dyDescent="0.25">
      <c r="A31">
        <v>9284</v>
      </c>
      <c r="B31">
        <v>1110</v>
      </c>
      <c r="C31" s="3">
        <v>44400</v>
      </c>
      <c r="D31" s="4">
        <f t="shared" si="0"/>
        <v>1848</v>
      </c>
      <c r="E31" s="4" t="str">
        <f>E30</f>
        <v>A0</v>
      </c>
      <c r="F31" s="4" t="str">
        <f>F30</f>
        <v>LO_00</v>
      </c>
      <c r="G31" s="5" t="s">
        <v>52</v>
      </c>
      <c r="H31" s="6">
        <v>44378</v>
      </c>
      <c r="I31" s="11">
        <f t="shared" si="1"/>
        <v>79.06</v>
      </c>
      <c r="J31" s="7" t="s">
        <v>53</v>
      </c>
      <c r="K31" s="8">
        <v>75</v>
      </c>
      <c r="L31" s="6">
        <v>44409</v>
      </c>
      <c r="M31" s="12">
        <v>4.0599999999999996</v>
      </c>
      <c r="N31" s="6">
        <v>44378</v>
      </c>
      <c r="O31" s="9" t="s">
        <v>69</v>
      </c>
    </row>
    <row r="32" spans="1:15" x14ac:dyDescent="0.25">
      <c r="A32">
        <v>9284</v>
      </c>
      <c r="B32">
        <v>1110</v>
      </c>
      <c r="C32" s="3">
        <v>44400</v>
      </c>
      <c r="D32" s="4">
        <f t="shared" si="0"/>
        <v>1848</v>
      </c>
      <c r="E32" s="4" t="s">
        <v>28</v>
      </c>
      <c r="F32" s="4" t="s">
        <v>17</v>
      </c>
      <c r="G32" s="5" t="s">
        <v>52</v>
      </c>
      <c r="H32" s="6">
        <v>44378</v>
      </c>
      <c r="I32" s="11">
        <f t="shared" si="1"/>
        <v>15.64</v>
      </c>
      <c r="J32" s="7" t="s">
        <v>53</v>
      </c>
      <c r="K32" s="8">
        <v>15</v>
      </c>
      <c r="L32" s="6">
        <v>44409</v>
      </c>
      <c r="M32" s="12">
        <v>0.64</v>
      </c>
      <c r="N32" s="6">
        <v>44378</v>
      </c>
      <c r="O32" s="9" t="s">
        <v>74</v>
      </c>
    </row>
    <row r="33" spans="1:15" x14ac:dyDescent="0.25">
      <c r="A33">
        <v>9284</v>
      </c>
      <c r="B33">
        <v>1110</v>
      </c>
      <c r="C33" s="3">
        <v>44400</v>
      </c>
      <c r="D33" s="4">
        <f t="shared" si="0"/>
        <v>1848</v>
      </c>
      <c r="E33" s="4" t="s">
        <v>91</v>
      </c>
      <c r="F33" s="4" t="s">
        <v>34</v>
      </c>
      <c r="G33" s="5" t="s">
        <v>52</v>
      </c>
      <c r="H33" s="6">
        <v>44378</v>
      </c>
      <c r="I33" s="11">
        <f t="shared" si="1"/>
        <v>94.66</v>
      </c>
      <c r="J33" s="7" t="s">
        <v>53</v>
      </c>
      <c r="K33" s="8">
        <v>85</v>
      </c>
      <c r="L33" s="6">
        <v>44409</v>
      </c>
      <c r="M33" s="12">
        <v>9.66</v>
      </c>
      <c r="N33" s="6">
        <v>44378</v>
      </c>
      <c r="O33" s="9" t="s">
        <v>92</v>
      </c>
    </row>
    <row r="34" spans="1:15" x14ac:dyDescent="0.25">
      <c r="A34">
        <v>9284</v>
      </c>
      <c r="B34">
        <v>1110</v>
      </c>
      <c r="C34" s="3">
        <v>44400</v>
      </c>
      <c r="D34" s="4">
        <f t="shared" si="0"/>
        <v>1848</v>
      </c>
      <c r="E34" s="4" t="s">
        <v>85</v>
      </c>
      <c r="F34" s="4" t="s">
        <v>90</v>
      </c>
      <c r="G34" s="5" t="s">
        <v>52</v>
      </c>
      <c r="H34" s="6">
        <v>44378</v>
      </c>
      <c r="I34" s="11">
        <f t="shared" ref="I34" si="2">+K34+M34</f>
        <v>63.89</v>
      </c>
      <c r="J34" s="7" t="s">
        <v>53</v>
      </c>
      <c r="K34" s="8">
        <v>60</v>
      </c>
      <c r="L34" s="6">
        <v>44409</v>
      </c>
      <c r="M34" s="12">
        <v>3.89</v>
      </c>
      <c r="N34" s="6">
        <v>44378</v>
      </c>
      <c r="O34" s="9" t="s">
        <v>93</v>
      </c>
    </row>
    <row r="35" spans="1:15" x14ac:dyDescent="0.25">
      <c r="A35">
        <v>9284</v>
      </c>
      <c r="B35">
        <v>1110</v>
      </c>
      <c r="C35" s="3">
        <v>44400</v>
      </c>
      <c r="D35" s="4">
        <f t="shared" si="0"/>
        <v>1848</v>
      </c>
      <c r="E35" s="4" t="s">
        <v>18</v>
      </c>
      <c r="F35" s="4" t="s">
        <v>41</v>
      </c>
      <c r="G35" s="5" t="s">
        <v>52</v>
      </c>
      <c r="H35" s="6">
        <v>44378</v>
      </c>
      <c r="I35" s="11">
        <f t="shared" si="1"/>
        <v>135</v>
      </c>
      <c r="J35" s="7" t="s">
        <v>53</v>
      </c>
      <c r="K35" s="8">
        <v>135</v>
      </c>
      <c r="L35" s="6">
        <v>44409</v>
      </c>
      <c r="M35" s="12"/>
      <c r="N35" s="6"/>
      <c r="O35" s="9" t="s">
        <v>75</v>
      </c>
    </row>
    <row r="36" spans="1:15" x14ac:dyDescent="0.25">
      <c r="A36">
        <v>9284</v>
      </c>
      <c r="B36">
        <v>1110</v>
      </c>
      <c r="C36" s="3">
        <v>44400</v>
      </c>
      <c r="D36" s="4">
        <f t="shared" si="0"/>
        <v>1848</v>
      </c>
      <c r="E36" s="4" t="s">
        <v>18</v>
      </c>
      <c r="F36" s="4" t="s">
        <v>17</v>
      </c>
      <c r="G36" s="5" t="s">
        <v>52</v>
      </c>
      <c r="H36" s="6">
        <v>44378</v>
      </c>
      <c r="I36" s="11">
        <f t="shared" si="1"/>
        <v>138.72999999999999</v>
      </c>
      <c r="J36" s="7" t="s">
        <v>53</v>
      </c>
      <c r="K36" s="8">
        <v>135</v>
      </c>
      <c r="L36" s="6">
        <v>44409</v>
      </c>
      <c r="M36" s="12">
        <v>3.73</v>
      </c>
      <c r="N36" s="6">
        <v>44378</v>
      </c>
      <c r="O36" s="9" t="s">
        <v>75</v>
      </c>
    </row>
    <row r="37" spans="1:15" x14ac:dyDescent="0.25">
      <c r="A37">
        <v>9284</v>
      </c>
      <c r="B37">
        <v>1110</v>
      </c>
      <c r="C37" s="3">
        <v>44400</v>
      </c>
      <c r="D37" s="4">
        <f t="shared" si="0"/>
        <v>1848</v>
      </c>
      <c r="E37" s="4" t="s">
        <v>18</v>
      </c>
      <c r="F37" s="4" t="s">
        <v>47</v>
      </c>
      <c r="G37" s="5" t="s">
        <v>52</v>
      </c>
      <c r="H37" s="6">
        <v>44378</v>
      </c>
      <c r="I37" s="11">
        <f t="shared" ref="I37:I50" si="3">+K37+M37</f>
        <v>322.11</v>
      </c>
      <c r="J37" s="7" t="s">
        <v>53</v>
      </c>
      <c r="K37" s="8">
        <v>135</v>
      </c>
      <c r="L37" s="6">
        <v>44409</v>
      </c>
      <c r="M37" s="12">
        <v>187.11</v>
      </c>
      <c r="N37" s="6">
        <v>44378</v>
      </c>
      <c r="O37" s="9" t="s">
        <v>75</v>
      </c>
    </row>
    <row r="38" spans="1:15" x14ac:dyDescent="0.25">
      <c r="A38">
        <v>9284</v>
      </c>
      <c r="B38">
        <v>1110</v>
      </c>
      <c r="C38" s="3">
        <v>44400</v>
      </c>
      <c r="D38" s="4">
        <f t="shared" si="0"/>
        <v>1848</v>
      </c>
      <c r="E38" s="4" t="s">
        <v>21</v>
      </c>
      <c r="F38" s="4" t="s">
        <v>17</v>
      </c>
      <c r="G38" s="5" t="s">
        <v>52</v>
      </c>
      <c r="H38" s="6">
        <v>44378</v>
      </c>
      <c r="I38" s="11">
        <f t="shared" si="3"/>
        <v>87.29</v>
      </c>
      <c r="J38" s="7" t="s">
        <v>53</v>
      </c>
      <c r="K38" s="8">
        <v>85</v>
      </c>
      <c r="L38" s="6">
        <v>44409</v>
      </c>
      <c r="M38" s="12">
        <v>2.29</v>
      </c>
      <c r="N38" s="6">
        <v>44378</v>
      </c>
      <c r="O38" s="9" t="s">
        <v>57</v>
      </c>
    </row>
    <row r="39" spans="1:15" x14ac:dyDescent="0.25">
      <c r="A39">
        <v>9284</v>
      </c>
      <c r="B39">
        <v>1110</v>
      </c>
      <c r="C39" s="3">
        <v>44400</v>
      </c>
      <c r="D39" s="4">
        <f t="shared" si="0"/>
        <v>1848</v>
      </c>
      <c r="E39" s="4" t="s">
        <v>15</v>
      </c>
      <c r="F39" s="4" t="s">
        <v>31</v>
      </c>
      <c r="G39" s="5" t="s">
        <v>52</v>
      </c>
      <c r="H39" s="6">
        <v>44378</v>
      </c>
      <c r="I39" s="11">
        <f t="shared" si="3"/>
        <v>98.75</v>
      </c>
      <c r="J39" s="7" t="s">
        <v>53</v>
      </c>
      <c r="K39" s="8">
        <v>70</v>
      </c>
      <c r="L39" s="6">
        <v>44409</v>
      </c>
      <c r="M39" s="12">
        <f>1.31+27.44</f>
        <v>28.75</v>
      </c>
      <c r="N39" s="6">
        <v>44378</v>
      </c>
      <c r="O39" s="9" t="s">
        <v>76</v>
      </c>
    </row>
    <row r="40" spans="1:15" x14ac:dyDescent="0.25">
      <c r="A40">
        <v>9284</v>
      </c>
      <c r="B40">
        <v>1110</v>
      </c>
      <c r="C40" s="3">
        <v>44400</v>
      </c>
      <c r="D40" s="4">
        <f t="shared" si="0"/>
        <v>1848</v>
      </c>
      <c r="E40" s="4" t="s">
        <v>29</v>
      </c>
      <c r="F40" s="4" t="s">
        <v>48</v>
      </c>
      <c r="G40" s="5" t="s">
        <v>52</v>
      </c>
      <c r="H40" s="6">
        <v>44378</v>
      </c>
      <c r="I40" s="11">
        <f t="shared" si="3"/>
        <v>89.93</v>
      </c>
      <c r="J40" s="7" t="s">
        <v>53</v>
      </c>
      <c r="K40" s="8">
        <v>60</v>
      </c>
      <c r="L40" s="6">
        <v>44409</v>
      </c>
      <c r="M40" s="12">
        <v>29.93</v>
      </c>
      <c r="N40" s="6">
        <v>44378</v>
      </c>
      <c r="O40" s="9" t="s">
        <v>80</v>
      </c>
    </row>
    <row r="41" spans="1:15" x14ac:dyDescent="0.25">
      <c r="A41">
        <v>9284</v>
      </c>
      <c r="B41">
        <v>1110</v>
      </c>
      <c r="C41" s="3">
        <v>44400</v>
      </c>
      <c r="D41" s="4">
        <f t="shared" si="0"/>
        <v>1848</v>
      </c>
      <c r="E41" s="4" t="s">
        <v>16</v>
      </c>
      <c r="F41" s="4" t="s">
        <v>38</v>
      </c>
      <c r="G41" s="5" t="s">
        <v>52</v>
      </c>
      <c r="H41" s="6">
        <v>44378</v>
      </c>
      <c r="I41" s="11">
        <f t="shared" si="3"/>
        <v>82.66</v>
      </c>
      <c r="J41" s="7" t="s">
        <v>53</v>
      </c>
      <c r="K41" s="8">
        <v>60</v>
      </c>
      <c r="L41" s="6">
        <v>44409</v>
      </c>
      <c r="M41" s="12">
        <v>22.66</v>
      </c>
      <c r="N41" s="6">
        <v>44378</v>
      </c>
      <c r="O41" s="9" t="s">
        <v>77</v>
      </c>
    </row>
    <row r="42" spans="1:15" x14ac:dyDescent="0.25">
      <c r="A42">
        <v>9284</v>
      </c>
      <c r="B42">
        <v>1110</v>
      </c>
      <c r="C42" s="3">
        <v>44400</v>
      </c>
      <c r="D42" s="4">
        <f t="shared" si="0"/>
        <v>1848</v>
      </c>
      <c r="E42" s="4" t="s">
        <v>23</v>
      </c>
      <c r="F42" s="4" t="s">
        <v>17</v>
      </c>
      <c r="G42" s="5" t="s">
        <v>52</v>
      </c>
      <c r="H42" s="6">
        <v>44378</v>
      </c>
      <c r="I42" s="11">
        <f t="shared" si="3"/>
        <v>89.98</v>
      </c>
      <c r="J42" s="7" t="s">
        <v>53</v>
      </c>
      <c r="K42" s="8">
        <v>85</v>
      </c>
      <c r="L42" s="6">
        <v>44409</v>
      </c>
      <c r="M42" s="12">
        <v>4.9800000000000004</v>
      </c>
      <c r="N42" s="6">
        <v>44378</v>
      </c>
      <c r="O42" s="9" t="s">
        <v>59</v>
      </c>
    </row>
    <row r="43" spans="1:15" x14ac:dyDescent="0.25">
      <c r="A43">
        <v>9284</v>
      </c>
      <c r="B43">
        <v>1110</v>
      </c>
      <c r="C43" s="3">
        <v>44400</v>
      </c>
      <c r="D43" s="4">
        <f t="shared" si="0"/>
        <v>1848</v>
      </c>
      <c r="E43" s="4" t="s">
        <v>85</v>
      </c>
      <c r="F43" s="4" t="s">
        <v>83</v>
      </c>
      <c r="G43" s="5" t="s">
        <v>52</v>
      </c>
      <c r="H43" s="6">
        <v>44378</v>
      </c>
      <c r="I43" s="11">
        <f t="shared" si="3"/>
        <v>101.42</v>
      </c>
      <c r="J43" s="7" t="s">
        <v>53</v>
      </c>
      <c r="K43" s="8">
        <v>75</v>
      </c>
      <c r="L43" s="6">
        <v>44409</v>
      </c>
      <c r="M43" s="12">
        <v>26.42</v>
      </c>
      <c r="N43" s="6">
        <v>44378</v>
      </c>
      <c r="O43" s="9" t="s">
        <v>93</v>
      </c>
    </row>
    <row r="44" spans="1:15" x14ac:dyDescent="0.25">
      <c r="A44">
        <v>9284</v>
      </c>
      <c r="B44">
        <v>1110</v>
      </c>
      <c r="C44" s="3">
        <v>44400</v>
      </c>
      <c r="D44" s="4">
        <f t="shared" si="0"/>
        <v>1848</v>
      </c>
      <c r="E44" s="4" t="s">
        <v>22</v>
      </c>
      <c r="F44" s="4" t="s">
        <v>49</v>
      </c>
      <c r="G44" s="5" t="s">
        <v>52</v>
      </c>
      <c r="H44" s="6">
        <v>44378</v>
      </c>
      <c r="I44" s="11">
        <f t="shared" si="3"/>
        <v>117.53999999999999</v>
      </c>
      <c r="J44" s="7" t="s">
        <v>53</v>
      </c>
      <c r="K44" s="8">
        <v>60</v>
      </c>
      <c r="L44" s="6">
        <v>44409</v>
      </c>
      <c r="M44" s="12">
        <v>57.54</v>
      </c>
      <c r="N44" s="6">
        <v>44378</v>
      </c>
      <c r="O44" s="9" t="s">
        <v>58</v>
      </c>
    </row>
    <row r="45" spans="1:15" x14ac:dyDescent="0.25">
      <c r="A45">
        <v>9284</v>
      </c>
      <c r="B45">
        <v>1110</v>
      </c>
      <c r="C45" s="3">
        <v>44400</v>
      </c>
      <c r="D45" s="4">
        <f t="shared" si="0"/>
        <v>1848</v>
      </c>
      <c r="E45" s="4" t="s">
        <v>30</v>
      </c>
      <c r="F45" s="4" t="s">
        <v>50</v>
      </c>
      <c r="G45" s="5" t="s">
        <v>52</v>
      </c>
      <c r="H45" s="6">
        <v>44378</v>
      </c>
      <c r="I45" s="11">
        <f t="shared" si="3"/>
        <v>107.22</v>
      </c>
      <c r="J45" s="7" t="s">
        <v>53</v>
      </c>
      <c r="K45" s="8">
        <v>90</v>
      </c>
      <c r="L45" s="6">
        <v>44409</v>
      </c>
      <c r="M45" s="12">
        <v>17.22</v>
      </c>
      <c r="N45" s="6">
        <v>44378</v>
      </c>
      <c r="O45" s="9" t="s">
        <v>78</v>
      </c>
    </row>
    <row r="46" spans="1:15" x14ac:dyDescent="0.25">
      <c r="A46">
        <v>9284</v>
      </c>
      <c r="B46">
        <v>1110</v>
      </c>
      <c r="C46" s="3">
        <v>44400</v>
      </c>
      <c r="D46" s="4">
        <f t="shared" si="0"/>
        <v>1848</v>
      </c>
      <c r="E46" s="4" t="s">
        <v>19</v>
      </c>
      <c r="F46" s="4" t="s">
        <v>51</v>
      </c>
      <c r="G46" s="5" t="s">
        <v>52</v>
      </c>
      <c r="H46" s="6">
        <v>44378</v>
      </c>
      <c r="I46" s="11">
        <f t="shared" si="3"/>
        <v>83.06</v>
      </c>
      <c r="J46" s="7" t="s">
        <v>53</v>
      </c>
      <c r="K46" s="8">
        <v>75</v>
      </c>
      <c r="L46" s="6">
        <v>44409</v>
      </c>
      <c r="M46" s="12">
        <v>8.06</v>
      </c>
      <c r="N46" s="6">
        <v>44378</v>
      </c>
      <c r="O46" s="9" t="s">
        <v>81</v>
      </c>
    </row>
    <row r="47" spans="1:15" x14ac:dyDescent="0.25">
      <c r="A47">
        <v>9284</v>
      </c>
      <c r="B47">
        <v>1110</v>
      </c>
      <c r="C47" s="3">
        <v>44400</v>
      </c>
      <c r="D47" s="4">
        <f t="shared" si="0"/>
        <v>1848</v>
      </c>
      <c r="E47" s="4" t="s">
        <v>19</v>
      </c>
      <c r="F47" s="4" t="s">
        <v>51</v>
      </c>
      <c r="G47" s="5" t="s">
        <v>52</v>
      </c>
      <c r="H47" s="6">
        <v>44378</v>
      </c>
      <c r="I47" s="11">
        <f t="shared" si="3"/>
        <v>84.05</v>
      </c>
      <c r="J47" s="7" t="s">
        <v>53</v>
      </c>
      <c r="K47" s="8">
        <v>75</v>
      </c>
      <c r="L47" s="6">
        <v>44409</v>
      </c>
      <c r="M47" s="12">
        <v>9.0500000000000007</v>
      </c>
      <c r="N47" s="6">
        <v>44378</v>
      </c>
      <c r="O47" s="9" t="s">
        <v>81</v>
      </c>
    </row>
    <row r="48" spans="1:15" x14ac:dyDescent="0.25">
      <c r="A48">
        <v>9284</v>
      </c>
      <c r="B48">
        <v>1110</v>
      </c>
      <c r="C48" s="3">
        <v>44400</v>
      </c>
      <c r="D48" s="4">
        <f t="shared" si="0"/>
        <v>1848</v>
      </c>
      <c r="E48" s="4" t="s">
        <v>19</v>
      </c>
      <c r="F48" s="4" t="s">
        <v>51</v>
      </c>
      <c r="G48" s="5" t="s">
        <v>52</v>
      </c>
      <c r="H48" s="6">
        <v>44378</v>
      </c>
      <c r="I48" s="11">
        <f t="shared" si="3"/>
        <v>430.67</v>
      </c>
      <c r="J48" s="7" t="s">
        <v>53</v>
      </c>
      <c r="K48" s="8">
        <v>135</v>
      </c>
      <c r="L48" s="6">
        <v>44409</v>
      </c>
      <c r="M48" s="12">
        <v>295.67</v>
      </c>
      <c r="N48" s="6">
        <v>44378</v>
      </c>
      <c r="O48" s="9" t="s">
        <v>81</v>
      </c>
    </row>
    <row r="49" spans="1:15" x14ac:dyDescent="0.25">
      <c r="A49">
        <v>9284</v>
      </c>
      <c r="B49">
        <v>1110</v>
      </c>
      <c r="C49" s="3">
        <v>44400</v>
      </c>
      <c r="D49" s="4">
        <f t="shared" si="0"/>
        <v>1848</v>
      </c>
      <c r="E49" s="4" t="s">
        <v>18</v>
      </c>
      <c r="F49" s="4" t="s">
        <v>33</v>
      </c>
      <c r="G49" s="5" t="s">
        <v>52</v>
      </c>
      <c r="H49" s="6">
        <v>44378</v>
      </c>
      <c r="I49" s="11">
        <f t="shared" si="3"/>
        <v>169.49</v>
      </c>
      <c r="J49" s="7" t="s">
        <v>53</v>
      </c>
      <c r="K49" s="8">
        <v>135</v>
      </c>
      <c r="L49" s="6">
        <v>44409</v>
      </c>
      <c r="M49" s="12">
        <v>34.49</v>
      </c>
      <c r="N49" s="6">
        <v>44378</v>
      </c>
      <c r="O49" s="9" t="s">
        <v>82</v>
      </c>
    </row>
    <row r="50" spans="1:15" x14ac:dyDescent="0.25">
      <c r="A50">
        <v>9284</v>
      </c>
      <c r="B50">
        <v>1110</v>
      </c>
      <c r="C50" s="3">
        <v>44400</v>
      </c>
      <c r="D50" s="4">
        <f t="shared" si="0"/>
        <v>1848</v>
      </c>
      <c r="E50" s="4" t="s">
        <v>18</v>
      </c>
      <c r="F50" s="4" t="s">
        <v>33</v>
      </c>
      <c r="G50" s="5" t="s">
        <v>52</v>
      </c>
      <c r="H50" s="6">
        <v>44378</v>
      </c>
      <c r="I50" s="11">
        <f t="shared" si="3"/>
        <v>198.74</v>
      </c>
      <c r="J50" s="7" t="s">
        <v>53</v>
      </c>
      <c r="K50" s="8">
        <v>75</v>
      </c>
      <c r="L50" s="6">
        <v>44409</v>
      </c>
      <c r="M50" s="12">
        <v>123.74</v>
      </c>
      <c r="N50" s="6">
        <v>44378</v>
      </c>
      <c r="O50" s="9" t="s">
        <v>82</v>
      </c>
    </row>
    <row r="51" spans="1:15" x14ac:dyDescent="0.25">
      <c r="A51">
        <v>9284</v>
      </c>
      <c r="B51">
        <v>1110</v>
      </c>
      <c r="C51" s="3">
        <v>44400</v>
      </c>
      <c r="D51" s="4">
        <f t="shared" si="0"/>
        <v>1848</v>
      </c>
      <c r="E51" s="4" t="s">
        <v>85</v>
      </c>
      <c r="F51" s="4" t="s">
        <v>86</v>
      </c>
      <c r="G51" s="5" t="s">
        <v>52</v>
      </c>
      <c r="H51" s="6">
        <v>44378</v>
      </c>
      <c r="I51" s="11">
        <f t="shared" ref="I51:I52" si="4">+K51+M51</f>
        <v>75</v>
      </c>
      <c r="J51" s="7" t="s">
        <v>53</v>
      </c>
      <c r="K51" s="8">
        <v>75</v>
      </c>
      <c r="L51" s="6">
        <v>44409</v>
      </c>
      <c r="M51" s="12"/>
      <c r="N51" s="6"/>
      <c r="O51" s="9" t="s">
        <v>84</v>
      </c>
    </row>
    <row r="52" spans="1:15" x14ac:dyDescent="0.25">
      <c r="A52">
        <v>9284</v>
      </c>
      <c r="B52">
        <v>1110</v>
      </c>
      <c r="C52" s="3">
        <v>44400</v>
      </c>
      <c r="D52" s="4">
        <f t="shared" si="0"/>
        <v>1848</v>
      </c>
      <c r="E52" s="4" t="s">
        <v>18</v>
      </c>
      <c r="F52" s="4" t="s">
        <v>35</v>
      </c>
      <c r="G52" s="5" t="s">
        <v>52</v>
      </c>
      <c r="H52" s="6">
        <v>44378</v>
      </c>
      <c r="I52" s="11">
        <f t="shared" si="4"/>
        <v>151.54</v>
      </c>
      <c r="J52" s="7" t="s">
        <v>53</v>
      </c>
      <c r="K52" s="8">
        <v>135</v>
      </c>
      <c r="L52" s="6">
        <v>44409</v>
      </c>
      <c r="M52" s="12">
        <v>16.54</v>
      </c>
      <c r="N52" s="6">
        <v>44378</v>
      </c>
      <c r="O52" s="9" t="s">
        <v>101</v>
      </c>
    </row>
    <row r="53" spans="1:15" x14ac:dyDescent="0.25">
      <c r="A53">
        <v>9284</v>
      </c>
      <c r="B53">
        <v>1110</v>
      </c>
      <c r="C53" s="3">
        <v>44400</v>
      </c>
      <c r="D53" s="4">
        <f t="shared" si="0"/>
        <v>1848</v>
      </c>
      <c r="E53" s="4" t="s">
        <v>87</v>
      </c>
      <c r="F53" s="4" t="s">
        <v>88</v>
      </c>
      <c r="G53" s="5" t="s">
        <v>52</v>
      </c>
      <c r="H53" s="6">
        <v>44378</v>
      </c>
      <c r="I53" s="11">
        <f t="shared" ref="I53:I54" si="5">+K53+M53</f>
        <v>68.64</v>
      </c>
      <c r="J53" s="7" t="s">
        <v>53</v>
      </c>
      <c r="K53" s="8">
        <v>60</v>
      </c>
      <c r="L53" s="6">
        <v>44409</v>
      </c>
      <c r="M53" s="12">
        <v>8.64</v>
      </c>
      <c r="N53" s="6">
        <v>44378</v>
      </c>
      <c r="O53" s="9" t="s">
        <v>89</v>
      </c>
    </row>
    <row r="54" spans="1:15" x14ac:dyDescent="0.25">
      <c r="A54">
        <v>9284</v>
      </c>
      <c r="B54">
        <v>1110</v>
      </c>
      <c r="C54" s="3">
        <v>44400</v>
      </c>
      <c r="D54" s="4">
        <f t="shared" si="0"/>
        <v>1848</v>
      </c>
      <c r="E54" s="4" t="s">
        <v>87</v>
      </c>
      <c r="F54" s="4" t="s">
        <v>88</v>
      </c>
      <c r="G54" s="5" t="s">
        <v>52</v>
      </c>
      <c r="H54" s="6">
        <v>44378</v>
      </c>
      <c r="I54" s="11">
        <f t="shared" si="5"/>
        <v>77.2</v>
      </c>
      <c r="J54" s="7" t="s">
        <v>53</v>
      </c>
      <c r="K54" s="8">
        <v>60</v>
      </c>
      <c r="L54" s="6">
        <v>44409</v>
      </c>
      <c r="M54" s="12">
        <v>17.2</v>
      </c>
      <c r="N54" s="6">
        <v>44378</v>
      </c>
      <c r="O54" s="9" t="s">
        <v>89</v>
      </c>
    </row>
    <row r="55" spans="1:15" x14ac:dyDescent="0.25">
      <c r="A55">
        <v>9284</v>
      </c>
      <c r="B55">
        <v>1110</v>
      </c>
      <c r="C55" s="3">
        <v>44400</v>
      </c>
      <c r="D55" s="4">
        <f t="shared" si="0"/>
        <v>1848</v>
      </c>
      <c r="E55" s="4" t="s">
        <v>16</v>
      </c>
      <c r="F55" s="4" t="s">
        <v>94</v>
      </c>
      <c r="G55" s="5" t="s">
        <v>52</v>
      </c>
      <c r="H55" s="6">
        <v>44378</v>
      </c>
      <c r="I55" s="11">
        <f t="shared" ref="I55" si="6">+K55+M55</f>
        <v>150.54</v>
      </c>
      <c r="J55" s="7" t="s">
        <v>53</v>
      </c>
      <c r="K55" s="8">
        <v>135</v>
      </c>
      <c r="L55" s="6">
        <v>44409</v>
      </c>
      <c r="M55" s="12">
        <v>15.54</v>
      </c>
      <c r="N55" s="6">
        <v>44378</v>
      </c>
      <c r="O55" s="9" t="s">
        <v>95</v>
      </c>
    </row>
    <row r="56" spans="1:15" x14ac:dyDescent="0.25">
      <c r="A56">
        <v>9284</v>
      </c>
      <c r="B56">
        <v>1110</v>
      </c>
      <c r="C56" s="3">
        <v>44400</v>
      </c>
      <c r="D56" s="4">
        <f t="shared" si="0"/>
        <v>1848</v>
      </c>
      <c r="E56" s="4" t="s">
        <v>16</v>
      </c>
      <c r="F56" s="4" t="s">
        <v>94</v>
      </c>
      <c r="G56" s="5" t="s">
        <v>52</v>
      </c>
      <c r="H56" s="6">
        <v>44378</v>
      </c>
      <c r="I56" s="11">
        <f t="shared" ref="I56:I57" si="7">+K56+M56</f>
        <v>99.18</v>
      </c>
      <c r="J56" s="7" t="s">
        <v>53</v>
      </c>
      <c r="K56" s="8">
        <v>75</v>
      </c>
      <c r="L56" s="6">
        <v>44409</v>
      </c>
      <c r="M56" s="12">
        <v>24.18</v>
      </c>
      <c r="N56" s="6">
        <v>44378</v>
      </c>
      <c r="O56" s="9" t="s">
        <v>95</v>
      </c>
    </row>
    <row r="57" spans="1:15" x14ac:dyDescent="0.25">
      <c r="A57">
        <v>9284</v>
      </c>
      <c r="B57">
        <v>1110</v>
      </c>
      <c r="C57" s="3">
        <v>44400</v>
      </c>
      <c r="D57" s="4">
        <f t="shared" si="0"/>
        <v>1848</v>
      </c>
      <c r="E57" s="4" t="s">
        <v>85</v>
      </c>
      <c r="F57" s="4" t="s">
        <v>96</v>
      </c>
      <c r="G57" s="5" t="s">
        <v>52</v>
      </c>
      <c r="H57" s="6">
        <v>44378</v>
      </c>
      <c r="I57" s="11">
        <f t="shared" si="7"/>
        <v>169.99</v>
      </c>
      <c r="J57" s="7" t="s">
        <v>53</v>
      </c>
      <c r="K57" s="8">
        <v>135</v>
      </c>
      <c r="L57" s="6">
        <v>44409</v>
      </c>
      <c r="M57" s="12">
        <v>34.99</v>
      </c>
      <c r="N57" s="6">
        <v>44378</v>
      </c>
      <c r="O57" s="9" t="s">
        <v>99</v>
      </c>
    </row>
    <row r="58" spans="1:15" x14ac:dyDescent="0.25">
      <c r="A58">
        <v>9284</v>
      </c>
      <c r="B58">
        <v>1110</v>
      </c>
      <c r="C58" s="3">
        <v>44400</v>
      </c>
      <c r="D58" s="4">
        <f t="shared" si="0"/>
        <v>1848</v>
      </c>
      <c r="E58" s="4" t="s">
        <v>97</v>
      </c>
      <c r="F58" s="4" t="s">
        <v>50</v>
      </c>
      <c r="G58" s="5" t="s">
        <v>52</v>
      </c>
      <c r="H58" s="6">
        <v>44378</v>
      </c>
      <c r="I58" s="11">
        <f t="shared" ref="I58" si="8">+K58+M58</f>
        <v>92.74</v>
      </c>
      <c r="J58" s="7" t="s">
        <v>53</v>
      </c>
      <c r="K58" s="8">
        <v>85</v>
      </c>
      <c r="L58" s="6">
        <v>44409</v>
      </c>
      <c r="M58" s="12">
        <v>7.74</v>
      </c>
      <c r="N58" s="6">
        <v>44378</v>
      </c>
      <c r="O58" s="9" t="s">
        <v>100</v>
      </c>
    </row>
    <row r="59" spans="1:15" x14ac:dyDescent="0.25">
      <c r="A59">
        <v>9284</v>
      </c>
      <c r="B59">
        <v>1110</v>
      </c>
      <c r="C59" s="3">
        <v>44400</v>
      </c>
      <c r="D59" s="4">
        <f t="shared" si="0"/>
        <v>1848</v>
      </c>
      <c r="E59" s="4" t="s">
        <v>18</v>
      </c>
      <c r="F59" s="4" t="s">
        <v>35</v>
      </c>
      <c r="G59" s="5" t="s">
        <v>52</v>
      </c>
      <c r="H59" s="6">
        <v>44378</v>
      </c>
      <c r="I59" s="11">
        <f t="shared" ref="I59:I61" si="9">+K59+M59</f>
        <v>99.35</v>
      </c>
      <c r="J59" s="7" t="s">
        <v>53</v>
      </c>
      <c r="K59" s="8">
        <v>75</v>
      </c>
      <c r="L59" s="6">
        <v>44409</v>
      </c>
      <c r="M59" s="12">
        <v>24.35</v>
      </c>
      <c r="N59" s="6">
        <v>44378</v>
      </c>
      <c r="O59" s="9" t="s">
        <v>102</v>
      </c>
    </row>
    <row r="60" spans="1:15" x14ac:dyDescent="0.25">
      <c r="A60">
        <v>9284</v>
      </c>
      <c r="B60">
        <v>1110</v>
      </c>
      <c r="C60" s="3">
        <v>44400</v>
      </c>
      <c r="D60" s="4">
        <f t="shared" si="0"/>
        <v>1848</v>
      </c>
      <c r="E60" s="4" t="s">
        <v>18</v>
      </c>
      <c r="F60" s="4" t="s">
        <v>35</v>
      </c>
      <c r="G60" s="5" t="s">
        <v>52</v>
      </c>
      <c r="H60" s="6">
        <v>44378</v>
      </c>
      <c r="I60" s="11">
        <f t="shared" si="9"/>
        <v>114.2</v>
      </c>
      <c r="J60" s="7" t="s">
        <v>53</v>
      </c>
      <c r="K60" s="8">
        <v>75</v>
      </c>
      <c r="L60" s="6">
        <v>44409</v>
      </c>
      <c r="M60" s="12">
        <v>39.200000000000003</v>
      </c>
      <c r="N60" s="6">
        <v>44378</v>
      </c>
      <c r="O60" s="9" t="s">
        <v>102</v>
      </c>
    </row>
    <row r="61" spans="1:15" x14ac:dyDescent="0.25">
      <c r="A61">
        <v>9284</v>
      </c>
      <c r="B61">
        <v>1110</v>
      </c>
      <c r="C61" s="3">
        <v>44400</v>
      </c>
      <c r="D61" s="4">
        <f>D60</f>
        <v>1848</v>
      </c>
      <c r="E61" s="4" t="s">
        <v>21</v>
      </c>
      <c r="F61" s="4" t="s">
        <v>35</v>
      </c>
      <c r="G61" s="5" t="s">
        <v>52</v>
      </c>
      <c r="H61" s="6">
        <v>44378</v>
      </c>
      <c r="I61" s="11">
        <f t="shared" si="9"/>
        <v>193.26</v>
      </c>
      <c r="J61" s="7" t="s">
        <v>53</v>
      </c>
      <c r="K61" s="8">
        <v>110</v>
      </c>
      <c r="L61" s="6">
        <v>44409</v>
      </c>
      <c r="M61" s="12">
        <v>83.26</v>
      </c>
      <c r="N61" s="6">
        <v>44378</v>
      </c>
      <c r="O61" s="9" t="s">
        <v>103</v>
      </c>
    </row>
    <row r="62" spans="1:15" x14ac:dyDescent="0.25">
      <c r="A62">
        <v>9284</v>
      </c>
      <c r="B62">
        <v>1110</v>
      </c>
      <c r="C62" s="3">
        <v>44400</v>
      </c>
      <c r="D62" s="4">
        <f>D61</f>
        <v>1848</v>
      </c>
      <c r="E62" s="4" t="s">
        <v>18</v>
      </c>
      <c r="F62" s="4" t="s">
        <v>104</v>
      </c>
      <c r="G62" s="5" t="s">
        <v>52</v>
      </c>
      <c r="H62" s="6">
        <v>44378</v>
      </c>
      <c r="I62" s="11">
        <f t="shared" ref="I62:I63" si="10">+K62+M62</f>
        <v>81.09</v>
      </c>
      <c r="J62" s="7" t="s">
        <v>53</v>
      </c>
      <c r="K62" s="8">
        <v>75</v>
      </c>
      <c r="L62" s="6">
        <v>44409</v>
      </c>
      <c r="M62" s="12">
        <v>6.09</v>
      </c>
      <c r="N62" s="6">
        <v>44378</v>
      </c>
      <c r="O62" s="9" t="s">
        <v>106</v>
      </c>
    </row>
    <row r="63" spans="1:15" x14ac:dyDescent="0.25">
      <c r="A63">
        <v>9284</v>
      </c>
      <c r="B63">
        <v>1110</v>
      </c>
      <c r="C63" s="3">
        <v>44400</v>
      </c>
      <c r="D63" s="4">
        <f>D62</f>
        <v>1848</v>
      </c>
      <c r="E63" s="4" t="s">
        <v>105</v>
      </c>
      <c r="F63" s="4" t="s">
        <v>34</v>
      </c>
      <c r="G63" s="5" t="s">
        <v>52</v>
      </c>
      <c r="H63" s="6">
        <v>44378</v>
      </c>
      <c r="I63" s="11">
        <f t="shared" si="10"/>
        <v>113.95</v>
      </c>
      <c r="J63" s="7" t="s">
        <v>53</v>
      </c>
      <c r="K63" s="8">
        <v>110</v>
      </c>
      <c r="L63" s="6">
        <v>44409</v>
      </c>
      <c r="M63" s="12">
        <v>3.95</v>
      </c>
      <c r="N63" s="6">
        <v>44378</v>
      </c>
      <c r="O63" s="9" t="s">
        <v>107</v>
      </c>
    </row>
    <row r="64" spans="1:15" x14ac:dyDescent="0.25">
      <c r="A64">
        <v>9284</v>
      </c>
      <c r="B64">
        <v>1110</v>
      </c>
      <c r="C64" s="3">
        <v>44400</v>
      </c>
      <c r="D64" s="4">
        <f t="shared" ref="D64:D65" si="11">D63</f>
        <v>1848</v>
      </c>
      <c r="E64" s="4" t="s">
        <v>85</v>
      </c>
      <c r="F64" s="4" t="s">
        <v>44</v>
      </c>
      <c r="G64" s="5" t="s">
        <v>52</v>
      </c>
      <c r="H64" s="6">
        <v>44378</v>
      </c>
      <c r="I64" s="11">
        <f t="shared" ref="I64:I65" si="12">+K64+M64</f>
        <v>445.46</v>
      </c>
      <c r="J64" s="7" t="s">
        <v>53</v>
      </c>
      <c r="K64" s="8">
        <v>135</v>
      </c>
      <c r="L64" s="6">
        <v>44409</v>
      </c>
      <c r="M64" s="12">
        <v>310.45999999999998</v>
      </c>
      <c r="N64" s="6">
        <v>44378</v>
      </c>
      <c r="O64" s="9" t="s">
        <v>108</v>
      </c>
    </row>
    <row r="65" spans="1:15" x14ac:dyDescent="0.25">
      <c r="A65">
        <v>9284</v>
      </c>
      <c r="B65">
        <v>1110</v>
      </c>
      <c r="C65" s="3">
        <v>44400</v>
      </c>
      <c r="D65" s="4">
        <f t="shared" si="11"/>
        <v>1848</v>
      </c>
      <c r="E65" s="4" t="s">
        <v>85</v>
      </c>
      <c r="F65" s="4" t="s">
        <v>44</v>
      </c>
      <c r="G65" s="5" t="s">
        <v>52</v>
      </c>
      <c r="H65" s="6">
        <v>44378</v>
      </c>
      <c r="I65" s="11">
        <f t="shared" si="12"/>
        <v>155.47999999999999</v>
      </c>
      <c r="J65" s="7" t="s">
        <v>53</v>
      </c>
      <c r="K65" s="8">
        <v>135</v>
      </c>
      <c r="L65" s="6">
        <v>44409</v>
      </c>
      <c r="M65" s="12">
        <v>20.48</v>
      </c>
      <c r="N65" s="6">
        <v>44378</v>
      </c>
      <c r="O65" s="9" t="s">
        <v>108</v>
      </c>
    </row>
    <row r="66" spans="1:15" x14ac:dyDescent="0.25">
      <c r="A66">
        <v>9284</v>
      </c>
      <c r="B66">
        <v>1110</v>
      </c>
      <c r="C66" s="3">
        <v>44400</v>
      </c>
      <c r="D66" s="4" t="e">
        <f>#REF!</f>
        <v>#REF!</v>
      </c>
      <c r="E66" s="4" t="s">
        <v>15</v>
      </c>
      <c r="F66" s="4" t="s">
        <v>31</v>
      </c>
      <c r="G66" s="5" t="s">
        <v>52</v>
      </c>
      <c r="H66" s="6">
        <v>44378</v>
      </c>
      <c r="I66" s="11">
        <f t="shared" ref="I66:I67" si="13">+K66+M66</f>
        <v>30</v>
      </c>
      <c r="J66" s="7" t="s">
        <v>53</v>
      </c>
      <c r="K66" s="8">
        <v>30</v>
      </c>
      <c r="L66" s="6">
        <v>44409</v>
      </c>
      <c r="M66" s="12"/>
      <c r="N66" s="6"/>
      <c r="O66" s="9" t="s">
        <v>109</v>
      </c>
    </row>
    <row r="67" spans="1:15" x14ac:dyDescent="0.25">
      <c r="A67">
        <v>9284</v>
      </c>
      <c r="B67">
        <v>1110</v>
      </c>
      <c r="C67" s="3">
        <v>44400</v>
      </c>
      <c r="D67" s="4" t="e">
        <f t="shared" ref="D67" si="14">D66</f>
        <v>#REF!</v>
      </c>
      <c r="E67" s="4" t="s">
        <v>15</v>
      </c>
      <c r="F67" s="4" t="s">
        <v>31</v>
      </c>
      <c r="G67" s="5" t="s">
        <v>52</v>
      </c>
      <c r="H67" s="6">
        <v>44378</v>
      </c>
      <c r="I67" s="11">
        <f t="shared" si="13"/>
        <v>96</v>
      </c>
      <c r="J67" s="7" t="s">
        <v>53</v>
      </c>
      <c r="K67" s="8">
        <v>96</v>
      </c>
      <c r="L67" s="6">
        <v>44409</v>
      </c>
      <c r="M67" s="12"/>
      <c r="N67" s="6"/>
      <c r="O67" s="9" t="s">
        <v>110</v>
      </c>
    </row>
  </sheetData>
  <pageMargins left="0.7" right="0.7" top="0.75" bottom="0.75" header="0.3" footer="0.3"/>
  <pageSetup paperSize="9" scale="3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2022-01-13T13:47:14Z</dcterms:modified>
</cp:coreProperties>
</file>