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domonkos/Desktop/"/>
    </mc:Choice>
  </mc:AlternateContent>
  <xr:revisionPtr revIDLastSave="0" documentId="13_ncr:9_{40FCE444-BFC2-4C41-8BE0-0A75840F8420}" xr6:coauthVersionLast="47" xr6:coauthVersionMax="47" xr10:uidLastSave="{00000000-0000-0000-0000-000000000000}"/>
  <bookViews>
    <workbookView xWindow="760" yWindow="500" windowWidth="28040" windowHeight="16940" xr2:uid="{AA284AFC-9210-F841-8FB5-D24D5E5D6A7B}"/>
  </bookViews>
  <sheets>
    <sheet name="tesla_17_18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9" i="1" l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68" i="1"/>
  <c r="I270" i="1"/>
  <c r="I271" i="1"/>
  <c r="I272" i="1"/>
  <c r="I273" i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69" i="1"/>
  <c r="I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6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3" i="1"/>
  <c r="C4" i="1"/>
  <c r="C5" i="1"/>
  <c r="C6" i="1"/>
  <c r="C7" i="1"/>
  <c r="C8" i="1"/>
  <c r="C9" i="1"/>
  <c r="C10" i="1"/>
  <c r="H265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262" i="1" l="1"/>
  <c r="H263" i="1"/>
  <c r="H264" i="1"/>
</calcChain>
</file>

<file path=xl/sharedStrings.xml><?xml version="1.0" encoding="utf-8"?>
<sst xmlns="http://schemas.openxmlformats.org/spreadsheetml/2006/main" count="13" uniqueCount="13">
  <si>
    <t>tesla</t>
  </si>
  <si>
    <t>gspc</t>
  </si>
  <si>
    <t>date</t>
  </si>
  <si>
    <t>tesla_R</t>
  </si>
  <si>
    <t>s&amp;p_R</t>
  </si>
  <si>
    <t>Intercept</t>
  </si>
  <si>
    <t>Slope</t>
  </si>
  <si>
    <t>R-square</t>
  </si>
  <si>
    <t>SE</t>
  </si>
  <si>
    <t>E[R]</t>
  </si>
  <si>
    <t>AR</t>
  </si>
  <si>
    <t>CAR</t>
  </si>
  <si>
    <t>AR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</si>
</sst>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18" fillId="0" borderId="0" xfId="0" applyFont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3301-91B5-7B4B-A9EB-BF502A26BF12}">
  <dimension ref="A1:J295"/>
  <sheetViews>
    <sheetView tabSelected="1" workbookViewId="0">
      <selection activeCell="D263" sqref="D263"/>
    </sheetView>
  </sheetViews>
  <sheetFormatPr baseColWidth="10" defaultRowHeight="16" x14ac:dyDescent="0.2"/>
  <sheetData>
    <row r="1" spans="1:5" x14ac:dyDescent="0.2">
      <c r="A1" s="6" t="s">
        <v>2</v>
      </c>
      <c r="B1" s="6" t="s">
        <v>0</v>
      </c>
      <c r="C1" s="6" t="s">
        <v>3</v>
      </c>
      <c r="D1" s="6" t="s">
        <v>1</v>
      </c>
      <c r="E1" s="6" t="s">
        <v>4</v>
      </c>
    </row>
    <row r="2" spans="1:5" x14ac:dyDescent="0.2">
      <c r="A2" s="1">
        <v>42919</v>
      </c>
      <c r="B2">
        <v>23.507999420166001</v>
      </c>
      <c r="D2">
        <v>2429.01000976562</v>
      </c>
    </row>
    <row r="3" spans="1:5" x14ac:dyDescent="0.2">
      <c r="A3" s="1">
        <v>42921</v>
      </c>
      <c r="B3">
        <v>21.8059997558594</v>
      </c>
      <c r="C3">
        <f>(B3-B2)/B2</f>
        <v>-7.2400872311004283E-2</v>
      </c>
      <c r="D3">
        <v>2432.5400390625</v>
      </c>
      <c r="E3">
        <f>(D3-D2)/D2</f>
        <v>1.4532790242476694E-3</v>
      </c>
    </row>
    <row r="4" spans="1:5" x14ac:dyDescent="0.2">
      <c r="A4" s="1">
        <v>42922</v>
      </c>
      <c r="B4">
        <v>20.588666915893601</v>
      </c>
      <c r="C4">
        <f t="shared" ref="C4:C67" si="0">(B4-B3)/B3</f>
        <v>-5.5825591745166124E-2</v>
      </c>
      <c r="D4">
        <v>2409.75</v>
      </c>
      <c r="E4">
        <f t="shared" ref="E4:E67" si="1">(D4-D3)/D3</f>
        <v>-9.3688238205868433E-3</v>
      </c>
    </row>
    <row r="5" spans="1:5" x14ac:dyDescent="0.2">
      <c r="A5" s="1">
        <v>42923</v>
      </c>
      <c r="B5">
        <v>20.881332397460898</v>
      </c>
      <c r="C5">
        <f t="shared" si="0"/>
        <v>1.4214882525559335E-2</v>
      </c>
      <c r="D5">
        <v>2425.17993164062</v>
      </c>
      <c r="E5">
        <f t="shared" si="1"/>
        <v>6.4031254863035573E-3</v>
      </c>
    </row>
    <row r="6" spans="1:5" x14ac:dyDescent="0.2">
      <c r="A6" s="1">
        <v>42926</v>
      </c>
      <c r="B6">
        <v>21.069999694824201</v>
      </c>
      <c r="C6">
        <f t="shared" si="0"/>
        <v>9.0352135473042838E-3</v>
      </c>
      <c r="D6">
        <v>2427.42993164062</v>
      </c>
      <c r="E6">
        <f t="shared" si="1"/>
        <v>9.2776621257866345E-4</v>
      </c>
    </row>
    <row r="7" spans="1:5" x14ac:dyDescent="0.2">
      <c r="A7" s="1">
        <v>42927</v>
      </c>
      <c r="B7">
        <v>21.8146667480469</v>
      </c>
      <c r="C7">
        <f t="shared" si="0"/>
        <v>3.5342527954835459E-2</v>
      </c>
      <c r="D7">
        <v>2425.53002929688</v>
      </c>
      <c r="E7">
        <f t="shared" si="1"/>
        <v>-7.8268061169366654E-4</v>
      </c>
    </row>
    <row r="8" spans="1:5" x14ac:dyDescent="0.2">
      <c r="A8" s="1">
        <v>42928</v>
      </c>
      <c r="B8">
        <v>21.968000411987301</v>
      </c>
      <c r="C8">
        <f t="shared" si="0"/>
        <v>7.0289253423561678E-3</v>
      </c>
      <c r="D8">
        <v>2443.25</v>
      </c>
      <c r="E8">
        <f t="shared" si="1"/>
        <v>7.305607635893387E-3</v>
      </c>
    </row>
    <row r="9" spans="1:5" x14ac:dyDescent="0.2">
      <c r="A9" s="1">
        <v>42929</v>
      </c>
      <c r="B9">
        <v>21.560667037963899</v>
      </c>
      <c r="C9">
        <f t="shared" si="0"/>
        <v>-1.8542123378745567E-2</v>
      </c>
      <c r="D9">
        <v>2447.830078125</v>
      </c>
      <c r="E9">
        <f t="shared" si="1"/>
        <v>1.874584313926123E-3</v>
      </c>
    </row>
    <row r="10" spans="1:5" hidden="1" x14ac:dyDescent="0.2">
      <c r="A10" s="1">
        <v>42930</v>
      </c>
      <c r="B10">
        <v>21.8519992828369</v>
      </c>
      <c r="C10">
        <f t="shared" si="0"/>
        <v>1.3512209263285989E-2</v>
      </c>
      <c r="D10">
        <v>2459.27001953125</v>
      </c>
      <c r="E10">
        <f t="shared" si="1"/>
        <v>4.6735030786993264E-3</v>
      </c>
    </row>
    <row r="11" spans="1:5" hidden="1" x14ac:dyDescent="0.2">
      <c r="A11" s="1">
        <v>42933</v>
      </c>
      <c r="B11">
        <v>21.304666519165</v>
      </c>
      <c r="C11">
        <f t="shared" si="0"/>
        <v>-2.5047262567951326E-2</v>
      </c>
      <c r="D11">
        <v>2459.13989257812</v>
      </c>
      <c r="E11">
        <f t="shared" si="1"/>
        <v>-5.2912836775363576E-5</v>
      </c>
    </row>
    <row r="12" spans="1:5" hidden="1" x14ac:dyDescent="0.2">
      <c r="A12" s="1">
        <v>42934</v>
      </c>
      <c r="B12">
        <v>21.882667541503899</v>
      </c>
      <c r="C12">
        <f t="shared" si="0"/>
        <v>2.7130254389053584E-2</v>
      </c>
      <c r="D12">
        <v>2460.61010742188</v>
      </c>
      <c r="E12">
        <f t="shared" si="1"/>
        <v>5.9785734361726629E-4</v>
      </c>
    </row>
    <row r="13" spans="1:5" hidden="1" x14ac:dyDescent="0.2">
      <c r="A13" s="1">
        <v>42935</v>
      </c>
      <c r="B13">
        <v>21.6840000152588</v>
      </c>
      <c r="C13">
        <f t="shared" si="0"/>
        <v>-9.078761803984611E-3</v>
      </c>
      <c r="D13">
        <v>2473.830078125</v>
      </c>
      <c r="E13">
        <f t="shared" si="1"/>
        <v>5.3726393560868963E-3</v>
      </c>
    </row>
    <row r="14" spans="1:5" hidden="1" x14ac:dyDescent="0.2">
      <c r="A14" s="1">
        <v>42936</v>
      </c>
      <c r="B14">
        <v>21.994667053222699</v>
      </c>
      <c r="C14">
        <f t="shared" si="0"/>
        <v>1.432701705152583E-2</v>
      </c>
      <c r="D14">
        <v>2473.44995117188</v>
      </c>
      <c r="E14">
        <f t="shared" si="1"/>
        <v>-1.536592818081139E-4</v>
      </c>
    </row>
    <row r="15" spans="1:5" hidden="1" x14ac:dyDescent="0.2">
      <c r="A15" s="1">
        <v>42937</v>
      </c>
      <c r="B15">
        <v>21.893333435058601</v>
      </c>
      <c r="C15">
        <f t="shared" si="0"/>
        <v>-4.6071903665961811E-3</v>
      </c>
      <c r="D15">
        <v>2472.5400390625</v>
      </c>
      <c r="E15">
        <f t="shared" si="1"/>
        <v>-3.6787164783702245E-4</v>
      </c>
    </row>
    <row r="16" spans="1:5" hidden="1" x14ac:dyDescent="0.2">
      <c r="A16" s="1">
        <v>42940</v>
      </c>
      <c r="B16">
        <v>22.834667205810501</v>
      </c>
      <c r="C16">
        <f t="shared" si="0"/>
        <v>4.2996365699364325E-2</v>
      </c>
      <c r="D16">
        <v>2469.90991210938</v>
      </c>
      <c r="E16">
        <f t="shared" si="1"/>
        <v>-1.0637348279776489E-3</v>
      </c>
    </row>
    <row r="17" spans="1:5" hidden="1" x14ac:dyDescent="0.2">
      <c r="A17" s="1">
        <v>42941</v>
      </c>
      <c r="B17">
        <v>22.639999389648398</v>
      </c>
      <c r="C17">
        <f t="shared" si="0"/>
        <v>-8.5250997707804199E-3</v>
      </c>
      <c r="D17">
        <v>2477.1298828125</v>
      </c>
      <c r="E17">
        <f t="shared" si="1"/>
        <v>2.9231716783362019E-3</v>
      </c>
    </row>
    <row r="18" spans="1:5" hidden="1" x14ac:dyDescent="0.2">
      <c r="A18" s="1">
        <v>42942</v>
      </c>
      <c r="B18">
        <v>22.923332214355501</v>
      </c>
      <c r="C18">
        <f t="shared" si="0"/>
        <v>1.2514701075329954E-2</v>
      </c>
      <c r="D18">
        <v>2477.830078125</v>
      </c>
      <c r="E18">
        <f t="shared" si="1"/>
        <v>2.8266394804660287E-4</v>
      </c>
    </row>
    <row r="19" spans="1:5" hidden="1" x14ac:dyDescent="0.2">
      <c r="A19" s="1">
        <v>42943</v>
      </c>
      <c r="B19">
        <v>22.2973327636719</v>
      </c>
      <c r="C19">
        <f t="shared" si="0"/>
        <v>-2.7308396738741809E-2</v>
      </c>
      <c r="D19">
        <v>2475.419921875</v>
      </c>
      <c r="E19">
        <f t="shared" si="1"/>
        <v>-9.7268826917453128E-4</v>
      </c>
    </row>
    <row r="20" spans="1:5" hidden="1" x14ac:dyDescent="0.2">
      <c r="A20" s="1">
        <v>42944</v>
      </c>
      <c r="B20">
        <v>22.337999343872099</v>
      </c>
      <c r="C20">
        <f t="shared" si="0"/>
        <v>1.823831604937753E-3</v>
      </c>
      <c r="D20">
        <v>2472.10009765625</v>
      </c>
      <c r="E20">
        <f t="shared" si="1"/>
        <v>-1.3411155777705013E-3</v>
      </c>
    </row>
    <row r="21" spans="1:5" hidden="1" x14ac:dyDescent="0.2">
      <c r="A21" s="1">
        <v>42947</v>
      </c>
      <c r="B21">
        <v>21.5646667480469</v>
      </c>
      <c r="C21">
        <f t="shared" si="0"/>
        <v>-3.4619599719763819E-2</v>
      </c>
      <c r="D21">
        <v>2470.30004882812</v>
      </c>
      <c r="E21">
        <f t="shared" si="1"/>
        <v>-7.281456077917692E-4</v>
      </c>
    </row>
    <row r="22" spans="1:5" hidden="1" x14ac:dyDescent="0.2">
      <c r="A22" s="1">
        <v>42948</v>
      </c>
      <c r="B22">
        <v>21.304666519165</v>
      </c>
      <c r="C22">
        <f t="shared" si="0"/>
        <v>-1.2056770082266537E-2</v>
      </c>
      <c r="D22">
        <v>2476.35009765625</v>
      </c>
      <c r="E22">
        <f t="shared" si="1"/>
        <v>2.4491149692524483E-3</v>
      </c>
    </row>
    <row r="23" spans="1:5" hidden="1" x14ac:dyDescent="0.2">
      <c r="A23" s="1">
        <v>42949</v>
      </c>
      <c r="B23">
        <v>21.725999832153299</v>
      </c>
      <c r="C23">
        <f t="shared" si="0"/>
        <v>1.9776573954315643E-2</v>
      </c>
      <c r="D23">
        <v>2477.57006835938</v>
      </c>
      <c r="E23">
        <f t="shared" si="1"/>
        <v>4.9264871888859648E-4</v>
      </c>
    </row>
    <row r="24" spans="1:5" hidden="1" x14ac:dyDescent="0.2">
      <c r="A24" s="1">
        <v>42950</v>
      </c>
      <c r="B24">
        <v>23.1393337249756</v>
      </c>
      <c r="C24">
        <f t="shared" si="0"/>
        <v>6.5052651373523618E-2</v>
      </c>
      <c r="D24">
        <v>2472.15991210938</v>
      </c>
      <c r="E24">
        <f t="shared" si="1"/>
        <v>-2.1836541856443022E-3</v>
      </c>
    </row>
    <row r="25" spans="1:5" hidden="1" x14ac:dyDescent="0.2">
      <c r="A25" s="1">
        <v>42951</v>
      </c>
      <c r="B25">
        <v>23.794000625610401</v>
      </c>
      <c r="C25">
        <f t="shared" si="0"/>
        <v>2.8292383368332768E-2</v>
      </c>
      <c r="D25">
        <v>2476.830078125</v>
      </c>
      <c r="E25">
        <f t="shared" si="1"/>
        <v>1.88910352956705E-3</v>
      </c>
    </row>
    <row r="26" spans="1:5" hidden="1" x14ac:dyDescent="0.2">
      <c r="A26" s="1">
        <v>42954</v>
      </c>
      <c r="B26">
        <v>23.67799949646</v>
      </c>
      <c r="C26">
        <f t="shared" si="0"/>
        <v>-4.8752259435323707E-3</v>
      </c>
      <c r="D26">
        <v>2480.90991210938</v>
      </c>
      <c r="E26">
        <f t="shared" si="1"/>
        <v>1.6471997899300795E-3</v>
      </c>
    </row>
    <row r="27" spans="1:5" hidden="1" x14ac:dyDescent="0.2">
      <c r="A27" s="1">
        <v>42955</v>
      </c>
      <c r="B27">
        <v>24.347999572753899</v>
      </c>
      <c r="C27">
        <f t="shared" si="0"/>
        <v>2.8296312633762328E-2</v>
      </c>
      <c r="D27">
        <v>2474.919921875</v>
      </c>
      <c r="E27">
        <f t="shared" si="1"/>
        <v>-2.4144327873989774E-3</v>
      </c>
    </row>
    <row r="28" spans="1:5" hidden="1" x14ac:dyDescent="0.2">
      <c r="A28" s="1">
        <v>42956</v>
      </c>
      <c r="B28">
        <v>24.2353324890137</v>
      </c>
      <c r="C28">
        <f t="shared" si="0"/>
        <v>-4.6273651107779923E-3</v>
      </c>
      <c r="D28">
        <v>2474.02001953125</v>
      </c>
      <c r="E28">
        <f t="shared" si="1"/>
        <v>-3.6360867105075209E-4</v>
      </c>
    </row>
    <row r="29" spans="1:5" hidden="1" x14ac:dyDescent="0.2">
      <c r="A29" s="1">
        <v>42957</v>
      </c>
      <c r="B29">
        <v>23.693332672119102</v>
      </c>
      <c r="C29">
        <f t="shared" si="0"/>
        <v>-2.2364034705952423E-2</v>
      </c>
      <c r="D29">
        <v>2438.2099609375</v>
      </c>
      <c r="E29">
        <f t="shared" si="1"/>
        <v>-1.447444172280178E-2</v>
      </c>
    </row>
    <row r="30" spans="1:5" hidden="1" x14ac:dyDescent="0.2">
      <c r="A30" s="1">
        <v>42958</v>
      </c>
      <c r="B30">
        <v>23.8579998016357</v>
      </c>
      <c r="C30">
        <f t="shared" si="0"/>
        <v>6.9499353170509627E-3</v>
      </c>
      <c r="D30">
        <v>2441.32006835938</v>
      </c>
      <c r="E30">
        <f t="shared" si="1"/>
        <v>1.2755699762149095E-3</v>
      </c>
    </row>
    <row r="31" spans="1:5" hidden="1" x14ac:dyDescent="0.2">
      <c r="A31" s="1">
        <v>42961</v>
      </c>
      <c r="B31">
        <v>24.253332138061499</v>
      </c>
      <c r="C31">
        <f t="shared" si="0"/>
        <v>1.6570221297373601E-2</v>
      </c>
      <c r="D31">
        <v>2465.84008789062</v>
      </c>
      <c r="E31">
        <f t="shared" si="1"/>
        <v>1.0043754544531304E-2</v>
      </c>
    </row>
    <row r="32" spans="1:5" hidden="1" x14ac:dyDescent="0.2">
      <c r="A32" s="1">
        <v>42962</v>
      </c>
      <c r="B32">
        <v>24.155332565307599</v>
      </c>
      <c r="C32">
        <f t="shared" si="0"/>
        <v>-4.0406642763987635E-3</v>
      </c>
      <c r="D32">
        <v>2464.61010742188</v>
      </c>
      <c r="E32">
        <f t="shared" si="1"/>
        <v>-4.9880788084363207E-4</v>
      </c>
    </row>
    <row r="33" spans="1:5" hidden="1" x14ac:dyDescent="0.2">
      <c r="A33" s="1">
        <v>42963</v>
      </c>
      <c r="B33">
        <v>24.1940002441406</v>
      </c>
      <c r="C33">
        <f t="shared" si="0"/>
        <v>1.6007926501718319E-3</v>
      </c>
      <c r="D33">
        <v>2468.11010742188</v>
      </c>
      <c r="E33">
        <f t="shared" si="1"/>
        <v>1.4201029158568191E-3</v>
      </c>
    </row>
    <row r="34" spans="1:5" hidden="1" x14ac:dyDescent="0.2">
      <c r="A34" s="1">
        <v>42964</v>
      </c>
      <c r="B34">
        <v>23.461332321166999</v>
      </c>
      <c r="C34">
        <f t="shared" si="0"/>
        <v>-3.028304189386959E-2</v>
      </c>
      <c r="D34">
        <v>2430.01000976562</v>
      </c>
      <c r="E34">
        <f t="shared" si="1"/>
        <v>-1.5436952160962672E-2</v>
      </c>
    </row>
    <row r="35" spans="1:5" hidden="1" x14ac:dyDescent="0.2">
      <c r="A35" s="1">
        <v>42965</v>
      </c>
      <c r="B35">
        <v>23.163999557495099</v>
      </c>
      <c r="C35">
        <f t="shared" si="0"/>
        <v>-1.2673311114716358E-2</v>
      </c>
      <c r="D35">
        <v>2425.55004882812</v>
      </c>
      <c r="E35">
        <f t="shared" si="1"/>
        <v>-1.8353673110713536E-3</v>
      </c>
    </row>
    <row r="36" spans="1:5" hidden="1" x14ac:dyDescent="0.2">
      <c r="A36" s="1">
        <v>42968</v>
      </c>
      <c r="B36">
        <v>22.524000167846701</v>
      </c>
      <c r="C36">
        <f t="shared" si="0"/>
        <v>-2.7629053784941723E-2</v>
      </c>
      <c r="D36">
        <v>2428.3701171875</v>
      </c>
      <c r="E36">
        <f t="shared" si="1"/>
        <v>1.1626510699057682E-3</v>
      </c>
    </row>
    <row r="37" spans="1:5" hidden="1" x14ac:dyDescent="0.2">
      <c r="A37" s="1">
        <v>42969</v>
      </c>
      <c r="B37">
        <v>22.756666183471701</v>
      </c>
      <c r="C37">
        <f t="shared" si="0"/>
        <v>1.032969338888275E-2</v>
      </c>
      <c r="D37">
        <v>2452.51000976562</v>
      </c>
      <c r="E37">
        <f t="shared" si="1"/>
        <v>9.9407797877526342E-3</v>
      </c>
    </row>
    <row r="38" spans="1:5" hidden="1" x14ac:dyDescent="0.2">
      <c r="A38" s="1">
        <v>42970</v>
      </c>
      <c r="B38">
        <v>23.517999649047901</v>
      </c>
      <c r="C38">
        <f t="shared" si="0"/>
        <v>3.3455404207192757E-2</v>
      </c>
      <c r="D38">
        <v>2444.0400390625</v>
      </c>
      <c r="E38">
        <f t="shared" si="1"/>
        <v>-3.4535927149709988E-3</v>
      </c>
    </row>
    <row r="39" spans="1:5" hidden="1" x14ac:dyDescent="0.2">
      <c r="A39" s="1">
        <v>42971</v>
      </c>
      <c r="B39">
        <v>23.5286674499512</v>
      </c>
      <c r="C39">
        <f t="shared" si="0"/>
        <v>4.536015419037082E-4</v>
      </c>
      <c r="D39">
        <v>2438.96997070312</v>
      </c>
      <c r="E39">
        <f t="shared" si="1"/>
        <v>-2.074462070320587E-3</v>
      </c>
    </row>
    <row r="40" spans="1:5" hidden="1" x14ac:dyDescent="0.2">
      <c r="A40" s="1">
        <v>42972</v>
      </c>
      <c r="B40">
        <v>23.203332901001001</v>
      </c>
      <c r="C40">
        <f t="shared" si="0"/>
        <v>-1.382715573001452E-2</v>
      </c>
      <c r="D40">
        <v>2443.05004882812</v>
      </c>
      <c r="E40">
        <f t="shared" si="1"/>
        <v>1.6728693563306859E-3</v>
      </c>
    </row>
    <row r="41" spans="1:5" hidden="1" x14ac:dyDescent="0.2">
      <c r="A41" s="1">
        <v>42975</v>
      </c>
      <c r="B41">
        <v>23.044000625610401</v>
      </c>
      <c r="C41">
        <f t="shared" si="0"/>
        <v>-6.8667840120384804E-3</v>
      </c>
      <c r="D41">
        <v>2444.23999023438</v>
      </c>
      <c r="E41">
        <f t="shared" si="1"/>
        <v>4.8707205438987809E-4</v>
      </c>
    </row>
    <row r="42" spans="1:5" hidden="1" x14ac:dyDescent="0.2">
      <c r="A42" s="1">
        <v>42976</v>
      </c>
      <c r="B42">
        <v>23.157333374023398</v>
      </c>
      <c r="C42">
        <f t="shared" si="0"/>
        <v>4.9181021235975208E-3</v>
      </c>
      <c r="D42">
        <v>2446.30004882812</v>
      </c>
      <c r="E42">
        <f t="shared" si="1"/>
        <v>8.428217368059897E-4</v>
      </c>
    </row>
    <row r="43" spans="1:5" hidden="1" x14ac:dyDescent="0.2">
      <c r="A43" s="1">
        <v>42977</v>
      </c>
      <c r="B43">
        <v>23.545333862304702</v>
      </c>
      <c r="C43">
        <f t="shared" si="0"/>
        <v>1.6754972691136388E-2</v>
      </c>
      <c r="D43">
        <v>2457.59008789062</v>
      </c>
      <c r="E43">
        <f t="shared" si="1"/>
        <v>4.615148933961883E-3</v>
      </c>
    </row>
    <row r="44" spans="1:5" hidden="1" x14ac:dyDescent="0.2">
      <c r="A44" s="1">
        <v>42978</v>
      </c>
      <c r="B44">
        <v>23.726667404174801</v>
      </c>
      <c r="C44">
        <f t="shared" si="0"/>
        <v>7.7014640323452115E-3</v>
      </c>
      <c r="D44">
        <v>2471.64990234375</v>
      </c>
      <c r="E44">
        <f t="shared" si="1"/>
        <v>5.7209762207324471E-3</v>
      </c>
    </row>
    <row r="45" spans="1:5" hidden="1" x14ac:dyDescent="0.2">
      <c r="A45" s="1">
        <v>42979</v>
      </c>
      <c r="B45">
        <v>23.693332672119102</v>
      </c>
      <c r="C45">
        <f t="shared" si="0"/>
        <v>-1.4049479215877663E-3</v>
      </c>
      <c r="D45">
        <v>2476.55004882812</v>
      </c>
      <c r="E45">
        <f t="shared" si="1"/>
        <v>1.9825406825308947E-3</v>
      </c>
    </row>
    <row r="46" spans="1:5" hidden="1" x14ac:dyDescent="0.2">
      <c r="A46" s="1">
        <v>42983</v>
      </c>
      <c r="B46">
        <v>23.3059997558594</v>
      </c>
      <c r="C46">
        <f t="shared" si="0"/>
        <v>-1.6347760005729035E-2</v>
      </c>
      <c r="D46">
        <v>2457.85009765625</v>
      </c>
      <c r="E46">
        <f t="shared" si="1"/>
        <v>-7.5508068898985656E-3</v>
      </c>
    </row>
    <row r="47" spans="1:5" hidden="1" x14ac:dyDescent="0.2">
      <c r="A47" s="1">
        <v>42984</v>
      </c>
      <c r="B47">
        <v>22.968666076660199</v>
      </c>
      <c r="C47">
        <f t="shared" si="0"/>
        <v>-1.4474113221184231E-2</v>
      </c>
      <c r="D47">
        <v>2465.5400390625</v>
      </c>
      <c r="E47">
        <f t="shared" si="1"/>
        <v>3.1287267736884983E-3</v>
      </c>
    </row>
    <row r="48" spans="1:5" hidden="1" x14ac:dyDescent="0.2">
      <c r="A48" s="1">
        <v>42985</v>
      </c>
      <c r="B48">
        <v>23.374000549316399</v>
      </c>
      <c r="C48">
        <f t="shared" si="0"/>
        <v>1.7647279615775523E-2</v>
      </c>
      <c r="D48">
        <v>2465.10009765625</v>
      </c>
      <c r="E48">
        <f t="shared" si="1"/>
        <v>-1.7843612323460131E-4</v>
      </c>
    </row>
    <row r="49" spans="1:5" hidden="1" x14ac:dyDescent="0.2">
      <c r="A49" s="1">
        <v>42986</v>
      </c>
      <c r="B49">
        <v>22.893333435058601</v>
      </c>
      <c r="C49">
        <f t="shared" si="0"/>
        <v>-2.0564178273361766E-2</v>
      </c>
      <c r="D49">
        <v>2461.42993164062</v>
      </c>
      <c r="E49">
        <f t="shared" si="1"/>
        <v>-1.4888507039205006E-3</v>
      </c>
    </row>
    <row r="50" spans="1:5" hidden="1" x14ac:dyDescent="0.2">
      <c r="A50" s="1">
        <v>42989</v>
      </c>
      <c r="B50">
        <v>24.246000289916999</v>
      </c>
      <c r="C50">
        <f t="shared" si="0"/>
        <v>5.9085622401626285E-2</v>
      </c>
      <c r="D50">
        <v>2488.11010742188</v>
      </c>
      <c r="E50">
        <f t="shared" si="1"/>
        <v>1.0839299318781272E-2</v>
      </c>
    </row>
    <row r="51" spans="1:5" hidden="1" x14ac:dyDescent="0.2">
      <c r="A51" s="1">
        <v>42990</v>
      </c>
      <c r="B51">
        <v>24.183332443237301</v>
      </c>
      <c r="C51">
        <f t="shared" si="0"/>
        <v>-2.5846674061849022E-3</v>
      </c>
      <c r="D51">
        <v>2496.47998046875</v>
      </c>
      <c r="E51">
        <f t="shared" si="1"/>
        <v>3.3639480109433979E-3</v>
      </c>
    </row>
    <row r="52" spans="1:5" hidden="1" x14ac:dyDescent="0.2">
      <c r="A52" s="1">
        <v>42991</v>
      </c>
      <c r="B52">
        <v>24.415332794189499</v>
      </c>
      <c r="C52">
        <f t="shared" si="0"/>
        <v>9.5933987384387732E-3</v>
      </c>
      <c r="D52">
        <v>2498.3701171875</v>
      </c>
      <c r="E52">
        <f t="shared" si="1"/>
        <v>7.5712071938790375E-4</v>
      </c>
    </row>
    <row r="53" spans="1:5" hidden="1" x14ac:dyDescent="0.2">
      <c r="A53" s="1">
        <v>42992</v>
      </c>
      <c r="B53">
        <v>25.176000595092798</v>
      </c>
      <c r="C53">
        <f t="shared" si="0"/>
        <v>3.1155332074127087E-2</v>
      </c>
      <c r="D53">
        <v>2495.6201171875</v>
      </c>
      <c r="E53">
        <f t="shared" si="1"/>
        <v>-1.1007176162896827E-3</v>
      </c>
    </row>
    <row r="54" spans="1:5" hidden="1" x14ac:dyDescent="0.2">
      <c r="A54" s="1">
        <v>42993</v>
      </c>
      <c r="B54">
        <v>25.3206672668457</v>
      </c>
      <c r="C54">
        <f t="shared" si="0"/>
        <v>5.7462133910617672E-3</v>
      </c>
      <c r="D54">
        <v>2500.22998046875</v>
      </c>
      <c r="E54">
        <f t="shared" si="1"/>
        <v>1.8471814878801337E-3</v>
      </c>
    </row>
    <row r="55" spans="1:5" hidden="1" x14ac:dyDescent="0.2">
      <c r="A55" s="1">
        <v>42996</v>
      </c>
      <c r="B55">
        <v>25.666667938232401</v>
      </c>
      <c r="C55">
        <f t="shared" si="0"/>
        <v>1.366475329185919E-2</v>
      </c>
      <c r="D55">
        <v>2503.8701171875</v>
      </c>
      <c r="E55">
        <f t="shared" si="1"/>
        <v>1.4559207541649977E-3</v>
      </c>
    </row>
    <row r="56" spans="1:5" hidden="1" x14ac:dyDescent="0.2">
      <c r="A56" s="1">
        <v>42997</v>
      </c>
      <c r="B56">
        <v>25.006666183471701</v>
      </c>
      <c r="C56">
        <f t="shared" si="0"/>
        <v>-2.571435280765752E-2</v>
      </c>
      <c r="D56">
        <v>2506.64990234375</v>
      </c>
      <c r="E56">
        <f t="shared" si="1"/>
        <v>1.1101954279371426E-3</v>
      </c>
    </row>
    <row r="57" spans="1:5" hidden="1" x14ac:dyDescent="0.2">
      <c r="A57" s="1">
        <v>42998</v>
      </c>
      <c r="B57">
        <v>24.927333831787099</v>
      </c>
      <c r="C57">
        <f t="shared" si="0"/>
        <v>-3.1724481425291894E-3</v>
      </c>
      <c r="D57">
        <v>2508.23999023438</v>
      </c>
      <c r="E57">
        <f t="shared" si="1"/>
        <v>6.343478158410752E-4</v>
      </c>
    </row>
    <row r="58" spans="1:5" hidden="1" x14ac:dyDescent="0.2">
      <c r="A58" s="1">
        <v>42999</v>
      </c>
      <c r="B58">
        <v>24.431999206543001</v>
      </c>
      <c r="C58">
        <f t="shared" si="0"/>
        <v>-1.9871143403730245E-2</v>
      </c>
      <c r="D58">
        <v>2500.60009765625</v>
      </c>
      <c r="E58">
        <f t="shared" si="1"/>
        <v>-3.0459176984161313E-3</v>
      </c>
    </row>
    <row r="59" spans="1:5" hidden="1" x14ac:dyDescent="0.2">
      <c r="A59" s="1">
        <v>43000</v>
      </c>
      <c r="B59">
        <v>23.406000137329102</v>
      </c>
      <c r="C59">
        <f t="shared" si="0"/>
        <v>-4.1994069357170406E-2</v>
      </c>
      <c r="D59">
        <v>2502.21997070312</v>
      </c>
      <c r="E59">
        <f t="shared" si="1"/>
        <v>6.4779372295004881E-4</v>
      </c>
    </row>
    <row r="60" spans="1:5" hidden="1" x14ac:dyDescent="0.2">
      <c r="A60" s="1">
        <v>43003</v>
      </c>
      <c r="B60">
        <v>22.999332427978501</v>
      </c>
      <c r="C60">
        <f t="shared" si="0"/>
        <v>-1.7374506834340542E-2</v>
      </c>
      <c r="D60">
        <v>2496.65991210938</v>
      </c>
      <c r="E60">
        <f t="shared" si="1"/>
        <v>-2.222050282884453E-3</v>
      </c>
    </row>
    <row r="61" spans="1:5" hidden="1" x14ac:dyDescent="0.2">
      <c r="A61" s="1">
        <v>43004</v>
      </c>
      <c r="B61">
        <v>23.016666412353501</v>
      </c>
      <c r="C61">
        <f t="shared" si="0"/>
        <v>7.5367336983717613E-4</v>
      </c>
      <c r="D61">
        <v>2496.84008789062</v>
      </c>
      <c r="E61">
        <f t="shared" si="1"/>
        <v>7.2166729784101233E-5</v>
      </c>
    </row>
    <row r="62" spans="1:5" hidden="1" x14ac:dyDescent="0.2">
      <c r="A62" s="1">
        <v>43005</v>
      </c>
      <c r="B62">
        <v>22.7313327789307</v>
      </c>
      <c r="C62">
        <f t="shared" si="0"/>
        <v>-1.2396827077862918E-2</v>
      </c>
      <c r="D62">
        <v>2507.0400390625</v>
      </c>
      <c r="E62">
        <f t="shared" si="1"/>
        <v>4.0851439470827797E-3</v>
      </c>
    </row>
    <row r="63" spans="1:5" hidden="1" x14ac:dyDescent="0.2">
      <c r="A63" s="1">
        <v>43006</v>
      </c>
      <c r="B63">
        <v>22.639999389648398</v>
      </c>
      <c r="C63">
        <f t="shared" si="0"/>
        <v>-4.0179513524590425E-3</v>
      </c>
      <c r="D63">
        <v>2510.06005859375</v>
      </c>
      <c r="E63">
        <f t="shared" si="1"/>
        <v>1.2046155961590974E-3</v>
      </c>
    </row>
    <row r="64" spans="1:5" hidden="1" x14ac:dyDescent="0.2">
      <c r="A64" s="1">
        <v>43007</v>
      </c>
      <c r="B64">
        <v>22.7399997711182</v>
      </c>
      <c r="C64">
        <f t="shared" si="0"/>
        <v>4.4169780991921747E-3</v>
      </c>
      <c r="D64">
        <v>2519.36010742188</v>
      </c>
      <c r="E64">
        <f t="shared" si="1"/>
        <v>3.7051100814457457E-3</v>
      </c>
    </row>
    <row r="65" spans="1:5" hidden="1" x14ac:dyDescent="0.2">
      <c r="A65" s="1">
        <v>43010</v>
      </c>
      <c r="B65">
        <v>22.7686672210693</v>
      </c>
      <c r="C65">
        <f t="shared" si="0"/>
        <v>1.2606618399139565E-3</v>
      </c>
      <c r="D65">
        <v>2529.1201171875</v>
      </c>
      <c r="E65">
        <f t="shared" si="1"/>
        <v>3.874003457015775E-3</v>
      </c>
    </row>
    <row r="66" spans="1:5" hidden="1" x14ac:dyDescent="0.2">
      <c r="A66" s="1">
        <v>43011</v>
      </c>
      <c r="B66">
        <v>23.209333419799801</v>
      </c>
      <c r="C66">
        <f t="shared" si="0"/>
        <v>1.9354062073634427E-2</v>
      </c>
      <c r="D66">
        <v>2534.580078125</v>
      </c>
      <c r="E66">
        <f t="shared" si="1"/>
        <v>2.158838127297699E-3</v>
      </c>
    </row>
    <row r="67" spans="1:5" hidden="1" x14ac:dyDescent="0.2">
      <c r="A67" s="1">
        <v>43012</v>
      </c>
      <c r="B67">
        <v>23.667333602905298</v>
      </c>
      <c r="C67">
        <f t="shared" si="0"/>
        <v>1.9733448385673102E-2</v>
      </c>
      <c r="D67">
        <v>2537.73999023438</v>
      </c>
      <c r="E67">
        <f t="shared" si="1"/>
        <v>1.2467201713814474E-3</v>
      </c>
    </row>
    <row r="68" spans="1:5" hidden="1" x14ac:dyDescent="0.2">
      <c r="A68" s="1">
        <v>43013</v>
      </c>
      <c r="B68">
        <v>23.688667297363299</v>
      </c>
      <c r="C68">
        <f t="shared" ref="C68:C131" si="2">(B68-B67)/B67</f>
        <v>9.0139830772410616E-4</v>
      </c>
      <c r="D68">
        <v>2552.07006835938</v>
      </c>
      <c r="E68">
        <f t="shared" ref="E68:E131" si="3">(D68-D67)/D67</f>
        <v>5.6467873699214185E-3</v>
      </c>
    </row>
    <row r="69" spans="1:5" hidden="1" x14ac:dyDescent="0.2">
      <c r="A69" s="1">
        <v>43014</v>
      </c>
      <c r="B69">
        <v>23.791999816894499</v>
      </c>
      <c r="C69">
        <f t="shared" si="2"/>
        <v>4.3621077637703088E-3</v>
      </c>
      <c r="D69">
        <v>2549.330078125</v>
      </c>
      <c r="E69">
        <f t="shared" si="3"/>
        <v>-1.0736344069665095E-3</v>
      </c>
    </row>
    <row r="70" spans="1:5" hidden="1" x14ac:dyDescent="0.2">
      <c r="A70" s="1">
        <v>43017</v>
      </c>
      <c r="B70">
        <v>22.862667083740199</v>
      </c>
      <c r="C70">
        <f t="shared" si="2"/>
        <v>-3.9060723785580606E-2</v>
      </c>
      <c r="D70">
        <v>2544.72998046875</v>
      </c>
      <c r="E70">
        <f t="shared" si="3"/>
        <v>-1.8044339160793621E-3</v>
      </c>
    </row>
    <row r="71" spans="1:5" hidden="1" x14ac:dyDescent="0.2">
      <c r="A71" s="1">
        <v>43018</v>
      </c>
      <c r="B71">
        <v>23.705999374389599</v>
      </c>
      <c r="C71">
        <f t="shared" si="2"/>
        <v>3.6886872715264835E-2</v>
      </c>
      <c r="D71">
        <v>2550.63989257812</v>
      </c>
      <c r="E71">
        <f t="shared" si="3"/>
        <v>2.3224122617054115E-3</v>
      </c>
    </row>
    <row r="72" spans="1:5" hidden="1" x14ac:dyDescent="0.2">
      <c r="A72" s="1">
        <v>43019</v>
      </c>
      <c r="B72">
        <v>23.639999389648398</v>
      </c>
      <c r="C72">
        <f t="shared" si="2"/>
        <v>-2.7841047196053804E-3</v>
      </c>
      <c r="D72">
        <v>2555.23999023438</v>
      </c>
      <c r="E72">
        <f t="shared" si="3"/>
        <v>1.8035072962065007E-3</v>
      </c>
    </row>
    <row r="73" spans="1:5" hidden="1" x14ac:dyDescent="0.2">
      <c r="A73" s="1">
        <v>43020</v>
      </c>
      <c r="B73">
        <v>23.711999893188501</v>
      </c>
      <c r="C73">
        <f t="shared" si="2"/>
        <v>3.0457066581664528E-3</v>
      </c>
      <c r="D73">
        <v>2550.92993164062</v>
      </c>
      <c r="E73">
        <f t="shared" si="3"/>
        <v>-1.6867529508900114E-3</v>
      </c>
    </row>
    <row r="74" spans="1:5" hidden="1" x14ac:dyDescent="0.2">
      <c r="A74" s="1">
        <v>43021</v>
      </c>
      <c r="B74">
        <v>23.704666137695298</v>
      </c>
      <c r="C74">
        <f t="shared" si="2"/>
        <v>-3.0928456166659453E-4</v>
      </c>
      <c r="D74">
        <v>2553.169921875</v>
      </c>
      <c r="E74">
        <f t="shared" si="3"/>
        <v>8.7810731553075695E-4</v>
      </c>
    </row>
    <row r="75" spans="1:5" hidden="1" x14ac:dyDescent="0.2">
      <c r="A75" s="1">
        <v>43024</v>
      </c>
      <c r="B75">
        <v>23.373332977294901</v>
      </c>
      <c r="C75">
        <f t="shared" si="2"/>
        <v>-1.3977550178338509E-2</v>
      </c>
      <c r="D75">
        <v>2557.63989257812</v>
      </c>
      <c r="E75">
        <f t="shared" si="3"/>
        <v>1.7507533144669569E-3</v>
      </c>
    </row>
    <row r="76" spans="1:5" hidden="1" x14ac:dyDescent="0.2">
      <c r="A76" s="1">
        <v>43025</v>
      </c>
      <c r="B76">
        <v>23.716667175293001</v>
      </c>
      <c r="C76">
        <f t="shared" si="2"/>
        <v>1.4689141609868759E-2</v>
      </c>
      <c r="D76">
        <v>2559.36010742188</v>
      </c>
      <c r="E76">
        <f t="shared" si="3"/>
        <v>6.7257898531838077E-4</v>
      </c>
    </row>
    <row r="77" spans="1:5" hidden="1" x14ac:dyDescent="0.2">
      <c r="A77" s="1">
        <v>43026</v>
      </c>
      <c r="B77">
        <v>23.976667404174801</v>
      </c>
      <c r="C77">
        <f t="shared" si="2"/>
        <v>1.0962764159066052E-2</v>
      </c>
      <c r="D77">
        <v>2561.26000976562</v>
      </c>
      <c r="E77">
        <f t="shared" si="3"/>
        <v>7.4233490560022207E-4</v>
      </c>
    </row>
    <row r="78" spans="1:5" hidden="1" x14ac:dyDescent="0.2">
      <c r="A78" s="1">
        <v>43027</v>
      </c>
      <c r="B78">
        <v>23.4540004730225</v>
      </c>
      <c r="C78">
        <f t="shared" si="2"/>
        <v>-2.1798981582456897E-2</v>
      </c>
      <c r="D78">
        <v>2562.10009765625</v>
      </c>
      <c r="E78">
        <f t="shared" si="3"/>
        <v>3.2799789456240268E-4</v>
      </c>
    </row>
    <row r="79" spans="1:5" hidden="1" x14ac:dyDescent="0.2">
      <c r="A79" s="1">
        <v>43028</v>
      </c>
      <c r="B79">
        <v>23.006666183471701</v>
      </c>
      <c r="C79">
        <f t="shared" si="2"/>
        <v>-1.9072835359807229E-2</v>
      </c>
      <c r="D79">
        <v>2575.2099609375</v>
      </c>
      <c r="E79">
        <f t="shared" si="3"/>
        <v>5.1168427389868959E-3</v>
      </c>
    </row>
    <row r="80" spans="1:5" hidden="1" x14ac:dyDescent="0.2">
      <c r="A80" s="1">
        <v>43031</v>
      </c>
      <c r="B80">
        <v>22.468000411987301</v>
      </c>
      <c r="C80">
        <f t="shared" si="2"/>
        <v>-2.341346491441618E-2</v>
      </c>
      <c r="D80">
        <v>2564.97998046875</v>
      </c>
      <c r="E80">
        <f t="shared" si="3"/>
        <v>-3.9724840397191525E-3</v>
      </c>
    </row>
    <row r="81" spans="1:5" hidden="1" x14ac:dyDescent="0.2">
      <c r="A81" s="1">
        <v>43032</v>
      </c>
      <c r="B81">
        <v>22.489332199096701</v>
      </c>
      <c r="C81">
        <f t="shared" si="2"/>
        <v>9.4942970973147965E-4</v>
      </c>
      <c r="D81">
        <v>2569.1298828125</v>
      </c>
      <c r="E81">
        <f t="shared" si="3"/>
        <v>1.6179082781736197E-3</v>
      </c>
    </row>
    <row r="82" spans="1:5" hidden="1" x14ac:dyDescent="0.2">
      <c r="A82" s="1">
        <v>43033</v>
      </c>
      <c r="B82">
        <v>21.7226676940918</v>
      </c>
      <c r="C82">
        <f t="shared" si="2"/>
        <v>-3.4090140970735192E-2</v>
      </c>
      <c r="D82">
        <v>2557.14990234375</v>
      </c>
      <c r="E82">
        <f t="shared" si="3"/>
        <v>-4.6630497542752385E-3</v>
      </c>
    </row>
    <row r="83" spans="1:5" hidden="1" x14ac:dyDescent="0.2">
      <c r="A83" s="1">
        <v>43034</v>
      </c>
      <c r="B83">
        <v>21.744667053222699</v>
      </c>
      <c r="C83">
        <f t="shared" si="2"/>
        <v>1.0127374519880866E-3</v>
      </c>
      <c r="D83">
        <v>2560.39990234375</v>
      </c>
      <c r="E83">
        <f t="shared" si="3"/>
        <v>1.2709462190782089E-3</v>
      </c>
    </row>
    <row r="84" spans="1:5" hidden="1" x14ac:dyDescent="0.2">
      <c r="A84" s="1">
        <v>43035</v>
      </c>
      <c r="B84">
        <v>21.391332626342798</v>
      </c>
      <c r="C84">
        <f t="shared" si="2"/>
        <v>-1.6249245206425643E-2</v>
      </c>
      <c r="D84">
        <v>2581.07006835938</v>
      </c>
      <c r="E84">
        <f t="shared" si="3"/>
        <v>8.0730224980515176E-3</v>
      </c>
    </row>
    <row r="85" spans="1:5" hidden="1" x14ac:dyDescent="0.2">
      <c r="A85" s="1">
        <v>43038</v>
      </c>
      <c r="B85">
        <v>21.338666915893601</v>
      </c>
      <c r="C85">
        <f t="shared" si="2"/>
        <v>-2.4620116646842825E-3</v>
      </c>
      <c r="D85">
        <v>2572.830078125</v>
      </c>
      <c r="E85">
        <f t="shared" si="3"/>
        <v>-3.1924705707883526E-3</v>
      </c>
    </row>
    <row r="86" spans="1:5" hidden="1" x14ac:dyDescent="0.2">
      <c r="A86" s="1">
        <v>43039</v>
      </c>
      <c r="B86">
        <v>22.1019992828369</v>
      </c>
      <c r="C86">
        <f t="shared" si="2"/>
        <v>3.5772261217252938E-2</v>
      </c>
      <c r="D86">
        <v>2575.26000976562</v>
      </c>
      <c r="E86">
        <f t="shared" si="3"/>
        <v>9.4445865713403731E-4</v>
      </c>
    </row>
    <row r="87" spans="1:5" hidden="1" x14ac:dyDescent="0.2">
      <c r="A87" s="1">
        <v>43040</v>
      </c>
      <c r="B87">
        <v>21.405332565307599</v>
      </c>
      <c r="C87">
        <f t="shared" si="2"/>
        <v>-3.1520529369951179E-2</v>
      </c>
      <c r="D87">
        <v>2579.36010742188</v>
      </c>
      <c r="E87">
        <f t="shared" si="3"/>
        <v>1.5921101716766702E-3</v>
      </c>
    </row>
    <row r="88" spans="1:5" hidden="1" x14ac:dyDescent="0.2">
      <c r="A88" s="1">
        <v>43041</v>
      </c>
      <c r="B88">
        <v>19.950666427612301</v>
      </c>
      <c r="C88">
        <f t="shared" si="2"/>
        <v>-6.7958118999418338E-2</v>
      </c>
      <c r="D88">
        <v>2579.85009765625</v>
      </c>
      <c r="E88">
        <f t="shared" si="3"/>
        <v>1.8996581088468194E-4</v>
      </c>
    </row>
    <row r="89" spans="1:5" hidden="1" x14ac:dyDescent="0.2">
      <c r="A89" s="1">
        <v>43042</v>
      </c>
      <c r="B89">
        <v>20.406000137329102</v>
      </c>
      <c r="C89">
        <f t="shared" si="2"/>
        <v>2.2822982448676771E-2</v>
      </c>
      <c r="D89">
        <v>2587.84008789062</v>
      </c>
      <c r="E89">
        <f t="shared" si="3"/>
        <v>3.0970753849724714E-3</v>
      </c>
    </row>
    <row r="90" spans="1:5" hidden="1" x14ac:dyDescent="0.2">
      <c r="A90" s="1">
        <v>43045</v>
      </c>
      <c r="B90">
        <v>20.1853332519531</v>
      </c>
      <c r="C90">
        <f t="shared" si="2"/>
        <v>-1.081382357595554E-2</v>
      </c>
      <c r="D90">
        <v>2591.1298828125</v>
      </c>
      <c r="E90">
        <f t="shared" si="3"/>
        <v>1.271251240474273E-3</v>
      </c>
    </row>
    <row r="91" spans="1:5" hidden="1" x14ac:dyDescent="0.2">
      <c r="A91" s="1">
        <v>43046</v>
      </c>
      <c r="B91">
        <v>20.403333663940401</v>
      </c>
      <c r="C91">
        <f t="shared" si="2"/>
        <v>1.0799941188298577E-2</v>
      </c>
      <c r="D91">
        <v>2590.63989257812</v>
      </c>
      <c r="E91">
        <f t="shared" si="3"/>
        <v>-1.8910292287168185E-4</v>
      </c>
    </row>
    <row r="92" spans="1:5" hidden="1" x14ac:dyDescent="0.2">
      <c r="A92" s="1">
        <v>43047</v>
      </c>
      <c r="B92">
        <v>20.292667388916001</v>
      </c>
      <c r="C92">
        <f t="shared" si="2"/>
        <v>-5.4239310520115946E-3</v>
      </c>
      <c r="D92">
        <v>2594.3798828125</v>
      </c>
      <c r="E92">
        <f t="shared" si="3"/>
        <v>1.4436550001004139E-3</v>
      </c>
    </row>
    <row r="93" spans="1:5" hidden="1" x14ac:dyDescent="0.2">
      <c r="A93" s="1">
        <v>43048</v>
      </c>
      <c r="B93">
        <v>20.199333190918001</v>
      </c>
      <c r="C93">
        <f t="shared" si="2"/>
        <v>-4.5994051057565988E-3</v>
      </c>
      <c r="D93">
        <v>2584.6201171875</v>
      </c>
      <c r="E93">
        <f t="shared" si="3"/>
        <v>-3.7618876440021153E-3</v>
      </c>
    </row>
    <row r="94" spans="1:5" hidden="1" x14ac:dyDescent="0.2">
      <c r="A94" s="1">
        <v>43049</v>
      </c>
      <c r="B94">
        <v>20.199333190918001</v>
      </c>
      <c r="C94">
        <f t="shared" si="2"/>
        <v>0</v>
      </c>
      <c r="D94">
        <v>2582.30004882812</v>
      </c>
      <c r="E94">
        <f t="shared" si="3"/>
        <v>-8.9764385255370737E-4</v>
      </c>
    </row>
    <row r="95" spans="1:5" hidden="1" x14ac:dyDescent="0.2">
      <c r="A95" s="1">
        <v>43052</v>
      </c>
      <c r="B95">
        <v>21.026666641235401</v>
      </c>
      <c r="C95">
        <f t="shared" si="2"/>
        <v>4.0958453553773012E-2</v>
      </c>
      <c r="D95">
        <v>2584.84008789062</v>
      </c>
      <c r="E95">
        <f t="shared" si="3"/>
        <v>9.8363436257250646E-4</v>
      </c>
    </row>
    <row r="96" spans="1:5" hidden="1" x14ac:dyDescent="0.2">
      <c r="A96" s="1">
        <v>43053</v>
      </c>
      <c r="B96">
        <v>20.579999923706101</v>
      </c>
      <c r="C96">
        <f t="shared" si="2"/>
        <v>-2.1242868646299942E-2</v>
      </c>
      <c r="D96">
        <v>2578.8701171875</v>
      </c>
      <c r="E96">
        <f t="shared" si="3"/>
        <v>-2.3096092988838784E-3</v>
      </c>
    </row>
    <row r="97" spans="1:5" hidden="1" x14ac:dyDescent="0.2">
      <c r="A97" s="1">
        <v>43054</v>
      </c>
      <c r="B97">
        <v>20.753332138061499</v>
      </c>
      <c r="C97">
        <f t="shared" si="2"/>
        <v>8.4223622447994438E-3</v>
      </c>
      <c r="D97">
        <v>2564.6201171875</v>
      </c>
      <c r="E97">
        <f t="shared" si="3"/>
        <v>-5.5256757232663442E-3</v>
      </c>
    </row>
    <row r="98" spans="1:5" hidden="1" x14ac:dyDescent="0.2">
      <c r="A98" s="1">
        <v>43055</v>
      </c>
      <c r="B98">
        <v>20.833332061767599</v>
      </c>
      <c r="C98">
        <f t="shared" si="2"/>
        <v>3.8547989871651235E-3</v>
      </c>
      <c r="D98">
        <v>2585.63989257812</v>
      </c>
      <c r="E98">
        <f t="shared" si="3"/>
        <v>8.1960580632391717E-3</v>
      </c>
    </row>
    <row r="99" spans="1:5" hidden="1" x14ac:dyDescent="0.2">
      <c r="A99" s="1">
        <v>43056</v>
      </c>
      <c r="B99">
        <v>21.003332138061499</v>
      </c>
      <c r="C99">
        <f t="shared" si="2"/>
        <v>8.1600041601542789E-3</v>
      </c>
      <c r="D99">
        <v>2578.85009765625</v>
      </c>
      <c r="E99">
        <f t="shared" si="3"/>
        <v>-2.625963089972266E-3</v>
      </c>
    </row>
    <row r="100" spans="1:5" hidden="1" x14ac:dyDescent="0.2">
      <c r="A100" s="1">
        <v>43059</v>
      </c>
      <c r="B100">
        <v>20.582666397094702</v>
      </c>
      <c r="C100">
        <f t="shared" si="2"/>
        <v>-2.0028523959990198E-2</v>
      </c>
      <c r="D100">
        <v>2582.13989257812</v>
      </c>
      <c r="E100">
        <f t="shared" si="3"/>
        <v>1.2756828808544861E-3</v>
      </c>
    </row>
    <row r="101" spans="1:5" hidden="1" x14ac:dyDescent="0.2">
      <c r="A101" s="1">
        <v>43060</v>
      </c>
      <c r="B101">
        <v>21.187332153320298</v>
      </c>
      <c r="C101">
        <f t="shared" si="2"/>
        <v>2.9377425866988098E-2</v>
      </c>
      <c r="D101">
        <v>2599.03002929688</v>
      </c>
      <c r="E101">
        <f t="shared" si="3"/>
        <v>6.541139295863696E-3</v>
      </c>
    </row>
    <row r="102" spans="1:5" hidden="1" x14ac:dyDescent="0.2">
      <c r="A102" s="1">
        <v>43061</v>
      </c>
      <c r="B102">
        <v>20.840000152587901</v>
      </c>
      <c r="C102">
        <f t="shared" si="2"/>
        <v>-1.6393380639853995E-2</v>
      </c>
      <c r="D102">
        <v>2597.080078125</v>
      </c>
      <c r="E102">
        <f t="shared" si="3"/>
        <v>-7.5026111660877028E-4</v>
      </c>
    </row>
    <row r="103" spans="1:5" hidden="1" x14ac:dyDescent="0.2">
      <c r="A103" s="1">
        <v>43063</v>
      </c>
      <c r="B103">
        <v>21.036666870117202</v>
      </c>
      <c r="C103">
        <f t="shared" si="2"/>
        <v>9.4369825378757717E-3</v>
      </c>
      <c r="D103">
        <v>2602.419921875</v>
      </c>
      <c r="E103">
        <f t="shared" si="3"/>
        <v>2.0560951489240094E-3</v>
      </c>
    </row>
    <row r="104" spans="1:5" hidden="1" x14ac:dyDescent="0.2">
      <c r="A104" s="1">
        <v>43066</v>
      </c>
      <c r="B104">
        <v>21.1206665039062</v>
      </c>
      <c r="C104">
        <f t="shared" si="2"/>
        <v>3.9930105994272734E-3</v>
      </c>
      <c r="D104">
        <v>2601.419921875</v>
      </c>
      <c r="E104">
        <f t="shared" si="3"/>
        <v>-3.8425774087969504E-4</v>
      </c>
    </row>
    <row r="105" spans="1:5" hidden="1" x14ac:dyDescent="0.2">
      <c r="A105" s="1">
        <v>43067</v>
      </c>
      <c r="B105">
        <v>21.170000076293899</v>
      </c>
      <c r="C105">
        <f t="shared" si="2"/>
        <v>2.3357961917809165E-3</v>
      </c>
      <c r="D105">
        <v>2627.0400390625</v>
      </c>
      <c r="E105">
        <f t="shared" si="3"/>
        <v>9.848512718790144E-3</v>
      </c>
    </row>
    <row r="106" spans="1:5" hidden="1" x14ac:dyDescent="0.2">
      <c r="A106" s="1">
        <v>43068</v>
      </c>
      <c r="B106">
        <v>20.5026664733887</v>
      </c>
      <c r="C106">
        <f t="shared" si="2"/>
        <v>-3.1522607487020134E-2</v>
      </c>
      <c r="D106">
        <v>2626.07006835938</v>
      </c>
      <c r="E106">
        <f t="shared" si="3"/>
        <v>-3.6922570219605287E-4</v>
      </c>
    </row>
    <row r="107" spans="1:5" hidden="1" x14ac:dyDescent="0.2">
      <c r="A107" s="1">
        <v>43069</v>
      </c>
      <c r="B107">
        <v>20.590000152587901</v>
      </c>
      <c r="C107">
        <f t="shared" si="2"/>
        <v>4.2596254156772803E-3</v>
      </c>
      <c r="D107">
        <v>2647.580078125</v>
      </c>
      <c r="E107">
        <f t="shared" si="3"/>
        <v>8.1909504338009663E-3</v>
      </c>
    </row>
    <row r="108" spans="1:5" hidden="1" x14ac:dyDescent="0.2">
      <c r="A108" s="1">
        <v>43070</v>
      </c>
      <c r="B108">
        <v>20.4353332519531</v>
      </c>
      <c r="C108">
        <f t="shared" si="2"/>
        <v>-7.5117483967265287E-3</v>
      </c>
      <c r="D108">
        <v>2642.21997070312</v>
      </c>
      <c r="E108">
        <f t="shared" si="3"/>
        <v>-2.0245308031158768E-3</v>
      </c>
    </row>
    <row r="109" spans="1:5" hidden="1" x14ac:dyDescent="0.2">
      <c r="A109" s="1">
        <v>43073</v>
      </c>
      <c r="B109">
        <v>20.346666336059599</v>
      </c>
      <c r="C109">
        <f t="shared" si="2"/>
        <v>-4.3389023707272835E-3</v>
      </c>
      <c r="D109">
        <v>2639.43994140625</v>
      </c>
      <c r="E109">
        <f t="shared" si="3"/>
        <v>-1.052156643918714E-3</v>
      </c>
    </row>
    <row r="110" spans="1:5" hidden="1" x14ac:dyDescent="0.2">
      <c r="A110" s="1">
        <v>43074</v>
      </c>
      <c r="B110">
        <v>20.246667861938501</v>
      </c>
      <c r="C110">
        <f t="shared" si="2"/>
        <v>-4.9147350464913229E-3</v>
      </c>
      <c r="D110">
        <v>2629.57006835938</v>
      </c>
      <c r="E110">
        <f t="shared" si="3"/>
        <v>-3.7393815604728222E-3</v>
      </c>
    </row>
    <row r="111" spans="1:5" hidden="1" x14ac:dyDescent="0.2">
      <c r="A111" s="1">
        <v>43075</v>
      </c>
      <c r="B111">
        <v>20.8840007781982</v>
      </c>
      <c r="C111">
        <f t="shared" si="2"/>
        <v>3.1478410205849898E-2</v>
      </c>
      <c r="D111">
        <v>2629.27001953125</v>
      </c>
      <c r="E111">
        <f t="shared" si="3"/>
        <v>-1.1410565998616126E-4</v>
      </c>
    </row>
    <row r="112" spans="1:5" hidden="1" x14ac:dyDescent="0.2">
      <c r="A112" s="1">
        <v>43076</v>
      </c>
      <c r="B112">
        <v>20.749332427978501</v>
      </c>
      <c r="C112">
        <f t="shared" si="2"/>
        <v>-6.4483980655796963E-3</v>
      </c>
      <c r="D112">
        <v>2636.97998046875</v>
      </c>
      <c r="E112">
        <f t="shared" si="3"/>
        <v>2.9323579853827806E-3</v>
      </c>
    </row>
    <row r="113" spans="1:5" hidden="1" x14ac:dyDescent="0.2">
      <c r="A113" s="1">
        <v>43077</v>
      </c>
      <c r="B113">
        <v>21.0086669921875</v>
      </c>
      <c r="C113">
        <f t="shared" si="2"/>
        <v>1.2498453389243049E-2</v>
      </c>
      <c r="D113">
        <v>2651.5</v>
      </c>
      <c r="E113">
        <f t="shared" si="3"/>
        <v>5.5063063196516644E-3</v>
      </c>
    </row>
    <row r="114" spans="1:5" hidden="1" x14ac:dyDescent="0.2">
      <c r="A114" s="1">
        <v>43080</v>
      </c>
      <c r="B114">
        <v>21.927333831787099</v>
      </c>
      <c r="C114">
        <f t="shared" si="2"/>
        <v>4.3727992829874628E-2</v>
      </c>
      <c r="D114">
        <v>2659.98999023438</v>
      </c>
      <c r="E114">
        <f t="shared" si="3"/>
        <v>3.2019574710088639E-3</v>
      </c>
    </row>
    <row r="115" spans="1:5" hidden="1" x14ac:dyDescent="0.2">
      <c r="A115" s="1">
        <v>43081</v>
      </c>
      <c r="B115">
        <v>22.7353324890137</v>
      </c>
      <c r="C115">
        <f t="shared" si="2"/>
        <v>3.6848923969738684E-2</v>
      </c>
      <c r="D115">
        <v>2664.11010742188</v>
      </c>
      <c r="E115">
        <f t="shared" si="3"/>
        <v>1.5489220646040715E-3</v>
      </c>
    </row>
    <row r="116" spans="1:5" hidden="1" x14ac:dyDescent="0.2">
      <c r="A116" s="1">
        <v>43082</v>
      </c>
      <c r="B116">
        <v>22.6019992828369</v>
      </c>
      <c r="C116">
        <f t="shared" si="2"/>
        <v>-5.8645813181412891E-3</v>
      </c>
      <c r="D116">
        <v>2662.85009765625</v>
      </c>
      <c r="E116">
        <f t="shared" si="3"/>
        <v>-4.7295709066970295E-4</v>
      </c>
    </row>
    <row r="117" spans="1:5" hidden="1" x14ac:dyDescent="0.2">
      <c r="A117" s="1">
        <v>43083</v>
      </c>
      <c r="B117">
        <v>22.525999069213899</v>
      </c>
      <c r="C117">
        <f t="shared" si="2"/>
        <v>-3.3625438472034801E-3</v>
      </c>
      <c r="D117">
        <v>2652.01000976562</v>
      </c>
      <c r="E117">
        <f t="shared" si="3"/>
        <v>-4.070859227175829E-3</v>
      </c>
    </row>
    <row r="118" spans="1:5" hidden="1" x14ac:dyDescent="0.2">
      <c r="A118" s="1">
        <v>43084</v>
      </c>
      <c r="B118">
        <v>22.8966674804688</v>
      </c>
      <c r="C118">
        <f t="shared" si="2"/>
        <v>1.645513746653262E-2</v>
      </c>
      <c r="D118">
        <v>2675.81005859375</v>
      </c>
      <c r="E118">
        <f t="shared" si="3"/>
        <v>8.9743435132182657E-3</v>
      </c>
    </row>
    <row r="119" spans="1:5" hidden="1" x14ac:dyDescent="0.2">
      <c r="A119" s="1">
        <v>43087</v>
      </c>
      <c r="B119">
        <v>22.591333389282202</v>
      </c>
      <c r="C119">
        <f t="shared" si="2"/>
        <v>-1.3335307046191442E-2</v>
      </c>
      <c r="D119">
        <v>2690.15991210938</v>
      </c>
      <c r="E119">
        <f t="shared" si="3"/>
        <v>5.3628072252525465E-3</v>
      </c>
    </row>
    <row r="120" spans="1:5" hidden="1" x14ac:dyDescent="0.2">
      <c r="A120" s="1">
        <v>43088</v>
      </c>
      <c r="B120">
        <v>22.0733337402344</v>
      </c>
      <c r="C120">
        <f t="shared" si="2"/>
        <v>-2.292913127888023E-2</v>
      </c>
      <c r="D120">
        <v>2681.46997070312</v>
      </c>
      <c r="E120">
        <f t="shared" si="3"/>
        <v>-3.2302694598724201E-3</v>
      </c>
    </row>
    <row r="121" spans="1:5" hidden="1" x14ac:dyDescent="0.2">
      <c r="A121" s="1">
        <v>43089</v>
      </c>
      <c r="B121">
        <v>21.931999206543001</v>
      </c>
      <c r="C121">
        <f t="shared" si="2"/>
        <v>-6.4029536885848891E-3</v>
      </c>
      <c r="D121">
        <v>2679.25</v>
      </c>
      <c r="E121">
        <f t="shared" si="3"/>
        <v>-8.2789318074589125E-4</v>
      </c>
    </row>
    <row r="122" spans="1:5" hidden="1" x14ac:dyDescent="0.2">
      <c r="A122" s="1">
        <v>43090</v>
      </c>
      <c r="B122">
        <v>22.1106662750244</v>
      </c>
      <c r="C122">
        <f t="shared" si="2"/>
        <v>8.1464104935813214E-3</v>
      </c>
      <c r="D122">
        <v>2684.57006835938</v>
      </c>
      <c r="E122">
        <f t="shared" si="3"/>
        <v>1.985655821360456E-3</v>
      </c>
    </row>
    <row r="123" spans="1:5" hidden="1" x14ac:dyDescent="0.2">
      <c r="A123" s="1">
        <v>43091</v>
      </c>
      <c r="B123">
        <v>21.680000305175799</v>
      </c>
      <c r="C123">
        <f t="shared" si="2"/>
        <v>-1.9477747277795481E-2</v>
      </c>
      <c r="D123">
        <v>2683.34008789062</v>
      </c>
      <c r="E123">
        <f t="shared" si="3"/>
        <v>-4.581666477089502E-4</v>
      </c>
    </row>
    <row r="124" spans="1:5" hidden="1" x14ac:dyDescent="0.2">
      <c r="A124" s="1">
        <v>43095</v>
      </c>
      <c r="B124">
        <v>21.152666091918899</v>
      </c>
      <c r="C124">
        <f t="shared" si="2"/>
        <v>-2.432353347942556E-2</v>
      </c>
      <c r="D124">
        <v>2680.5</v>
      </c>
      <c r="E124">
        <f t="shared" si="3"/>
        <v>-1.0584151831654696E-3</v>
      </c>
    </row>
    <row r="125" spans="1:5" hidden="1" x14ac:dyDescent="0.2">
      <c r="A125" s="1">
        <v>43096</v>
      </c>
      <c r="B125">
        <v>20.775999069213899</v>
      </c>
      <c r="C125">
        <f t="shared" si="2"/>
        <v>-1.7807070799879015E-2</v>
      </c>
      <c r="D125">
        <v>2682.6201171875</v>
      </c>
      <c r="E125">
        <f t="shared" si="3"/>
        <v>7.9094093919044955E-4</v>
      </c>
    </row>
    <row r="126" spans="1:5" hidden="1" x14ac:dyDescent="0.2">
      <c r="A126" s="1">
        <v>43097</v>
      </c>
      <c r="B126">
        <v>21.024000167846701</v>
      </c>
      <c r="C126">
        <f t="shared" si="2"/>
        <v>1.193690362646832E-2</v>
      </c>
      <c r="D126">
        <v>2687.5400390625</v>
      </c>
      <c r="E126">
        <f t="shared" si="3"/>
        <v>1.8339987251561065E-3</v>
      </c>
    </row>
    <row r="127" spans="1:5" hidden="1" x14ac:dyDescent="0.2">
      <c r="A127" s="1">
        <v>43098</v>
      </c>
      <c r="B127">
        <v>20.756666183471701</v>
      </c>
      <c r="C127">
        <f t="shared" si="2"/>
        <v>-1.2715657450566915E-2</v>
      </c>
      <c r="D127">
        <v>2673.61010742188</v>
      </c>
      <c r="E127">
        <f t="shared" si="3"/>
        <v>-5.1831531579634455E-3</v>
      </c>
    </row>
    <row r="128" spans="1:5" hidden="1" x14ac:dyDescent="0.2">
      <c r="A128" s="1">
        <v>43102</v>
      </c>
      <c r="B128">
        <v>21.368667602539102</v>
      </c>
      <c r="C128">
        <f t="shared" si="2"/>
        <v>2.9484572024130271E-2</v>
      </c>
      <c r="D128">
        <v>2695.81005859375</v>
      </c>
      <c r="E128">
        <f t="shared" si="3"/>
        <v>8.3033614775181487E-3</v>
      </c>
    </row>
    <row r="129" spans="1:5" hidden="1" x14ac:dyDescent="0.2">
      <c r="A129" s="1">
        <v>43103</v>
      </c>
      <c r="B129">
        <v>21.149999618530298</v>
      </c>
      <c r="C129">
        <f t="shared" si="2"/>
        <v>-1.023311270857245E-2</v>
      </c>
      <c r="D129">
        <v>2713.06005859375</v>
      </c>
      <c r="E129">
        <f t="shared" si="3"/>
        <v>6.3988187687816327E-3</v>
      </c>
    </row>
    <row r="130" spans="1:5" hidden="1" x14ac:dyDescent="0.2">
      <c r="A130" s="1">
        <v>43104</v>
      </c>
      <c r="B130">
        <v>20.974666595458999</v>
      </c>
      <c r="C130">
        <f t="shared" si="2"/>
        <v>-8.2899775997009456E-3</v>
      </c>
      <c r="D130">
        <v>2723.98999023438</v>
      </c>
      <c r="E130">
        <f t="shared" si="3"/>
        <v>4.0286360805058151E-3</v>
      </c>
    </row>
    <row r="131" spans="1:5" hidden="1" x14ac:dyDescent="0.2">
      <c r="A131" s="1">
        <v>43105</v>
      </c>
      <c r="B131">
        <v>21.105333328247099</v>
      </c>
      <c r="C131">
        <f t="shared" si="2"/>
        <v>6.2297406346563527E-3</v>
      </c>
      <c r="D131">
        <v>2743.14990234375</v>
      </c>
      <c r="E131">
        <f t="shared" si="3"/>
        <v>7.0337674433676696E-3</v>
      </c>
    </row>
    <row r="132" spans="1:5" hidden="1" x14ac:dyDescent="0.2">
      <c r="A132" s="1">
        <v>43108</v>
      </c>
      <c r="B132">
        <v>22.427333831787099</v>
      </c>
      <c r="C132">
        <f t="shared" ref="C132:C195" si="4">(B132-B131)/B131</f>
        <v>6.2638219590242239E-2</v>
      </c>
      <c r="D132">
        <v>2747.7099609375</v>
      </c>
      <c r="E132">
        <f t="shared" ref="E132:E195" si="5">(D132-D131)/D131</f>
        <v>1.6623439316436487E-3</v>
      </c>
    </row>
    <row r="133" spans="1:5" hidden="1" x14ac:dyDescent="0.2">
      <c r="A133" s="1">
        <v>43109</v>
      </c>
      <c r="B133">
        <v>22.246000289916999</v>
      </c>
      <c r="C133">
        <f t="shared" si="4"/>
        <v>-8.0853811349206658E-3</v>
      </c>
      <c r="D133">
        <v>2751.2900390625</v>
      </c>
      <c r="E133">
        <f t="shared" si="5"/>
        <v>1.3029315960912053E-3</v>
      </c>
    </row>
    <row r="134" spans="1:5" hidden="1" x14ac:dyDescent="0.2">
      <c r="A134" s="1">
        <v>43110</v>
      </c>
      <c r="B134">
        <v>22.319999694824201</v>
      </c>
      <c r="C134">
        <f t="shared" si="4"/>
        <v>3.3264139145382432E-3</v>
      </c>
      <c r="D134">
        <v>2748.22998046875</v>
      </c>
      <c r="E134">
        <f t="shared" si="5"/>
        <v>-1.1122268282527975E-3</v>
      </c>
    </row>
    <row r="135" spans="1:5" hidden="1" x14ac:dyDescent="0.2">
      <c r="A135" s="1">
        <v>43111</v>
      </c>
      <c r="B135">
        <v>22.530000686645501</v>
      </c>
      <c r="C135">
        <f t="shared" si="4"/>
        <v>9.4086467156178771E-3</v>
      </c>
      <c r="D135">
        <v>2767.56005859375</v>
      </c>
      <c r="E135">
        <f t="shared" si="5"/>
        <v>7.0336464787793991E-3</v>
      </c>
    </row>
    <row r="136" spans="1:5" hidden="1" x14ac:dyDescent="0.2">
      <c r="A136" s="1">
        <v>43112</v>
      </c>
      <c r="B136">
        <v>22.414667129516602</v>
      </c>
      <c r="C136">
        <f t="shared" si="4"/>
        <v>-5.1191102358581946E-3</v>
      </c>
      <c r="D136">
        <v>2786.23999023438</v>
      </c>
      <c r="E136">
        <f t="shared" si="5"/>
        <v>6.7496029878829919E-3</v>
      </c>
    </row>
    <row r="137" spans="1:5" hidden="1" x14ac:dyDescent="0.2">
      <c r="A137" s="1">
        <v>43116</v>
      </c>
      <c r="B137">
        <v>22.670667648315401</v>
      </c>
      <c r="C137">
        <f t="shared" si="4"/>
        <v>1.1421116241413514E-2</v>
      </c>
      <c r="D137">
        <v>2776.419921875</v>
      </c>
      <c r="E137">
        <f t="shared" si="5"/>
        <v>-3.5244876226738575E-3</v>
      </c>
    </row>
    <row r="138" spans="1:5" hidden="1" x14ac:dyDescent="0.2">
      <c r="A138" s="1">
        <v>43117</v>
      </c>
      <c r="B138">
        <v>23.143999099731399</v>
      </c>
      <c r="C138">
        <f t="shared" si="4"/>
        <v>2.0878584555103295E-2</v>
      </c>
      <c r="D138">
        <v>2802.56005859375</v>
      </c>
      <c r="E138">
        <f t="shared" si="5"/>
        <v>9.4150515607512204E-3</v>
      </c>
    </row>
    <row r="139" spans="1:5" hidden="1" x14ac:dyDescent="0.2">
      <c r="A139" s="1">
        <v>43118</v>
      </c>
      <c r="B139">
        <v>22.9713325500488</v>
      </c>
      <c r="C139">
        <f t="shared" si="4"/>
        <v>-7.4605321638041081E-3</v>
      </c>
      <c r="D139">
        <v>2798.03002929688</v>
      </c>
      <c r="E139">
        <f t="shared" si="5"/>
        <v>-1.6163897301608751E-3</v>
      </c>
    </row>
    <row r="140" spans="1:5" hidden="1" x14ac:dyDescent="0.2">
      <c r="A140" s="1">
        <v>43119</v>
      </c>
      <c r="B140">
        <v>23.334667205810501</v>
      </c>
      <c r="C140">
        <f t="shared" si="4"/>
        <v>1.5816873268892237E-2</v>
      </c>
      <c r="D140">
        <v>2810.30004882812</v>
      </c>
      <c r="E140">
        <f t="shared" si="5"/>
        <v>4.3852351128352051E-3</v>
      </c>
    </row>
    <row r="141" spans="1:5" hidden="1" x14ac:dyDescent="0.2">
      <c r="A141" s="1">
        <v>43122</v>
      </c>
      <c r="B141">
        <v>23.437332153320298</v>
      </c>
      <c r="C141">
        <f t="shared" si="4"/>
        <v>4.3996748101997052E-3</v>
      </c>
      <c r="D141">
        <v>2832.96997070312</v>
      </c>
      <c r="E141">
        <f t="shared" si="5"/>
        <v>8.0667264993477244E-3</v>
      </c>
    </row>
    <row r="142" spans="1:5" hidden="1" x14ac:dyDescent="0.2">
      <c r="A142" s="1">
        <v>43123</v>
      </c>
      <c r="B142">
        <v>23.519332885742202</v>
      </c>
      <c r="C142">
        <f t="shared" si="4"/>
        <v>3.4987229726266699E-3</v>
      </c>
      <c r="D142">
        <v>2839.1298828125</v>
      </c>
      <c r="E142">
        <f t="shared" si="5"/>
        <v>2.1743654797199146E-3</v>
      </c>
    </row>
    <row r="143" spans="1:5" hidden="1" x14ac:dyDescent="0.2">
      <c r="A143" s="1">
        <v>43124</v>
      </c>
      <c r="B143">
        <v>23.059333801269499</v>
      </c>
      <c r="C143">
        <f t="shared" si="4"/>
        <v>-1.9558338950657964E-2</v>
      </c>
      <c r="D143">
        <v>2837.5400390625</v>
      </c>
      <c r="E143">
        <f t="shared" si="5"/>
        <v>-5.5997570228279528E-4</v>
      </c>
    </row>
    <row r="144" spans="1:5" hidden="1" x14ac:dyDescent="0.2">
      <c r="A144" s="1">
        <v>43125</v>
      </c>
      <c r="B144">
        <v>22.509332656860401</v>
      </c>
      <c r="C144">
        <f t="shared" si="4"/>
        <v>-2.3851562631823232E-2</v>
      </c>
      <c r="D144">
        <v>2839.25</v>
      </c>
      <c r="E144">
        <f t="shared" si="5"/>
        <v>6.026209018939367E-4</v>
      </c>
    </row>
    <row r="145" spans="1:5" hidden="1" x14ac:dyDescent="0.2">
      <c r="A145" s="1">
        <v>43126</v>
      </c>
      <c r="B145">
        <v>22.856666564941399</v>
      </c>
      <c r="C145">
        <f t="shared" si="4"/>
        <v>1.5430662178033844E-2</v>
      </c>
      <c r="D145">
        <v>2872.8701171875</v>
      </c>
      <c r="E145">
        <f t="shared" si="5"/>
        <v>1.1841196508761117E-2</v>
      </c>
    </row>
    <row r="146" spans="1:5" hidden="1" x14ac:dyDescent="0.2">
      <c r="A146" s="1">
        <v>43129</v>
      </c>
      <c r="B146">
        <v>23.302000045776399</v>
      </c>
      <c r="C146">
        <f t="shared" si="4"/>
        <v>1.9483745784613794E-2</v>
      </c>
      <c r="D146">
        <v>2853.53002929688</v>
      </c>
      <c r="E146">
        <f t="shared" si="5"/>
        <v>-6.731974332885496E-3</v>
      </c>
    </row>
    <row r="147" spans="1:5" hidden="1" x14ac:dyDescent="0.2">
      <c r="A147" s="1">
        <v>43130</v>
      </c>
      <c r="B147">
        <v>23.054666519165</v>
      </c>
      <c r="C147">
        <f t="shared" si="4"/>
        <v>-1.0614261699661681E-2</v>
      </c>
      <c r="D147">
        <v>2822.42993164062</v>
      </c>
      <c r="E147">
        <f t="shared" si="5"/>
        <v>-1.0898815620287402E-2</v>
      </c>
    </row>
    <row r="148" spans="1:5" hidden="1" x14ac:dyDescent="0.2">
      <c r="A148" s="1">
        <v>43131</v>
      </c>
      <c r="B148">
        <v>23.6206665039062</v>
      </c>
      <c r="C148">
        <f t="shared" si="4"/>
        <v>2.4550343604870316E-2</v>
      </c>
      <c r="D148">
        <v>2823.81005859375</v>
      </c>
      <c r="E148">
        <f t="shared" si="5"/>
        <v>4.8898537308515678E-4</v>
      </c>
    </row>
    <row r="149" spans="1:5" hidden="1" x14ac:dyDescent="0.2">
      <c r="A149" s="1">
        <v>43132</v>
      </c>
      <c r="B149">
        <v>23.283332824706999</v>
      </c>
      <c r="C149">
        <f t="shared" si="4"/>
        <v>-1.4281293846785203E-2</v>
      </c>
      <c r="D149">
        <v>2821.97998046875</v>
      </c>
      <c r="E149">
        <f t="shared" si="5"/>
        <v>-6.4808825205168866E-4</v>
      </c>
    </row>
    <row r="150" spans="1:5" hidden="1" x14ac:dyDescent="0.2">
      <c r="A150" s="1">
        <v>43133</v>
      </c>
      <c r="B150">
        <v>22.916667938232401</v>
      </c>
      <c r="C150">
        <f t="shared" si="4"/>
        <v>-1.5747955382294496E-2</v>
      </c>
      <c r="D150">
        <v>2762.1298828125</v>
      </c>
      <c r="E150">
        <f t="shared" si="5"/>
        <v>-2.1208547923968084E-2</v>
      </c>
    </row>
    <row r="151" spans="1:5" hidden="1" x14ac:dyDescent="0.2">
      <c r="A151" s="1">
        <v>43136</v>
      </c>
      <c r="B151">
        <v>22.208667755126999</v>
      </c>
      <c r="C151">
        <f t="shared" si="4"/>
        <v>-3.0894551730368636E-2</v>
      </c>
      <c r="D151">
        <v>2648.93994140625</v>
      </c>
      <c r="E151">
        <f t="shared" si="5"/>
        <v>-4.0979224804228227E-2</v>
      </c>
    </row>
    <row r="152" spans="1:5" hidden="1" x14ac:dyDescent="0.2">
      <c r="A152" s="1">
        <v>43137</v>
      </c>
      <c r="B152">
        <v>22.2646675109863</v>
      </c>
      <c r="C152">
        <f t="shared" si="4"/>
        <v>2.5215270216455252E-3</v>
      </c>
      <c r="D152">
        <v>2695.13989257812</v>
      </c>
      <c r="E152">
        <f t="shared" si="5"/>
        <v>1.7440920592311997E-2</v>
      </c>
    </row>
    <row r="153" spans="1:5" hidden="1" x14ac:dyDescent="0.2">
      <c r="A153" s="1">
        <v>43138</v>
      </c>
      <c r="B153">
        <v>23</v>
      </c>
      <c r="C153">
        <f t="shared" si="4"/>
        <v>3.3026879411105381E-2</v>
      </c>
      <c r="D153">
        <v>2681.65991210938</v>
      </c>
      <c r="E153">
        <f t="shared" si="5"/>
        <v>-5.0015884169356791E-3</v>
      </c>
    </row>
    <row r="154" spans="1:5" hidden="1" x14ac:dyDescent="0.2">
      <c r="A154" s="1">
        <v>43139</v>
      </c>
      <c r="B154">
        <v>21.015333175659201</v>
      </c>
      <c r="C154">
        <f t="shared" si="4"/>
        <v>-8.6289861927860825E-2</v>
      </c>
      <c r="D154">
        <v>2581</v>
      </c>
      <c r="E154">
        <f t="shared" si="5"/>
        <v>-3.7536419758089842E-2</v>
      </c>
    </row>
    <row r="155" spans="1:5" hidden="1" x14ac:dyDescent="0.2">
      <c r="A155" s="1">
        <v>43140</v>
      </c>
      <c r="B155">
        <v>20.694667816162099</v>
      </c>
      <c r="C155">
        <f t="shared" si="4"/>
        <v>-1.5258637910557123E-2</v>
      </c>
      <c r="D155">
        <v>2619.55004882812</v>
      </c>
      <c r="E155">
        <f t="shared" si="5"/>
        <v>1.4936090208492831E-2</v>
      </c>
    </row>
    <row r="156" spans="1:5" hidden="1" x14ac:dyDescent="0.2">
      <c r="A156" s="1">
        <v>43143</v>
      </c>
      <c r="B156">
        <v>21.048667907714801</v>
      </c>
      <c r="C156">
        <f t="shared" si="4"/>
        <v>1.7105860055228132E-2</v>
      </c>
      <c r="D156">
        <v>2656</v>
      </c>
      <c r="E156">
        <f t="shared" si="5"/>
        <v>1.3914584754044392E-2</v>
      </c>
    </row>
    <row r="157" spans="1:5" hidden="1" x14ac:dyDescent="0.2">
      <c r="A157" s="1">
        <v>43144</v>
      </c>
      <c r="B157">
        <v>21.577333450317401</v>
      </c>
      <c r="C157">
        <f t="shared" si="4"/>
        <v>2.5116342037437529E-2</v>
      </c>
      <c r="D157">
        <v>2662.93994140625</v>
      </c>
      <c r="E157">
        <f t="shared" si="5"/>
        <v>2.6129297463290662E-3</v>
      </c>
    </row>
    <row r="158" spans="1:5" hidden="1" x14ac:dyDescent="0.2">
      <c r="A158" s="1">
        <v>43145</v>
      </c>
      <c r="B158">
        <v>21.487333297729499</v>
      </c>
      <c r="C158">
        <f t="shared" si="4"/>
        <v>-4.1710507368822904E-3</v>
      </c>
      <c r="D158">
        <v>2698.6298828125</v>
      </c>
      <c r="E158">
        <f t="shared" si="5"/>
        <v>1.3402458257245859E-2</v>
      </c>
    </row>
    <row r="159" spans="1:5" hidden="1" x14ac:dyDescent="0.2">
      <c r="A159" s="1">
        <v>43146</v>
      </c>
      <c r="B159">
        <v>22.271333694458001</v>
      </c>
      <c r="C159">
        <f t="shared" si="4"/>
        <v>3.6486630791515873E-2</v>
      </c>
      <c r="D159">
        <v>2731.19995117188</v>
      </c>
      <c r="E159">
        <f t="shared" si="5"/>
        <v>1.2069112762301298E-2</v>
      </c>
    </row>
    <row r="160" spans="1:5" hidden="1" x14ac:dyDescent="0.2">
      <c r="A160" s="1">
        <v>43147</v>
      </c>
      <c r="B160">
        <v>22.3659992218018</v>
      </c>
      <c r="C160">
        <f t="shared" si="4"/>
        <v>4.2505549349905487E-3</v>
      </c>
      <c r="D160">
        <v>2732.21997070312</v>
      </c>
      <c r="E160">
        <f t="shared" si="5"/>
        <v>3.734693722450948E-4</v>
      </c>
    </row>
    <row r="161" spans="1:5" hidden="1" x14ac:dyDescent="0.2">
      <c r="A161" s="1">
        <v>43151</v>
      </c>
      <c r="B161">
        <v>22.318000793456999</v>
      </c>
      <c r="C161">
        <f t="shared" si="4"/>
        <v>-2.1460444431212148E-3</v>
      </c>
      <c r="D161">
        <v>2716.26000976562</v>
      </c>
      <c r="E161">
        <f t="shared" si="5"/>
        <v>-5.841389459353378E-3</v>
      </c>
    </row>
    <row r="162" spans="1:5" hidden="1" x14ac:dyDescent="0.2">
      <c r="A162" s="1">
        <v>43152</v>
      </c>
      <c r="B162">
        <v>22.219999313354499</v>
      </c>
      <c r="C162">
        <f t="shared" si="4"/>
        <v>-4.3911406317017074E-3</v>
      </c>
      <c r="D162">
        <v>2701.330078125</v>
      </c>
      <c r="E162">
        <f t="shared" si="5"/>
        <v>-5.4965031281774338E-3</v>
      </c>
    </row>
    <row r="163" spans="1:5" hidden="1" x14ac:dyDescent="0.2">
      <c r="A163" s="1">
        <v>43153</v>
      </c>
      <c r="B163">
        <v>23.077999114990199</v>
      </c>
      <c r="C163">
        <f t="shared" si="4"/>
        <v>3.8613853652102986E-2</v>
      </c>
      <c r="D163">
        <v>2703.9599609375</v>
      </c>
      <c r="E163">
        <f t="shared" si="5"/>
        <v>9.7355107907635204E-4</v>
      </c>
    </row>
    <row r="164" spans="1:5" hidden="1" x14ac:dyDescent="0.2">
      <c r="A164" s="1">
        <v>43154</v>
      </c>
      <c r="B164">
        <v>23.469999313354499</v>
      </c>
      <c r="C164">
        <f t="shared" si="4"/>
        <v>1.6985883239317687E-2</v>
      </c>
      <c r="D164">
        <v>2747.30004882812</v>
      </c>
      <c r="E164">
        <f t="shared" si="5"/>
        <v>1.602837635051127E-2</v>
      </c>
    </row>
    <row r="165" spans="1:5" hidden="1" x14ac:dyDescent="0.2">
      <c r="A165" s="1">
        <v>43157</v>
      </c>
      <c r="B165">
        <v>23.827999114990199</v>
      </c>
      <c r="C165">
        <f t="shared" si="4"/>
        <v>1.525350712013002E-2</v>
      </c>
      <c r="D165">
        <v>2779.60009765625</v>
      </c>
      <c r="E165">
        <f t="shared" si="5"/>
        <v>1.1757015343812851E-2</v>
      </c>
    </row>
    <row r="166" spans="1:5" hidden="1" x14ac:dyDescent="0.2">
      <c r="A166" s="1">
        <v>43158</v>
      </c>
      <c r="B166">
        <v>23.3993320465088</v>
      </c>
      <c r="C166">
        <f t="shared" si="4"/>
        <v>-1.7990057260482462E-2</v>
      </c>
      <c r="D166">
        <v>2744.28002929688</v>
      </c>
      <c r="E166">
        <f t="shared" si="5"/>
        <v>-1.2706888443827502E-2</v>
      </c>
    </row>
    <row r="167" spans="1:5" hidden="1" x14ac:dyDescent="0.2">
      <c r="A167" s="1">
        <v>43159</v>
      </c>
      <c r="B167">
        <v>22.8706665039062</v>
      </c>
      <c r="C167">
        <f t="shared" si="4"/>
        <v>-2.2593189478734579E-2</v>
      </c>
      <c r="D167">
        <v>2713.830078125</v>
      </c>
      <c r="E167">
        <f t="shared" si="5"/>
        <v>-1.1095788639208832E-2</v>
      </c>
    </row>
    <row r="168" spans="1:5" hidden="1" x14ac:dyDescent="0.2">
      <c r="A168" s="1">
        <v>43160</v>
      </c>
      <c r="B168">
        <v>22.0620002746582</v>
      </c>
      <c r="C168">
        <f t="shared" si="4"/>
        <v>-3.5358227496775592E-2</v>
      </c>
      <c r="D168">
        <v>2677.669921875</v>
      </c>
      <c r="E168">
        <f t="shared" si="5"/>
        <v>-1.332439954198726E-2</v>
      </c>
    </row>
    <row r="169" spans="1:5" hidden="1" x14ac:dyDescent="0.2">
      <c r="A169" s="1">
        <v>43161</v>
      </c>
      <c r="B169">
        <v>22.341333389282202</v>
      </c>
      <c r="C169">
        <f t="shared" si="4"/>
        <v>1.2661277814635044E-2</v>
      </c>
      <c r="D169">
        <v>2691.25</v>
      </c>
      <c r="E169">
        <f t="shared" si="5"/>
        <v>5.0716027446320736E-3</v>
      </c>
    </row>
    <row r="170" spans="1:5" hidden="1" x14ac:dyDescent="0.2">
      <c r="A170" s="1">
        <v>43164</v>
      </c>
      <c r="B170">
        <v>22.223333358764599</v>
      </c>
      <c r="C170">
        <f t="shared" si="4"/>
        <v>-5.2816914935887894E-3</v>
      </c>
      <c r="D170">
        <v>2720.93994140625</v>
      </c>
      <c r="E170">
        <f t="shared" si="5"/>
        <v>1.1032026532745006E-2</v>
      </c>
    </row>
    <row r="171" spans="1:5" hidden="1" x14ac:dyDescent="0.2">
      <c r="A171" s="1">
        <v>43165</v>
      </c>
      <c r="B171">
        <v>21.879999160766602</v>
      </c>
      <c r="C171">
        <f t="shared" si="4"/>
        <v>-1.5449266428908178E-2</v>
      </c>
      <c r="D171">
        <v>2728.1201171875</v>
      </c>
      <c r="E171">
        <f t="shared" si="5"/>
        <v>2.6388586061694198E-3</v>
      </c>
    </row>
    <row r="172" spans="1:5" hidden="1" x14ac:dyDescent="0.2">
      <c r="A172" s="1">
        <v>43166</v>
      </c>
      <c r="B172">
        <v>22.153333663940401</v>
      </c>
      <c r="C172">
        <f t="shared" si="4"/>
        <v>1.2492436638842312E-2</v>
      </c>
      <c r="D172">
        <v>2726.80004882812</v>
      </c>
      <c r="E172">
        <f t="shared" si="5"/>
        <v>-4.8387472056798578E-4</v>
      </c>
    </row>
    <row r="173" spans="1:5" hidden="1" x14ac:dyDescent="0.2">
      <c r="A173" s="1">
        <v>43167</v>
      </c>
      <c r="B173">
        <v>21.940000534057599</v>
      </c>
      <c r="C173">
        <f t="shared" si="4"/>
        <v>-9.6298432154276678E-3</v>
      </c>
      <c r="D173">
        <v>2738.96997070312</v>
      </c>
      <c r="E173">
        <f t="shared" si="5"/>
        <v>4.4630782078173246E-3</v>
      </c>
    </row>
    <row r="174" spans="1:5" hidden="1" x14ac:dyDescent="0.2">
      <c r="A174" s="1">
        <v>43168</v>
      </c>
      <c r="B174">
        <v>21.811332702636701</v>
      </c>
      <c r="C174">
        <f t="shared" si="4"/>
        <v>-5.8645318272060459E-3</v>
      </c>
      <c r="D174">
        <v>2786.57006835938</v>
      </c>
      <c r="E174">
        <f t="shared" si="5"/>
        <v>1.7378831518930674E-2</v>
      </c>
    </row>
    <row r="175" spans="1:5" hidden="1" x14ac:dyDescent="0.2">
      <c r="A175" s="1">
        <v>43171</v>
      </c>
      <c r="B175">
        <v>23.034000396728501</v>
      </c>
      <c r="C175">
        <f t="shared" si="4"/>
        <v>5.6056533122526536E-2</v>
      </c>
      <c r="D175">
        <v>2783.02001953125</v>
      </c>
      <c r="E175">
        <f t="shared" si="5"/>
        <v>-1.2739851290443694E-3</v>
      </c>
    </row>
    <row r="176" spans="1:5" hidden="1" x14ac:dyDescent="0.2">
      <c r="A176" s="1">
        <v>43172</v>
      </c>
      <c r="B176">
        <v>22.789333343505898</v>
      </c>
      <c r="C176">
        <f t="shared" si="4"/>
        <v>-1.0621995702377117E-2</v>
      </c>
      <c r="D176">
        <v>2765.31005859375</v>
      </c>
      <c r="E176">
        <f t="shared" si="5"/>
        <v>-6.3635765510888873E-3</v>
      </c>
    </row>
    <row r="177" spans="1:5" hidden="1" x14ac:dyDescent="0.2">
      <c r="A177" s="1">
        <v>43173</v>
      </c>
      <c r="B177">
        <v>21.775333404541001</v>
      </c>
      <c r="C177">
        <f t="shared" si="4"/>
        <v>-4.4494497652949064E-2</v>
      </c>
      <c r="D177">
        <v>2749.47998046875</v>
      </c>
      <c r="E177">
        <f t="shared" si="5"/>
        <v>-5.7245219485622919E-3</v>
      </c>
    </row>
    <row r="178" spans="1:5" hidden="1" x14ac:dyDescent="0.2">
      <c r="A178" s="1">
        <v>43174</v>
      </c>
      <c r="B178">
        <v>21.706666946411101</v>
      </c>
      <c r="C178">
        <f t="shared" si="4"/>
        <v>-3.1534055922000695E-3</v>
      </c>
      <c r="D178">
        <v>2747.330078125</v>
      </c>
      <c r="E178">
        <f t="shared" si="5"/>
        <v>-7.8193053196316418E-4</v>
      </c>
    </row>
    <row r="179" spans="1:5" hidden="1" x14ac:dyDescent="0.2">
      <c r="A179" s="1">
        <v>43175</v>
      </c>
      <c r="B179">
        <v>21.423332214355501</v>
      </c>
      <c r="C179">
        <f t="shared" si="4"/>
        <v>-1.3052889822057441E-2</v>
      </c>
      <c r="D179">
        <v>2752.01000976562</v>
      </c>
      <c r="E179">
        <f t="shared" si="5"/>
        <v>1.7034471678095415E-3</v>
      </c>
    </row>
    <row r="180" spans="1:5" hidden="1" x14ac:dyDescent="0.2">
      <c r="A180" s="1">
        <v>43178</v>
      </c>
      <c r="B180">
        <v>20.903999328613299</v>
      </c>
      <c r="C180">
        <f t="shared" si="4"/>
        <v>-2.4241461624452773E-2</v>
      </c>
      <c r="D180">
        <v>2712.919921875</v>
      </c>
      <c r="E180">
        <f t="shared" si="5"/>
        <v>-1.4204195388791183E-2</v>
      </c>
    </row>
    <row r="181" spans="1:5" hidden="1" x14ac:dyDescent="0.2">
      <c r="A181" s="1">
        <v>43179</v>
      </c>
      <c r="B181">
        <v>20.703332901001001</v>
      </c>
      <c r="C181">
        <f t="shared" si="4"/>
        <v>-9.5994275764076532E-3</v>
      </c>
      <c r="D181">
        <v>2716.93994140625</v>
      </c>
      <c r="E181">
        <f t="shared" si="5"/>
        <v>1.4818054520649524E-3</v>
      </c>
    </row>
    <row r="182" spans="1:5" hidden="1" x14ac:dyDescent="0.2">
      <c r="A182" s="1">
        <v>43180</v>
      </c>
      <c r="B182">
        <v>21.1019992828369</v>
      </c>
      <c r="C182">
        <f t="shared" si="4"/>
        <v>1.9256145072981123E-2</v>
      </c>
      <c r="D182">
        <v>2711.92993164062</v>
      </c>
      <c r="E182">
        <f t="shared" si="5"/>
        <v>-1.8439898833526999E-3</v>
      </c>
    </row>
    <row r="183" spans="1:5" hidden="1" x14ac:dyDescent="0.2">
      <c r="A183" s="1">
        <v>43181</v>
      </c>
      <c r="B183">
        <v>20.606666564941399</v>
      </c>
      <c r="C183">
        <f t="shared" si="4"/>
        <v>-2.347326010471314E-2</v>
      </c>
      <c r="D183">
        <v>2643.68994140625</v>
      </c>
      <c r="E183">
        <f t="shared" si="5"/>
        <v>-2.5162888405854667E-2</v>
      </c>
    </row>
    <row r="184" spans="1:5" hidden="1" x14ac:dyDescent="0.2">
      <c r="A184" s="1">
        <v>43182</v>
      </c>
      <c r="B184">
        <v>20.102666854858398</v>
      </c>
      <c r="C184">
        <f t="shared" si="4"/>
        <v>-2.445809022505693E-2</v>
      </c>
      <c r="D184">
        <v>2588.26000976562</v>
      </c>
      <c r="E184">
        <f t="shared" si="5"/>
        <v>-2.0966880711867947E-2</v>
      </c>
    </row>
    <row r="185" spans="1:5" hidden="1" x14ac:dyDescent="0.2">
      <c r="A185" s="1">
        <v>43185</v>
      </c>
      <c r="B185">
        <v>20.2786674499512</v>
      </c>
      <c r="C185">
        <f t="shared" si="4"/>
        <v>8.7550868928749203E-3</v>
      </c>
      <c r="D185">
        <v>2658.55004882812</v>
      </c>
      <c r="E185">
        <f t="shared" si="5"/>
        <v>2.7157255761512584E-2</v>
      </c>
    </row>
    <row r="186" spans="1:5" hidden="1" x14ac:dyDescent="0.2">
      <c r="A186" s="1">
        <v>43186</v>
      </c>
      <c r="B186">
        <v>18.6119995117188</v>
      </c>
      <c r="C186">
        <f t="shared" si="4"/>
        <v>-8.2188237582465573E-2</v>
      </c>
      <c r="D186">
        <v>2612.6201171875</v>
      </c>
      <c r="E186">
        <f t="shared" si="5"/>
        <v>-1.7276308813846012E-2</v>
      </c>
    </row>
    <row r="187" spans="1:5" hidden="1" x14ac:dyDescent="0.2">
      <c r="A187" s="1">
        <v>43187</v>
      </c>
      <c r="B187">
        <v>17.1853332519531</v>
      </c>
      <c r="C187">
        <f t="shared" si="4"/>
        <v>-7.6653035525141619E-2</v>
      </c>
      <c r="D187">
        <v>2605</v>
      </c>
      <c r="E187">
        <f t="shared" si="5"/>
        <v>-2.9166571662561868E-3</v>
      </c>
    </row>
    <row r="188" spans="1:5" hidden="1" x14ac:dyDescent="0.2">
      <c r="A188" s="1">
        <v>43188</v>
      </c>
      <c r="B188">
        <v>17.742000579833999</v>
      </c>
      <c r="C188">
        <f t="shared" si="4"/>
        <v>3.2392000767144484E-2</v>
      </c>
      <c r="D188">
        <v>2640.8701171875</v>
      </c>
      <c r="E188">
        <f t="shared" si="5"/>
        <v>1.3769718690019193E-2</v>
      </c>
    </row>
    <row r="189" spans="1:5" hidden="1" x14ac:dyDescent="0.2">
      <c r="A189" s="1">
        <v>43192</v>
      </c>
      <c r="B189">
        <v>16.8320007324219</v>
      </c>
      <c r="C189">
        <f t="shared" si="4"/>
        <v>-5.1290712302558897E-2</v>
      </c>
      <c r="D189">
        <v>2581.8798828125</v>
      </c>
      <c r="E189">
        <f t="shared" si="5"/>
        <v>-2.2337423560165087E-2</v>
      </c>
    </row>
    <row r="190" spans="1:5" hidden="1" x14ac:dyDescent="0.2">
      <c r="A190" s="1">
        <v>43193</v>
      </c>
      <c r="B190">
        <v>17.835332870483398</v>
      </c>
      <c r="C190">
        <f t="shared" si="4"/>
        <v>5.9608608270131203E-2</v>
      </c>
      <c r="D190">
        <v>2614.44995117188</v>
      </c>
      <c r="E190">
        <f t="shared" si="5"/>
        <v>1.2614865848794132E-2</v>
      </c>
    </row>
    <row r="191" spans="1:5" hidden="1" x14ac:dyDescent="0.2">
      <c r="A191" s="1">
        <v>43194</v>
      </c>
      <c r="B191">
        <v>19.1293334960938</v>
      </c>
      <c r="C191">
        <f t="shared" si="4"/>
        <v>7.2552647881997695E-2</v>
      </c>
      <c r="D191">
        <v>2644.68994140625</v>
      </c>
      <c r="E191">
        <f t="shared" si="5"/>
        <v>1.1566482739826581E-2</v>
      </c>
    </row>
    <row r="192" spans="1:5" hidden="1" x14ac:dyDescent="0.2">
      <c r="A192" s="1">
        <v>43195</v>
      </c>
      <c r="B192">
        <v>20.381332397460898</v>
      </c>
      <c r="C192">
        <f t="shared" si="4"/>
        <v>6.5449164845328048E-2</v>
      </c>
      <c r="D192">
        <v>2662.84008789062</v>
      </c>
      <c r="E192">
        <f t="shared" si="5"/>
        <v>6.8628636575518926E-3</v>
      </c>
    </row>
    <row r="193" spans="1:5" hidden="1" x14ac:dyDescent="0.2">
      <c r="A193" s="1">
        <v>43196</v>
      </c>
      <c r="B193">
        <v>19.953332901001001</v>
      </c>
      <c r="C193">
        <f t="shared" si="4"/>
        <v>-2.0999583742288462E-2</v>
      </c>
      <c r="D193">
        <v>2604.46997070312</v>
      </c>
      <c r="E193">
        <f t="shared" si="5"/>
        <v>-2.1920248779842479E-2</v>
      </c>
    </row>
    <row r="194" spans="1:5" hidden="1" x14ac:dyDescent="0.2">
      <c r="A194" s="1">
        <v>43199</v>
      </c>
      <c r="B194">
        <v>19.310667037963899</v>
      </c>
      <c r="C194">
        <f t="shared" si="4"/>
        <v>-3.2208446890838051E-2</v>
      </c>
      <c r="D194">
        <v>2613.15991210938</v>
      </c>
      <c r="E194">
        <f t="shared" si="5"/>
        <v>3.3365488963245792E-3</v>
      </c>
    </row>
    <row r="195" spans="1:5" hidden="1" x14ac:dyDescent="0.2">
      <c r="A195" s="1">
        <v>43200</v>
      </c>
      <c r="B195">
        <v>20.3133335113525</v>
      </c>
      <c r="C195">
        <f t="shared" si="4"/>
        <v>5.1922933134179353E-2</v>
      </c>
      <c r="D195">
        <v>2656.8701171875</v>
      </c>
      <c r="E195">
        <f t="shared" si="5"/>
        <v>1.6726953783259477E-2</v>
      </c>
    </row>
    <row r="196" spans="1:5" hidden="1" x14ac:dyDescent="0.2">
      <c r="A196" s="1">
        <v>43201</v>
      </c>
      <c r="B196">
        <v>20.0620002746582</v>
      </c>
      <c r="C196">
        <f t="shared" ref="C196:C259" si="6">(B196-B195)/B195</f>
        <v>-1.2372820864376492E-2</v>
      </c>
      <c r="D196">
        <v>2642.18994140625</v>
      </c>
      <c r="E196">
        <f t="shared" ref="E196:E259" si="7">(D196-D195)/D195</f>
        <v>-5.5253644829240233E-3</v>
      </c>
    </row>
    <row r="197" spans="1:5" hidden="1" x14ac:dyDescent="0.2">
      <c r="A197" s="1">
        <v>43202</v>
      </c>
      <c r="B197">
        <v>19.605333328247099</v>
      </c>
      <c r="C197">
        <f t="shared" si="6"/>
        <v>-2.2762782382569836E-2</v>
      </c>
      <c r="D197">
        <v>2663.98999023438</v>
      </c>
      <c r="E197">
        <f t="shared" si="7"/>
        <v>8.2507500639894885E-3</v>
      </c>
    </row>
    <row r="198" spans="1:5" hidden="1" x14ac:dyDescent="0.2">
      <c r="A198" s="1">
        <v>43203</v>
      </c>
      <c r="B198">
        <v>20.022666931152301</v>
      </c>
      <c r="C198">
        <f t="shared" si="6"/>
        <v>2.1286738456209452E-2</v>
      </c>
      <c r="D198">
        <v>2656.30004882812</v>
      </c>
      <c r="E198">
        <f t="shared" si="7"/>
        <v>-2.8866254882524678E-3</v>
      </c>
    </row>
    <row r="199" spans="1:5" hidden="1" x14ac:dyDescent="0.2">
      <c r="A199" s="1">
        <v>43206</v>
      </c>
      <c r="B199">
        <v>19.413999557495099</v>
      </c>
      <c r="C199">
        <f t="shared" si="6"/>
        <v>-3.0398916175856949E-2</v>
      </c>
      <c r="D199">
        <v>2677.84008789062</v>
      </c>
      <c r="E199">
        <f t="shared" si="7"/>
        <v>8.1090383866848255E-3</v>
      </c>
    </row>
    <row r="200" spans="1:5" hidden="1" x14ac:dyDescent="0.2">
      <c r="A200" s="1">
        <v>43207</v>
      </c>
      <c r="B200">
        <v>19.1793327331543</v>
      </c>
      <c r="C200">
        <f t="shared" si="6"/>
        <v>-1.2087505392478591E-2</v>
      </c>
      <c r="D200">
        <v>2706.38989257812</v>
      </c>
      <c r="E200">
        <f t="shared" si="7"/>
        <v>1.0661504701719947E-2</v>
      </c>
    </row>
    <row r="201" spans="1:5" hidden="1" x14ac:dyDescent="0.2">
      <c r="A201" s="1">
        <v>43208</v>
      </c>
      <c r="B201">
        <v>19.556667327880898</v>
      </c>
      <c r="C201">
        <f t="shared" si="6"/>
        <v>1.9674020987931432E-2</v>
      </c>
      <c r="D201">
        <v>2708.63989257812</v>
      </c>
      <c r="E201">
        <f t="shared" si="7"/>
        <v>8.3136580068167453E-4</v>
      </c>
    </row>
    <row r="202" spans="1:5" hidden="1" x14ac:dyDescent="0.2">
      <c r="A202" s="1">
        <v>43209</v>
      </c>
      <c r="B202">
        <v>20.005332946777301</v>
      </c>
      <c r="C202">
        <f t="shared" si="6"/>
        <v>2.2941823950585076E-2</v>
      </c>
      <c r="D202">
        <v>2693.1298828125</v>
      </c>
      <c r="E202">
        <f t="shared" si="7"/>
        <v>-5.726124690151174E-3</v>
      </c>
    </row>
    <row r="203" spans="1:5" hidden="1" x14ac:dyDescent="0.2">
      <c r="A203" s="1">
        <v>43210</v>
      </c>
      <c r="B203">
        <v>19.3493328094482</v>
      </c>
      <c r="C203">
        <f t="shared" si="6"/>
        <v>-3.2791263163394535E-2</v>
      </c>
      <c r="D203">
        <v>2670.13989257812</v>
      </c>
      <c r="E203">
        <f t="shared" si="7"/>
        <v>-8.5365323006148536E-3</v>
      </c>
    </row>
    <row r="204" spans="1:5" hidden="1" x14ac:dyDescent="0.2">
      <c r="A204" s="1">
        <v>43213</v>
      </c>
      <c r="B204">
        <v>18.891332626342798</v>
      </c>
      <c r="C204">
        <f t="shared" si="6"/>
        <v>-2.3670076256157094E-2</v>
      </c>
      <c r="D204">
        <v>2670.2900390625</v>
      </c>
      <c r="E204">
        <f t="shared" si="7"/>
        <v>5.6231692128695988E-5</v>
      </c>
    </row>
    <row r="205" spans="1:5" hidden="1" x14ac:dyDescent="0.2">
      <c r="A205" s="1">
        <v>43214</v>
      </c>
      <c r="B205">
        <v>18.897333145141602</v>
      </c>
      <c r="C205">
        <f t="shared" si="6"/>
        <v>3.1763343102835965E-4</v>
      </c>
      <c r="D205">
        <v>2634.56005859375</v>
      </c>
      <c r="E205">
        <f t="shared" si="7"/>
        <v>-1.3380561641646343E-2</v>
      </c>
    </row>
    <row r="206" spans="1:5" hidden="1" x14ac:dyDescent="0.2">
      <c r="A206" s="1">
        <v>43215</v>
      </c>
      <c r="B206">
        <v>18.71266746521</v>
      </c>
      <c r="C206">
        <f t="shared" si="6"/>
        <v>-9.7720497656082258E-3</v>
      </c>
      <c r="D206">
        <v>2639.39990234375</v>
      </c>
      <c r="E206">
        <f t="shared" si="7"/>
        <v>1.8370595630237273E-3</v>
      </c>
    </row>
    <row r="207" spans="1:5" hidden="1" x14ac:dyDescent="0.2">
      <c r="A207" s="1">
        <v>43216</v>
      </c>
      <c r="B207">
        <v>19.031999588012699</v>
      </c>
      <c r="C207">
        <f t="shared" si="6"/>
        <v>1.7065024181955407E-2</v>
      </c>
      <c r="D207">
        <v>2666.93994140625</v>
      </c>
      <c r="E207">
        <f t="shared" si="7"/>
        <v>1.0434204774367397E-2</v>
      </c>
    </row>
    <row r="208" spans="1:5" hidden="1" x14ac:dyDescent="0.2">
      <c r="A208" s="1">
        <v>43217</v>
      </c>
      <c r="B208">
        <v>19.605333328247099</v>
      </c>
      <c r="C208">
        <f t="shared" si="6"/>
        <v>3.0124724287799692E-2</v>
      </c>
      <c r="D208">
        <v>2669.90991210938</v>
      </c>
      <c r="E208">
        <f t="shared" si="7"/>
        <v>1.1136248915916596E-3</v>
      </c>
    </row>
    <row r="209" spans="1:5" hidden="1" x14ac:dyDescent="0.2">
      <c r="A209" s="1">
        <v>43220</v>
      </c>
      <c r="B209">
        <v>19.5933322906494</v>
      </c>
      <c r="C209">
        <f t="shared" si="6"/>
        <v>-6.1213127044404544E-4</v>
      </c>
      <c r="D209">
        <v>2648.05004882812</v>
      </c>
      <c r="E209">
        <f t="shared" si="7"/>
        <v>-8.187490964438375E-3</v>
      </c>
    </row>
    <row r="210" spans="1:5" hidden="1" x14ac:dyDescent="0.2">
      <c r="A210" s="1">
        <v>43221</v>
      </c>
      <c r="B210">
        <v>19.994667053222699</v>
      </c>
      <c r="C210">
        <f t="shared" si="6"/>
        <v>2.0483231571835767E-2</v>
      </c>
      <c r="D210">
        <v>2654.80004882812</v>
      </c>
      <c r="E210">
        <f t="shared" si="7"/>
        <v>2.5490454770623295E-3</v>
      </c>
    </row>
    <row r="211" spans="1:5" hidden="1" x14ac:dyDescent="0.2">
      <c r="A211" s="1">
        <v>43222</v>
      </c>
      <c r="B211">
        <v>20.076667785644499</v>
      </c>
      <c r="C211">
        <f t="shared" si="6"/>
        <v>4.1011301765379324E-3</v>
      </c>
      <c r="D211">
        <v>2635.669921875</v>
      </c>
      <c r="E211">
        <f t="shared" si="7"/>
        <v>-7.2058635683558935E-3</v>
      </c>
    </row>
    <row r="212" spans="1:5" hidden="1" x14ac:dyDescent="0.2">
      <c r="A212" s="1">
        <v>43223</v>
      </c>
      <c r="B212">
        <v>18.963333129882798</v>
      </c>
      <c r="C212">
        <f t="shared" si="6"/>
        <v>-5.5454155423031566E-2</v>
      </c>
      <c r="D212">
        <v>2629.72998046875</v>
      </c>
      <c r="E212">
        <f t="shared" si="7"/>
        <v>-2.253674239308525E-3</v>
      </c>
    </row>
    <row r="213" spans="1:5" hidden="1" x14ac:dyDescent="0.2">
      <c r="A213" s="1">
        <v>43224</v>
      </c>
      <c r="B213">
        <v>19.606000900268601</v>
      </c>
      <c r="C213">
        <f t="shared" si="6"/>
        <v>3.3890021653053909E-2</v>
      </c>
      <c r="D213">
        <v>2663.419921875</v>
      </c>
      <c r="E213">
        <f t="shared" si="7"/>
        <v>1.2811178963797933E-2</v>
      </c>
    </row>
    <row r="214" spans="1:5" hidden="1" x14ac:dyDescent="0.2">
      <c r="A214" s="1">
        <v>43227</v>
      </c>
      <c r="B214">
        <v>20.184667587280298</v>
      </c>
      <c r="C214">
        <f t="shared" si="6"/>
        <v>2.9514774071226824E-2</v>
      </c>
      <c r="D214">
        <v>2672.6298828125</v>
      </c>
      <c r="E214">
        <f t="shared" si="7"/>
        <v>3.4579455015175948E-3</v>
      </c>
    </row>
    <row r="215" spans="1:5" hidden="1" x14ac:dyDescent="0.2">
      <c r="A215" s="1">
        <v>43228</v>
      </c>
      <c r="B215">
        <v>20.131332397460898</v>
      </c>
      <c r="C215">
        <f t="shared" si="6"/>
        <v>-2.6423615642305618E-3</v>
      </c>
      <c r="D215">
        <v>2671.919921875</v>
      </c>
      <c r="E215">
        <f t="shared" si="7"/>
        <v>-2.6564132282801681E-4</v>
      </c>
    </row>
    <row r="216" spans="1:5" hidden="1" x14ac:dyDescent="0.2">
      <c r="A216" s="1">
        <v>43229</v>
      </c>
      <c r="B216">
        <v>20.456666946411101</v>
      </c>
      <c r="C216">
        <f t="shared" si="6"/>
        <v>1.616060688517745E-2</v>
      </c>
      <c r="D216">
        <v>2697.7900390625</v>
      </c>
      <c r="E216">
        <f t="shared" si="7"/>
        <v>9.6822202550688116E-3</v>
      </c>
    </row>
    <row r="217" spans="1:5" hidden="1" x14ac:dyDescent="0.2">
      <c r="A217" s="1">
        <v>43230</v>
      </c>
      <c r="B217">
        <v>20.334667205810501</v>
      </c>
      <c r="C217">
        <f t="shared" si="6"/>
        <v>-5.9638132116143034E-3</v>
      </c>
      <c r="D217">
        <v>2723.07006835938</v>
      </c>
      <c r="E217">
        <f t="shared" si="7"/>
        <v>9.3706437235067334E-3</v>
      </c>
    </row>
    <row r="218" spans="1:5" hidden="1" x14ac:dyDescent="0.2">
      <c r="A218" s="1">
        <v>43231</v>
      </c>
      <c r="B218">
        <v>20.0706672668457</v>
      </c>
      <c r="C218">
        <f t="shared" si="6"/>
        <v>-1.2982751883412424E-2</v>
      </c>
      <c r="D218">
        <v>2727.71997070312</v>
      </c>
      <c r="E218">
        <f t="shared" si="7"/>
        <v>1.7075955546533223E-3</v>
      </c>
    </row>
    <row r="219" spans="1:5" hidden="1" x14ac:dyDescent="0.2">
      <c r="A219" s="1">
        <v>43234</v>
      </c>
      <c r="B219">
        <v>19.464666366577099</v>
      </c>
      <c r="C219">
        <f t="shared" si="6"/>
        <v>-3.0193360898849667E-2</v>
      </c>
      <c r="D219">
        <v>2730.1298828125</v>
      </c>
      <c r="E219">
        <f t="shared" si="7"/>
        <v>8.8348955730921418E-4</v>
      </c>
    </row>
    <row r="220" spans="1:5" hidden="1" x14ac:dyDescent="0.2">
      <c r="A220" s="1">
        <v>43235</v>
      </c>
      <c r="B220">
        <v>18.945333480835</v>
      </c>
      <c r="C220">
        <f t="shared" si="6"/>
        <v>-2.6680800788543103E-2</v>
      </c>
      <c r="D220">
        <v>2711.44995117188</v>
      </c>
      <c r="E220">
        <f t="shared" si="7"/>
        <v>-6.8421402799256122E-3</v>
      </c>
    </row>
    <row r="221" spans="1:5" hidden="1" x14ac:dyDescent="0.2">
      <c r="A221" s="1">
        <v>43236</v>
      </c>
      <c r="B221">
        <v>19.098667144775401</v>
      </c>
      <c r="C221">
        <f t="shared" si="6"/>
        <v>8.0934792779189021E-3</v>
      </c>
      <c r="D221">
        <v>2722.4599609375</v>
      </c>
      <c r="E221">
        <f t="shared" si="7"/>
        <v>4.0605616787658229E-3</v>
      </c>
    </row>
    <row r="222" spans="1:5" hidden="1" x14ac:dyDescent="0.2">
      <c r="A222" s="1">
        <v>43237</v>
      </c>
      <c r="B222">
        <v>18.969333648681602</v>
      </c>
      <c r="C222">
        <f t="shared" si="6"/>
        <v>-6.771859790706913E-3</v>
      </c>
      <c r="D222">
        <v>2720.1298828125</v>
      </c>
      <c r="E222">
        <f t="shared" si="7"/>
        <v>-8.5587232078065891E-4</v>
      </c>
    </row>
    <row r="223" spans="1:5" hidden="1" x14ac:dyDescent="0.2">
      <c r="A223" s="1">
        <v>43238</v>
      </c>
      <c r="B223">
        <v>18.454666137695298</v>
      </c>
      <c r="C223">
        <f t="shared" si="6"/>
        <v>-2.7131554566866584E-2</v>
      </c>
      <c r="D223">
        <v>2712.96997070312</v>
      </c>
      <c r="E223">
        <f t="shared" si="7"/>
        <v>-2.6321949384185118E-3</v>
      </c>
    </row>
    <row r="224" spans="1:5" hidden="1" x14ac:dyDescent="0.2">
      <c r="A224" s="1">
        <v>43241</v>
      </c>
      <c r="B224">
        <v>18.965999603271499</v>
      </c>
      <c r="C224">
        <f t="shared" si="6"/>
        <v>2.7707543542700899E-2</v>
      </c>
      <c r="D224">
        <v>2733.01000976562</v>
      </c>
      <c r="E224">
        <f t="shared" si="7"/>
        <v>7.3867529972350653E-3</v>
      </c>
    </row>
    <row r="225" spans="1:5" hidden="1" x14ac:dyDescent="0.2">
      <c r="A225" s="1">
        <v>43242</v>
      </c>
      <c r="B225">
        <v>18.333999633789102</v>
      </c>
      <c r="C225">
        <f t="shared" si="6"/>
        <v>-3.3322787235183823E-2</v>
      </c>
      <c r="D225">
        <v>2724.43994140625</v>
      </c>
      <c r="E225">
        <f t="shared" si="7"/>
        <v>-3.1357617896558519E-3</v>
      </c>
    </row>
    <row r="226" spans="1:5" hidden="1" x14ac:dyDescent="0.2">
      <c r="A226" s="1">
        <v>43243</v>
      </c>
      <c r="B226">
        <v>18.604667663574201</v>
      </c>
      <c r="C226">
        <f t="shared" si="6"/>
        <v>1.4763174167750337E-2</v>
      </c>
      <c r="D226">
        <v>2733.2900390625</v>
      </c>
      <c r="E226">
        <f t="shared" si="7"/>
        <v>3.248409892156376E-3</v>
      </c>
    </row>
    <row r="227" spans="1:5" hidden="1" x14ac:dyDescent="0.2">
      <c r="A227" s="1">
        <v>43244</v>
      </c>
      <c r="B227">
        <v>18.523332595825199</v>
      </c>
      <c r="C227">
        <f t="shared" si="6"/>
        <v>-4.3717560141236398E-3</v>
      </c>
      <c r="D227">
        <v>2727.76000976562</v>
      </c>
      <c r="E227">
        <f t="shared" si="7"/>
        <v>-2.0232134964999048E-3</v>
      </c>
    </row>
    <row r="228" spans="1:5" hidden="1" x14ac:dyDescent="0.2">
      <c r="A228" s="1">
        <v>43245</v>
      </c>
      <c r="B228">
        <v>18.590000152587901</v>
      </c>
      <c r="C228">
        <f t="shared" si="6"/>
        <v>3.5991124392879496E-3</v>
      </c>
      <c r="D228">
        <v>2721.330078125</v>
      </c>
      <c r="E228">
        <f t="shared" si="7"/>
        <v>-2.3572204364021316E-3</v>
      </c>
    </row>
    <row r="229" spans="1:5" hidden="1" x14ac:dyDescent="0.2">
      <c r="A229" s="1">
        <v>43249</v>
      </c>
      <c r="B229">
        <v>18.917333602905298</v>
      </c>
      <c r="C229">
        <f t="shared" si="6"/>
        <v>1.7608039140969516E-2</v>
      </c>
      <c r="D229">
        <v>2689.86010742188</v>
      </c>
      <c r="E229">
        <f t="shared" si="7"/>
        <v>-1.1564187290651213E-2</v>
      </c>
    </row>
    <row r="230" spans="1:5" hidden="1" x14ac:dyDescent="0.2">
      <c r="A230" s="1">
        <v>43250</v>
      </c>
      <c r="B230">
        <v>19.447999954223601</v>
      </c>
      <c r="C230">
        <f t="shared" si="6"/>
        <v>2.8051857754245214E-2</v>
      </c>
      <c r="D230">
        <v>2724.01000976562</v>
      </c>
      <c r="E230">
        <f t="shared" si="7"/>
        <v>1.2695791223310594E-2</v>
      </c>
    </row>
    <row r="231" spans="1:5" hidden="1" x14ac:dyDescent="0.2">
      <c r="A231" s="1">
        <v>43251</v>
      </c>
      <c r="B231">
        <v>18.982000350952099</v>
      </c>
      <c r="C231">
        <f t="shared" si="6"/>
        <v>-2.3961312441812255E-2</v>
      </c>
      <c r="D231">
        <v>2705.27001953125</v>
      </c>
      <c r="E231">
        <f t="shared" si="7"/>
        <v>-6.8795599748851253E-3</v>
      </c>
    </row>
    <row r="232" spans="1:5" hidden="1" x14ac:dyDescent="0.2">
      <c r="A232" s="1">
        <v>43252</v>
      </c>
      <c r="B232">
        <v>19.454666137695298</v>
      </c>
      <c r="C232">
        <f t="shared" si="6"/>
        <v>2.4900736382058471E-2</v>
      </c>
      <c r="D232">
        <v>2734.6201171875</v>
      </c>
      <c r="E232">
        <f t="shared" si="7"/>
        <v>1.0849230370480939E-2</v>
      </c>
    </row>
    <row r="233" spans="1:5" hidden="1" x14ac:dyDescent="0.2">
      <c r="A233" s="1">
        <v>43255</v>
      </c>
      <c r="B233">
        <v>19.782667160034201</v>
      </c>
      <c r="C233">
        <f t="shared" si="6"/>
        <v>1.685976104742137E-2</v>
      </c>
      <c r="D233">
        <v>2746.8701171875</v>
      </c>
      <c r="E233">
        <f t="shared" si="7"/>
        <v>4.4795984359973446E-3</v>
      </c>
    </row>
    <row r="234" spans="1:5" hidden="1" x14ac:dyDescent="0.2">
      <c r="A234" s="1">
        <v>43256</v>
      </c>
      <c r="B234">
        <v>19.408666610717798</v>
      </c>
      <c r="C234">
        <f t="shared" si="6"/>
        <v>-1.8905466401010616E-2</v>
      </c>
      <c r="D234">
        <v>2748.80004882812</v>
      </c>
      <c r="E234">
        <f t="shared" si="7"/>
        <v>7.0259297246862205E-4</v>
      </c>
    </row>
    <row r="235" spans="1:5" hidden="1" x14ac:dyDescent="0.2">
      <c r="A235" s="1">
        <v>43257</v>
      </c>
      <c r="B235">
        <v>21.299999237060501</v>
      </c>
      <c r="C235">
        <f t="shared" si="6"/>
        <v>9.7447839373894757E-2</v>
      </c>
      <c r="D235">
        <v>2772.35009765625</v>
      </c>
      <c r="E235">
        <f t="shared" si="7"/>
        <v>8.5673924657306225E-3</v>
      </c>
    </row>
    <row r="236" spans="1:5" hidden="1" x14ac:dyDescent="0.2">
      <c r="A236" s="1">
        <v>43258</v>
      </c>
      <c r="B236">
        <v>21.072666168212901</v>
      </c>
      <c r="C236">
        <f t="shared" si="6"/>
        <v>-1.0672914412694244E-2</v>
      </c>
      <c r="D236">
        <v>2770.3701171875</v>
      </c>
      <c r="E236">
        <f t="shared" si="7"/>
        <v>-7.1418846790810412E-4</v>
      </c>
    </row>
    <row r="237" spans="1:5" hidden="1" x14ac:dyDescent="0.2">
      <c r="A237" s="1">
        <v>43259</v>
      </c>
      <c r="B237">
        <v>21.177333831787099</v>
      </c>
      <c r="C237">
        <f t="shared" si="6"/>
        <v>4.9669872212033403E-3</v>
      </c>
      <c r="D237">
        <v>2779.03002929688</v>
      </c>
      <c r="E237">
        <f t="shared" si="7"/>
        <v>3.1259043893281696E-3</v>
      </c>
    </row>
    <row r="238" spans="1:5" hidden="1" x14ac:dyDescent="0.2">
      <c r="A238" s="1">
        <v>43262</v>
      </c>
      <c r="B238">
        <v>22.139999389648398</v>
      </c>
      <c r="C238">
        <f t="shared" si="6"/>
        <v>4.5457353862757843E-2</v>
      </c>
      <c r="D238">
        <v>2782</v>
      </c>
      <c r="E238">
        <f t="shared" si="7"/>
        <v>1.0687076684347406E-3</v>
      </c>
    </row>
    <row r="239" spans="1:5" hidden="1" x14ac:dyDescent="0.2">
      <c r="A239" s="1">
        <v>43263</v>
      </c>
      <c r="B239">
        <v>22.851333618164102</v>
      </c>
      <c r="C239">
        <f t="shared" si="6"/>
        <v>3.212891816285636E-2</v>
      </c>
      <c r="D239">
        <v>2786.85009765625</v>
      </c>
      <c r="E239">
        <f t="shared" si="7"/>
        <v>1.7433852107296909E-3</v>
      </c>
    </row>
    <row r="240" spans="1:5" hidden="1" x14ac:dyDescent="0.2">
      <c r="A240" s="1">
        <v>43264</v>
      </c>
      <c r="B240">
        <v>22.9853324890137</v>
      </c>
      <c r="C240">
        <f t="shared" si="6"/>
        <v>5.8639409449208471E-3</v>
      </c>
      <c r="D240">
        <v>2775.6298828125</v>
      </c>
      <c r="E240">
        <f t="shared" si="7"/>
        <v>-4.026127868587635E-3</v>
      </c>
    </row>
    <row r="241" spans="1:5" hidden="1" x14ac:dyDescent="0.2">
      <c r="A241" s="1">
        <v>43265</v>
      </c>
      <c r="B241">
        <v>23.847999572753899</v>
      </c>
      <c r="C241">
        <f t="shared" si="6"/>
        <v>3.7531198826578988E-2</v>
      </c>
      <c r="D241">
        <v>2782.48999023438</v>
      </c>
      <c r="E241">
        <f t="shared" si="7"/>
        <v>2.4715497784339921E-3</v>
      </c>
    </row>
    <row r="242" spans="1:5" hidden="1" x14ac:dyDescent="0.2">
      <c r="A242" s="1">
        <v>43266</v>
      </c>
      <c r="B242">
        <v>23.8780002593994</v>
      </c>
      <c r="C242">
        <f t="shared" si="6"/>
        <v>1.2579959402454952E-3</v>
      </c>
      <c r="D242">
        <v>2779.65991210938</v>
      </c>
      <c r="E242">
        <f t="shared" si="7"/>
        <v>-1.0171027155291264E-3</v>
      </c>
    </row>
    <row r="243" spans="1:5" hidden="1" x14ac:dyDescent="0.2">
      <c r="A243" s="1">
        <v>43269</v>
      </c>
      <c r="B243">
        <v>24.722000122070298</v>
      </c>
      <c r="C243">
        <f t="shared" si="6"/>
        <v>3.534633777963312E-2</v>
      </c>
      <c r="D243">
        <v>2773.75</v>
      </c>
      <c r="E243">
        <f t="shared" si="7"/>
        <v>-2.1261277624769538E-3</v>
      </c>
    </row>
    <row r="244" spans="1:5" hidden="1" x14ac:dyDescent="0.2">
      <c r="A244" s="1">
        <v>43270</v>
      </c>
      <c r="B244">
        <v>23.503332138061499</v>
      </c>
      <c r="C244">
        <f t="shared" si="6"/>
        <v>-4.9294878164847476E-2</v>
      </c>
      <c r="D244">
        <v>2762.59008789062</v>
      </c>
      <c r="E244">
        <f t="shared" si="7"/>
        <v>-4.0234022927012171E-3</v>
      </c>
    </row>
    <row r="245" spans="1:5" hidden="1" x14ac:dyDescent="0.2">
      <c r="A245" s="1">
        <v>43271</v>
      </c>
      <c r="B245">
        <v>24.1480007171631</v>
      </c>
      <c r="C245">
        <f t="shared" si="6"/>
        <v>2.7428816276549133E-2</v>
      </c>
      <c r="D245">
        <v>2767.32006835938</v>
      </c>
      <c r="E245">
        <f t="shared" si="7"/>
        <v>1.7121542893725461E-3</v>
      </c>
    </row>
    <row r="246" spans="1:5" hidden="1" x14ac:dyDescent="0.2">
      <c r="A246" s="1">
        <v>43272</v>
      </c>
      <c r="B246">
        <v>23.167333602905298</v>
      </c>
      <c r="C246">
        <f t="shared" si="6"/>
        <v>-4.0610695922366623E-2</v>
      </c>
      <c r="D246">
        <v>2749.76000976562</v>
      </c>
      <c r="E246">
        <f t="shared" si="7"/>
        <v>-6.3455105155836118E-3</v>
      </c>
    </row>
    <row r="247" spans="1:5" hidden="1" x14ac:dyDescent="0.2">
      <c r="A247" s="1">
        <v>43273</v>
      </c>
      <c r="B247">
        <v>22.242000579833999</v>
      </c>
      <c r="C247">
        <f t="shared" si="6"/>
        <v>-3.9941282796361957E-2</v>
      </c>
      <c r="D247">
        <v>2754.8798828125</v>
      </c>
      <c r="E247">
        <f t="shared" si="7"/>
        <v>1.8619345065376822E-3</v>
      </c>
    </row>
    <row r="248" spans="1:5" hidden="1" x14ac:dyDescent="0.2">
      <c r="A248" s="1">
        <v>43276</v>
      </c>
      <c r="B248">
        <v>22.200666427612301</v>
      </c>
      <c r="C248">
        <f t="shared" si="6"/>
        <v>-1.8583828407582007E-3</v>
      </c>
      <c r="D248">
        <v>2717.07006835938</v>
      </c>
      <c r="E248">
        <f t="shared" si="7"/>
        <v>-1.372466897341432E-2</v>
      </c>
    </row>
    <row r="249" spans="1:5" hidden="1" x14ac:dyDescent="0.2">
      <c r="A249" s="1">
        <v>43277</v>
      </c>
      <c r="B249">
        <v>22.799999237060501</v>
      </c>
      <c r="C249">
        <f t="shared" si="6"/>
        <v>2.699616299368263E-2</v>
      </c>
      <c r="D249">
        <v>2723.06005859375</v>
      </c>
      <c r="E249">
        <f t="shared" si="7"/>
        <v>2.2045770199761064E-3</v>
      </c>
    </row>
    <row r="250" spans="1:5" hidden="1" x14ac:dyDescent="0.2">
      <c r="A250" s="1">
        <v>43278</v>
      </c>
      <c r="B250">
        <v>22.966667175293001</v>
      </c>
      <c r="C250">
        <f t="shared" si="6"/>
        <v>7.3099975355081529E-3</v>
      </c>
      <c r="D250">
        <v>2699.6298828125</v>
      </c>
      <c r="E250">
        <f t="shared" si="7"/>
        <v>-8.6043551288214615E-3</v>
      </c>
    </row>
    <row r="251" spans="1:5" hidden="1" x14ac:dyDescent="0.2">
      <c r="A251" s="1">
        <v>43279</v>
      </c>
      <c r="B251">
        <v>23.328666687011701</v>
      </c>
      <c r="C251">
        <f t="shared" si="6"/>
        <v>1.5761952265678791E-2</v>
      </c>
      <c r="D251">
        <v>2716.31005859375</v>
      </c>
      <c r="E251">
        <f t="shared" si="7"/>
        <v>6.17868985946786E-3</v>
      </c>
    </row>
    <row r="252" spans="1:5" hidden="1" x14ac:dyDescent="0.2">
      <c r="A252" s="1">
        <v>43280</v>
      </c>
      <c r="B252">
        <v>22.8633327484131</v>
      </c>
      <c r="C252">
        <f t="shared" si="6"/>
        <v>-1.994687243989288E-2</v>
      </c>
      <c r="D252">
        <v>2718.3701171875</v>
      </c>
      <c r="E252">
        <f t="shared" si="7"/>
        <v>7.5840333000000177E-4</v>
      </c>
    </row>
    <row r="253" spans="1:5" hidden="1" x14ac:dyDescent="0.2">
      <c r="A253" s="1">
        <v>43283</v>
      </c>
      <c r="B253">
        <v>22.337999343872099</v>
      </c>
      <c r="C253">
        <f t="shared" si="6"/>
        <v>-2.297711406826565E-2</v>
      </c>
      <c r="D253">
        <v>2726.7099609375</v>
      </c>
      <c r="E253">
        <f t="shared" si="7"/>
        <v>3.0679574121527755E-3</v>
      </c>
    </row>
    <row r="254" spans="1:5" hidden="1" x14ac:dyDescent="0.2">
      <c r="A254" s="1">
        <v>43284</v>
      </c>
      <c r="B254">
        <v>20.724000930786101</v>
      </c>
      <c r="C254">
        <f t="shared" si="6"/>
        <v>-7.2253490039105056E-2</v>
      </c>
      <c r="D254">
        <v>2713.21997070312</v>
      </c>
      <c r="E254">
        <f t="shared" si="7"/>
        <v>-4.9473506268124905E-3</v>
      </c>
    </row>
    <row r="255" spans="1:5" hidden="1" x14ac:dyDescent="0.2">
      <c r="A255" s="1">
        <v>43286</v>
      </c>
      <c r="B255">
        <v>20.6106662750244</v>
      </c>
      <c r="C255">
        <f t="shared" si="6"/>
        <v>-5.4687633020388008E-3</v>
      </c>
      <c r="D255">
        <v>2736.61010742188</v>
      </c>
      <c r="E255">
        <f t="shared" si="7"/>
        <v>8.6208036839337237E-3</v>
      </c>
    </row>
    <row r="256" spans="1:5" hidden="1" x14ac:dyDescent="0.2">
      <c r="A256" s="1">
        <v>43287</v>
      </c>
      <c r="B256">
        <v>20.5933322906494</v>
      </c>
      <c r="C256">
        <f t="shared" si="6"/>
        <v>-8.4102008851625438E-4</v>
      </c>
      <c r="D256">
        <v>2759.82006835938</v>
      </c>
      <c r="E256">
        <f t="shared" si="7"/>
        <v>8.4812815952674241E-3</v>
      </c>
    </row>
    <row r="257" spans="1:10" hidden="1" x14ac:dyDescent="0.2">
      <c r="A257" s="1">
        <v>43290</v>
      </c>
      <c r="B257">
        <v>21.2339992523193</v>
      </c>
      <c r="C257">
        <f t="shared" si="6"/>
        <v>3.1110407612895245E-2</v>
      </c>
      <c r="D257">
        <v>2784.169921875</v>
      </c>
      <c r="E257">
        <f t="shared" si="7"/>
        <v>8.8229858876615695E-3</v>
      </c>
    </row>
    <row r="258" spans="1:10" hidden="1" x14ac:dyDescent="0.2">
      <c r="A258" s="1">
        <v>43291</v>
      </c>
      <c r="B258">
        <v>21.497999191284201</v>
      </c>
      <c r="C258">
        <f t="shared" si="6"/>
        <v>1.2432888210451689E-2</v>
      </c>
      <c r="D258">
        <v>2793.84008789062</v>
      </c>
      <c r="E258">
        <f t="shared" si="7"/>
        <v>3.4732671808722156E-3</v>
      </c>
    </row>
    <row r="259" spans="1:10" hidden="1" x14ac:dyDescent="0.2">
      <c r="A259" s="1">
        <v>43292</v>
      </c>
      <c r="B259">
        <v>21.263999938964801</v>
      </c>
      <c r="C259">
        <f t="shared" si="6"/>
        <v>-1.0884699093963533E-2</v>
      </c>
      <c r="D259">
        <v>2774.02001953125</v>
      </c>
      <c r="E259">
        <f t="shared" si="7"/>
        <v>-7.0942028662543703E-3</v>
      </c>
    </row>
    <row r="260" spans="1:10" hidden="1" x14ac:dyDescent="0.2">
      <c r="A260" s="1">
        <v>43293</v>
      </c>
      <c r="B260">
        <v>21.114000320434599</v>
      </c>
      <c r="C260">
        <f t="shared" ref="C260:C295" si="8">(B260-B259)/B259</f>
        <v>-7.0541581527819005E-3</v>
      </c>
      <c r="D260">
        <v>2798.2900390625</v>
      </c>
      <c r="E260">
        <f t="shared" ref="E260:E295" si="9">(D260-D259)/D259</f>
        <v>8.7490426746635788E-3</v>
      </c>
    </row>
    <row r="261" spans="1:10" x14ac:dyDescent="0.2">
      <c r="A261" s="1">
        <v>43294</v>
      </c>
      <c r="B261">
        <v>21.257999420166001</v>
      </c>
      <c r="C261">
        <f t="shared" si="8"/>
        <v>6.8200766101171812E-3</v>
      </c>
      <c r="D261">
        <v>2801.31005859375</v>
      </c>
      <c r="E261">
        <f t="shared" si="9"/>
        <v>1.0792374947172327E-3</v>
      </c>
    </row>
    <row r="262" spans="1:10" x14ac:dyDescent="0.2">
      <c r="A262" s="1">
        <v>43297</v>
      </c>
      <c r="B262">
        <v>20.673332214355501</v>
      </c>
      <c r="C262">
        <f t="shared" si="8"/>
        <v>-2.750339739194212E-2</v>
      </c>
      <c r="D262">
        <v>2798.42993164062</v>
      </c>
      <c r="E262">
        <f t="shared" si="9"/>
        <v>-1.0281357268162661E-3</v>
      </c>
      <c r="G262" s="6" t="s">
        <v>5</v>
      </c>
      <c r="H262">
        <f>INTERCEPT($C$3:$C$267,$E$3:$E$267)</f>
        <v>-1.0647526078871336E-3</v>
      </c>
    </row>
    <row r="263" spans="1:10" x14ac:dyDescent="0.2">
      <c r="A263" s="1">
        <v>43298</v>
      </c>
      <c r="B263">
        <v>21.512666702270501</v>
      </c>
      <c r="C263">
        <f t="shared" si="8"/>
        <v>4.05998645604006E-2</v>
      </c>
      <c r="D263">
        <v>2809.55004882812</v>
      </c>
      <c r="E263">
        <f t="shared" si="9"/>
        <v>3.9736986307106394E-3</v>
      </c>
      <c r="G263" s="6" t="s">
        <v>6</v>
      </c>
      <c r="H263">
        <f>SLOPE($C$3:$C$267,$E$3:$E$267)</f>
        <v>1.465191654101065</v>
      </c>
    </row>
    <row r="264" spans="1:10" x14ac:dyDescent="0.2">
      <c r="A264" s="1">
        <v>43299</v>
      </c>
      <c r="B264">
        <v>21.590000152587901</v>
      </c>
      <c r="C264">
        <f t="shared" si="8"/>
        <v>3.5947868010821091E-3</v>
      </c>
      <c r="D264">
        <v>2815.6201171875</v>
      </c>
      <c r="E264">
        <f t="shared" si="9"/>
        <v>2.1605126279604322E-3</v>
      </c>
      <c r="G264" s="6" t="s">
        <v>7</v>
      </c>
      <c r="H264">
        <f>RSQ($C$3:$C$267,$E$3:$E$267)</f>
        <v>0.18310657267355954</v>
      </c>
    </row>
    <row r="265" spans="1:10" x14ac:dyDescent="0.2">
      <c r="A265" s="1">
        <v>43300</v>
      </c>
      <c r="B265">
        <v>21.348667144775401</v>
      </c>
      <c r="C265">
        <f t="shared" si="8"/>
        <v>-1.1177999356501739E-2</v>
      </c>
      <c r="D265">
        <v>2804.48999023438</v>
      </c>
      <c r="E265">
        <f t="shared" si="9"/>
        <v>-3.9529931204774138E-3</v>
      </c>
      <c r="G265" s="6" t="s">
        <v>8</v>
      </c>
      <c r="H265">
        <f>STEYX($C$3:$C$267,$E$3:$E$267)</f>
        <v>2.3929473651640353E-2</v>
      </c>
    </row>
    <row r="266" spans="1:10" x14ac:dyDescent="0.2">
      <c r="A266" s="1">
        <v>43301</v>
      </c>
      <c r="B266">
        <v>20.905332565307599</v>
      </c>
      <c r="C266">
        <f t="shared" si="8"/>
        <v>-2.076638211000905E-2</v>
      </c>
      <c r="D266">
        <v>2801.830078125</v>
      </c>
      <c r="E266">
        <f t="shared" si="9"/>
        <v>-9.4844771015128678E-4</v>
      </c>
    </row>
    <row r="267" spans="1:10" x14ac:dyDescent="0.2">
      <c r="A267" s="1">
        <v>43304</v>
      </c>
      <c r="B267">
        <v>20.213333129882798</v>
      </c>
      <c r="C267">
        <f t="shared" si="8"/>
        <v>-3.3101575077220932E-2</v>
      </c>
      <c r="D267">
        <v>2806.97998046875</v>
      </c>
      <c r="E267">
        <f t="shared" si="9"/>
        <v>1.8380494891383074E-3</v>
      </c>
      <c r="G267" s="6" t="s">
        <v>9</v>
      </c>
      <c r="H267" s="6" t="s">
        <v>10</v>
      </c>
      <c r="I267" s="6" t="s">
        <v>11</v>
      </c>
      <c r="J267" s="6" t="s">
        <v>12</v>
      </c>
    </row>
    <row r="268" spans="1:10" x14ac:dyDescent="0.2">
      <c r="A268" s="4">
        <v>43305</v>
      </c>
      <c r="B268" s="5">
        <v>19.828666687011701</v>
      </c>
      <c r="C268" s="5">
        <f t="shared" si="8"/>
        <v>-1.9030332127778458E-2</v>
      </c>
      <c r="D268" s="5">
        <v>2820.39990234375</v>
      </c>
      <c r="E268" s="5">
        <f t="shared" si="9"/>
        <v>4.7809111459209434E-3</v>
      </c>
      <c r="G268">
        <f>$H$262+$H$263*E268</f>
        <v>5.9401985021149918E-3</v>
      </c>
      <c r="H268">
        <f>C268-G268</f>
        <v>-2.4970530629893451E-2</v>
      </c>
      <c r="I268">
        <f>H268</f>
        <v>-2.4970530629893451E-2</v>
      </c>
      <c r="J268">
        <f>H268/$H$265</f>
        <v>-1.0435052184351634</v>
      </c>
    </row>
    <row r="269" spans="1:10" x14ac:dyDescent="0.2">
      <c r="A269" s="4">
        <v>43306</v>
      </c>
      <c r="B269" s="5">
        <v>20.582666397094702</v>
      </c>
      <c r="C269" s="5">
        <f t="shared" si="8"/>
        <v>3.8025739298794631E-2</v>
      </c>
      <c r="D269" s="5">
        <v>2846.07006835938</v>
      </c>
      <c r="E269" s="5">
        <f t="shared" si="9"/>
        <v>9.1016050576012697E-3</v>
      </c>
      <c r="G269">
        <f t="shared" ref="G269:G288" si="10">$H$262+$H$263*E269</f>
        <v>1.227084316143429E-2</v>
      </c>
      <c r="H269">
        <f t="shared" ref="H269:H288" si="11">C269-G269</f>
        <v>2.5754896137360341E-2</v>
      </c>
      <c r="I269">
        <f>I268+H269</f>
        <v>7.843655074668901E-4</v>
      </c>
      <c r="J269">
        <f t="shared" ref="J269:J288" si="12">H269/$H$265</f>
        <v>1.076283436580932</v>
      </c>
    </row>
    <row r="270" spans="1:10" x14ac:dyDescent="0.2">
      <c r="A270" s="4">
        <v>43307</v>
      </c>
      <c r="B270" s="5">
        <v>20.443332672119102</v>
      </c>
      <c r="C270" s="5">
        <f t="shared" si="8"/>
        <v>-6.76946913910374E-3</v>
      </c>
      <c r="D270" s="5">
        <v>2837.43994140625</v>
      </c>
      <c r="E270" s="5">
        <f t="shared" si="9"/>
        <v>-3.0322960242875705E-3</v>
      </c>
      <c r="G270">
        <f t="shared" si="10"/>
        <v>-5.5076474354371222E-3</v>
      </c>
      <c r="H270">
        <f t="shared" si="11"/>
        <v>-1.2618217036666178E-3</v>
      </c>
      <c r="I270">
        <f t="shared" ref="I270:I288" si="13">I269+H270</f>
        <v>-4.7745619619972771E-4</v>
      </c>
      <c r="J270">
        <f t="shared" si="12"/>
        <v>-5.2730859108558813E-2</v>
      </c>
    </row>
    <row r="271" spans="1:10" x14ac:dyDescent="0.2">
      <c r="A271" s="4">
        <v>43308</v>
      </c>
      <c r="B271" s="5">
        <v>19.8120002746582</v>
      </c>
      <c r="C271" s="5">
        <f t="shared" si="8"/>
        <v>-3.088206837830907E-2</v>
      </c>
      <c r="D271" s="5">
        <v>2818.82006835938</v>
      </c>
      <c r="E271" s="5">
        <f t="shared" si="9"/>
        <v>-6.562208692121917E-3</v>
      </c>
      <c r="G271">
        <f t="shared" si="10"/>
        <v>-1.0679646016053632E-2</v>
      </c>
      <c r="H271">
        <f t="shared" si="11"/>
        <v>-2.0202422362255439E-2</v>
      </c>
      <c r="I271">
        <f t="shared" si="13"/>
        <v>-2.0679878558455166E-2</v>
      </c>
      <c r="J271">
        <f t="shared" si="12"/>
        <v>-0.84424850526833772</v>
      </c>
    </row>
    <row r="272" spans="1:10" x14ac:dyDescent="0.2">
      <c r="A272" s="4">
        <v>43311</v>
      </c>
      <c r="B272" s="5">
        <v>19.344667434692401</v>
      </c>
      <c r="C272" s="5">
        <f t="shared" si="8"/>
        <v>-2.3588372374674899E-2</v>
      </c>
      <c r="D272" s="5">
        <v>2802.60009765625</v>
      </c>
      <c r="E272" s="5">
        <f t="shared" si="9"/>
        <v>-5.7541702945837223E-3</v>
      </c>
      <c r="G272">
        <f t="shared" si="10"/>
        <v>-9.4957148997874691E-3</v>
      </c>
      <c r="H272">
        <f t="shared" si="11"/>
        <v>-1.4092657474887429E-2</v>
      </c>
      <c r="I272">
        <f t="shared" si="13"/>
        <v>-3.4772536033342599E-2</v>
      </c>
      <c r="J272">
        <f t="shared" si="12"/>
        <v>-0.58892467423416917</v>
      </c>
    </row>
    <row r="273" spans="1:10" x14ac:dyDescent="0.2">
      <c r="A273" s="4">
        <v>43312</v>
      </c>
      <c r="B273" s="5">
        <v>19.875999450683601</v>
      </c>
      <c r="C273" s="5">
        <f t="shared" si="8"/>
        <v>2.7466588287701363E-2</v>
      </c>
      <c r="D273" s="5">
        <v>2816.2900390625</v>
      </c>
      <c r="E273" s="5">
        <f t="shared" si="9"/>
        <v>4.8847287979824818E-3</v>
      </c>
      <c r="G273">
        <f t="shared" si="10"/>
        <v>6.0923112594639265E-3</v>
      </c>
      <c r="H273">
        <f t="shared" si="11"/>
        <v>2.1374277028237437E-2</v>
      </c>
      <c r="I273">
        <f t="shared" si="13"/>
        <v>-1.3398259005105162E-2</v>
      </c>
      <c r="J273">
        <f t="shared" si="12"/>
        <v>0.89321968963459597</v>
      </c>
    </row>
    <row r="274" spans="1:10" x14ac:dyDescent="0.2">
      <c r="A274" s="4">
        <v>43313</v>
      </c>
      <c r="B274" s="5">
        <v>20.0559997558594</v>
      </c>
      <c r="C274" s="5">
        <f t="shared" si="8"/>
        <v>9.0561637226050651E-3</v>
      </c>
      <c r="D274" s="5">
        <v>2813.36010742188</v>
      </c>
      <c r="E274" s="5">
        <f t="shared" si="9"/>
        <v>-1.0403515262921313E-3</v>
      </c>
      <c r="G274">
        <f t="shared" si="10"/>
        <v>-2.5890669815416692E-3</v>
      </c>
      <c r="H274">
        <f t="shared" si="11"/>
        <v>1.1645230704146733E-2</v>
      </c>
      <c r="I274">
        <f t="shared" si="13"/>
        <v>-1.7530283009584285E-3</v>
      </c>
      <c r="J274">
        <f t="shared" si="12"/>
        <v>0.48664800879765524</v>
      </c>
    </row>
    <row r="275" spans="1:10" x14ac:dyDescent="0.2">
      <c r="A275" s="4">
        <v>43314</v>
      </c>
      <c r="B275" s="5">
        <v>23.302667617797901</v>
      </c>
      <c r="C275" s="5">
        <f t="shared" si="8"/>
        <v>0.16188013070702104</v>
      </c>
      <c r="D275" s="5">
        <v>2827.21997070312</v>
      </c>
      <c r="E275" s="5">
        <f t="shared" si="9"/>
        <v>4.9264448033781785E-3</v>
      </c>
      <c r="G275">
        <f t="shared" si="10"/>
        <v>6.1534332024121364E-3</v>
      </c>
      <c r="H275">
        <f t="shared" si="11"/>
        <v>0.15572669750460891</v>
      </c>
      <c r="I275">
        <f t="shared" si="13"/>
        <v>0.15397366920365047</v>
      </c>
      <c r="J275">
        <f t="shared" si="12"/>
        <v>6.5077360150767012</v>
      </c>
    </row>
    <row r="276" spans="1:10" x14ac:dyDescent="0.2">
      <c r="A276" s="4">
        <v>43315</v>
      </c>
      <c r="B276" s="5">
        <v>23.211332321166999</v>
      </c>
      <c r="C276" s="5">
        <f t="shared" si="8"/>
        <v>-3.9195210663839518E-3</v>
      </c>
      <c r="D276" s="5">
        <v>2840.35009765625</v>
      </c>
      <c r="E276" s="5">
        <f t="shared" si="9"/>
        <v>4.6441830098789888E-3</v>
      </c>
      <c r="G276">
        <f t="shared" si="10"/>
        <v>5.7398655783055252E-3</v>
      </c>
      <c r="H276">
        <f t="shared" si="11"/>
        <v>-9.6593866446894779E-3</v>
      </c>
      <c r="I276">
        <f t="shared" si="13"/>
        <v>0.14431428255896098</v>
      </c>
      <c r="J276">
        <f t="shared" si="12"/>
        <v>-0.40366063981634348</v>
      </c>
    </row>
    <row r="277" spans="1:10" x14ac:dyDescent="0.2">
      <c r="A277" s="4">
        <v>43318</v>
      </c>
      <c r="B277" s="5">
        <v>22.799333572387699</v>
      </c>
      <c r="C277" s="5">
        <f t="shared" si="8"/>
        <v>-1.7749896605615715E-2</v>
      </c>
      <c r="D277" s="5">
        <v>2850.39990234375</v>
      </c>
      <c r="E277" s="5">
        <f t="shared" si="9"/>
        <v>3.5382274515358934E-3</v>
      </c>
      <c r="G277">
        <f t="shared" si="10"/>
        <v>4.1194287244145384E-3</v>
      </c>
      <c r="H277">
        <f t="shared" si="11"/>
        <v>-2.1869325330030255E-2</v>
      </c>
      <c r="I277">
        <f t="shared" si="13"/>
        <v>0.12244495722893073</v>
      </c>
      <c r="J277">
        <f t="shared" si="12"/>
        <v>-0.9139074953506604</v>
      </c>
    </row>
    <row r="278" spans="1:10" x14ac:dyDescent="0.2">
      <c r="A278" s="2">
        <v>43319</v>
      </c>
      <c r="B278" s="3">
        <v>25.304666519165</v>
      </c>
      <c r="C278" s="3">
        <f t="shared" si="8"/>
        <v>0.10988623587715357</v>
      </c>
      <c r="D278" s="3">
        <v>2858.44995117188</v>
      </c>
      <c r="E278" s="3">
        <f t="shared" si="9"/>
        <v>2.8241822565005089E-3</v>
      </c>
      <c r="G278">
        <f t="shared" si="10"/>
        <v>3.0732156639977255E-3</v>
      </c>
      <c r="H278">
        <f t="shared" si="11"/>
        <v>0.10681302021315585</v>
      </c>
      <c r="I278">
        <f t="shared" si="13"/>
        <v>0.22925797744208659</v>
      </c>
      <c r="J278">
        <f t="shared" si="12"/>
        <v>4.4636594088158672</v>
      </c>
    </row>
    <row r="279" spans="1:10" x14ac:dyDescent="0.2">
      <c r="A279" s="4">
        <v>43320</v>
      </c>
      <c r="B279" s="5">
        <v>24.689332962036101</v>
      </c>
      <c r="C279" s="5">
        <f t="shared" si="8"/>
        <v>-2.4316999264260758E-2</v>
      </c>
      <c r="D279" s="5">
        <v>2857.69995117188</v>
      </c>
      <c r="E279" s="5">
        <f t="shared" si="9"/>
        <v>-2.6237996564974742E-4</v>
      </c>
      <c r="G279">
        <f t="shared" si="10"/>
        <v>-1.4491895437604677E-3</v>
      </c>
      <c r="H279">
        <f t="shared" si="11"/>
        <v>-2.2867809720500291E-2</v>
      </c>
      <c r="I279">
        <f t="shared" si="13"/>
        <v>0.2063901677215863</v>
      </c>
      <c r="J279">
        <f t="shared" si="12"/>
        <v>-0.95563362794370177</v>
      </c>
    </row>
    <row r="280" spans="1:10" x14ac:dyDescent="0.2">
      <c r="A280" s="4">
        <v>43321</v>
      </c>
      <c r="B280" s="5">
        <v>23.496667861938501</v>
      </c>
      <c r="C280" s="5">
        <f t="shared" si="8"/>
        <v>-4.8306898446042169E-2</v>
      </c>
      <c r="D280" s="5">
        <v>2853.580078125</v>
      </c>
      <c r="E280" s="5">
        <f t="shared" si="9"/>
        <v>-1.4416744645254071E-3</v>
      </c>
      <c r="G280">
        <f t="shared" si="10"/>
        <v>-3.1770820012403823E-3</v>
      </c>
      <c r="H280">
        <f t="shared" si="11"/>
        <v>-4.5129816444801789E-2</v>
      </c>
      <c r="I280">
        <f t="shared" si="13"/>
        <v>0.16126035127678451</v>
      </c>
      <c r="J280">
        <f t="shared" si="12"/>
        <v>-1.8859510702905982</v>
      </c>
    </row>
    <row r="281" spans="1:10" x14ac:dyDescent="0.2">
      <c r="A281" s="4">
        <v>43322</v>
      </c>
      <c r="B281" s="5">
        <v>23.699333190918001</v>
      </c>
      <c r="C281" s="5">
        <f t="shared" si="8"/>
        <v>8.6252795575235738E-3</v>
      </c>
      <c r="D281" s="5">
        <v>2833.28002929688</v>
      </c>
      <c r="E281" s="5">
        <f t="shared" si="9"/>
        <v>-7.1138879135498236E-3</v>
      </c>
      <c r="G281">
        <f t="shared" si="10"/>
        <v>-1.1487961807030773E-2</v>
      </c>
      <c r="H281">
        <f t="shared" si="11"/>
        <v>2.0113241364554349E-2</v>
      </c>
      <c r="I281">
        <f t="shared" si="13"/>
        <v>0.18137359264133884</v>
      </c>
      <c r="J281">
        <f t="shared" si="12"/>
        <v>0.84052167871964856</v>
      </c>
    </row>
    <row r="282" spans="1:10" x14ac:dyDescent="0.2">
      <c r="A282" s="4">
        <v>43325</v>
      </c>
      <c r="B282" s="5">
        <v>23.760667800903299</v>
      </c>
      <c r="C282" s="5">
        <f t="shared" si="8"/>
        <v>2.5880310425275073E-3</v>
      </c>
      <c r="D282" s="5">
        <v>2821.92993164062</v>
      </c>
      <c r="E282" s="5">
        <f t="shared" si="9"/>
        <v>-4.0059921853459355E-3</v>
      </c>
      <c r="G282">
        <f t="shared" si="10"/>
        <v>-6.9342989242500847E-3</v>
      </c>
      <c r="H282">
        <f t="shared" si="11"/>
        <v>9.5223299667775915E-3</v>
      </c>
      <c r="I282">
        <f t="shared" si="13"/>
        <v>0.19089592260811644</v>
      </c>
      <c r="J282">
        <f t="shared" si="12"/>
        <v>0.39793311400833259</v>
      </c>
    </row>
    <row r="283" spans="1:10" x14ac:dyDescent="0.2">
      <c r="A283" s="4">
        <v>43326</v>
      </c>
      <c r="B283" s="5">
        <v>23.176000595092798</v>
      </c>
      <c r="C283" s="5">
        <f t="shared" si="8"/>
        <v>-2.4606514038644726E-2</v>
      </c>
      <c r="D283" s="5">
        <v>2839.9599609375</v>
      </c>
      <c r="E283" s="5">
        <f t="shared" si="9"/>
        <v>6.3892547772784929E-3</v>
      </c>
      <c r="G283">
        <f t="shared" si="10"/>
        <v>8.2967301677066736E-3</v>
      </c>
      <c r="H283">
        <f t="shared" si="11"/>
        <v>-3.2903244206351399E-2</v>
      </c>
      <c r="I283">
        <f t="shared" si="13"/>
        <v>0.15799267840176504</v>
      </c>
      <c r="J283">
        <f t="shared" si="12"/>
        <v>-1.3750091074024062</v>
      </c>
    </row>
    <row r="284" spans="1:10" x14ac:dyDescent="0.2">
      <c r="A284" s="4">
        <v>43327</v>
      </c>
      <c r="B284" s="5">
        <v>22.579332351684599</v>
      </c>
      <c r="C284" s="5">
        <f t="shared" si="8"/>
        <v>-2.5745090959936198E-2</v>
      </c>
      <c r="D284" s="5">
        <v>2818.3701171875</v>
      </c>
      <c r="E284" s="5">
        <f t="shared" si="9"/>
        <v>-7.6021648357580962E-3</v>
      </c>
      <c r="G284">
        <f t="shared" si="10"/>
        <v>-1.220338107834049E-2</v>
      </c>
      <c r="H284">
        <f t="shared" si="11"/>
        <v>-1.3541709881595709E-2</v>
      </c>
      <c r="I284">
        <f t="shared" si="13"/>
        <v>0.14445096852016934</v>
      </c>
      <c r="J284">
        <f t="shared" si="12"/>
        <v>-0.56590086680270257</v>
      </c>
    </row>
    <row r="285" spans="1:10" x14ac:dyDescent="0.2">
      <c r="A285" s="4">
        <v>43328</v>
      </c>
      <c r="B285" s="5">
        <v>22.3633327484131</v>
      </c>
      <c r="C285" s="5">
        <f t="shared" si="8"/>
        <v>-9.5662528859221697E-3</v>
      </c>
      <c r="D285" s="5">
        <v>2840.68994140625</v>
      </c>
      <c r="E285" s="5">
        <f t="shared" si="9"/>
        <v>7.9194084845830449E-3</v>
      </c>
      <c r="G285">
        <f t="shared" si="10"/>
        <v>1.0538698609141106E-2</v>
      </c>
      <c r="H285">
        <f t="shared" si="11"/>
        <v>-2.0104951495063278E-2</v>
      </c>
      <c r="I285">
        <f t="shared" si="13"/>
        <v>0.12434601702510606</v>
      </c>
      <c r="J285">
        <f t="shared" si="12"/>
        <v>-0.84017524947461997</v>
      </c>
    </row>
    <row r="286" spans="1:10" x14ac:dyDescent="0.2">
      <c r="A286" s="4">
        <v>43329</v>
      </c>
      <c r="B286" s="5">
        <v>20.3666667938232</v>
      </c>
      <c r="C286" s="5">
        <f t="shared" si="8"/>
        <v>-8.928302310985306E-2</v>
      </c>
      <c r="D286" s="5">
        <v>2850.1298828125</v>
      </c>
      <c r="E286" s="5">
        <f t="shared" si="9"/>
        <v>3.3231157222237597E-3</v>
      </c>
      <c r="G286">
        <f t="shared" si="10"/>
        <v>3.8042488139271528E-3</v>
      </c>
      <c r="H286">
        <f t="shared" si="11"/>
        <v>-9.3087271923780218E-2</v>
      </c>
      <c r="I286">
        <f t="shared" si="13"/>
        <v>3.1258745101325841E-2</v>
      </c>
      <c r="J286">
        <f t="shared" si="12"/>
        <v>-3.8900676746560672</v>
      </c>
    </row>
    <row r="287" spans="1:10" x14ac:dyDescent="0.2">
      <c r="A287" s="4">
        <v>43332</v>
      </c>
      <c r="B287" s="5">
        <v>20.562667846679702</v>
      </c>
      <c r="C287" s="5">
        <f t="shared" si="8"/>
        <v>9.6236195564384317E-3</v>
      </c>
      <c r="D287" s="5">
        <v>2857.05004882812</v>
      </c>
      <c r="E287" s="5">
        <f t="shared" si="9"/>
        <v>2.428017774681622E-3</v>
      </c>
      <c r="G287">
        <f t="shared" si="10"/>
        <v>2.4927587715854191E-3</v>
      </c>
      <c r="H287">
        <f t="shared" si="11"/>
        <v>7.1308607848530126E-3</v>
      </c>
      <c r="I287">
        <f t="shared" si="13"/>
        <v>3.8389605886178853E-2</v>
      </c>
      <c r="J287">
        <f t="shared" si="12"/>
        <v>0.2979948865011578</v>
      </c>
    </row>
    <row r="288" spans="1:10" x14ac:dyDescent="0.2">
      <c r="A288" s="4">
        <v>43333</v>
      </c>
      <c r="B288" s="5">
        <v>21.459999084472699</v>
      </c>
      <c r="C288" s="5">
        <f t="shared" si="8"/>
        <v>4.3638852919461575E-2</v>
      </c>
      <c r="D288" s="5">
        <v>2862.9599609375</v>
      </c>
      <c r="E288" s="5">
        <f t="shared" si="9"/>
        <v>2.0685364303660268E-3</v>
      </c>
      <c r="G288">
        <f t="shared" si="10"/>
        <v>1.9660497060891777E-3</v>
      </c>
      <c r="H288">
        <f t="shared" si="11"/>
        <v>4.1672803213372397E-2</v>
      </c>
      <c r="I288">
        <f t="shared" si="13"/>
        <v>8.0062409099551257E-2</v>
      </c>
      <c r="J288">
        <f t="shared" si="12"/>
        <v>1.7414843226405754</v>
      </c>
    </row>
    <row r="289" spans="1:5" x14ac:dyDescent="0.2">
      <c r="A289" s="1">
        <v>43334</v>
      </c>
      <c r="B289">
        <v>21.4426670074463</v>
      </c>
      <c r="C289">
        <f t="shared" si="8"/>
        <v>-8.0764574864030259E-4</v>
      </c>
      <c r="D289">
        <v>2861.82006835938</v>
      </c>
      <c r="E289">
        <f t="shared" si="9"/>
        <v>-3.9815177078017202E-4</v>
      </c>
    </row>
    <row r="290" spans="1:5" x14ac:dyDescent="0.2">
      <c r="A290" s="7">
        <v>43335</v>
      </c>
      <c r="B290" s="8">
        <v>21.340000152587901</v>
      </c>
      <c r="C290">
        <f t="shared" si="8"/>
        <v>-4.7879703967209754E-3</v>
      </c>
      <c r="D290">
        <v>2856.97998046875</v>
      </c>
      <c r="E290">
        <f t="shared" si="9"/>
        <v>-1.6912621251568484E-3</v>
      </c>
    </row>
    <row r="291" spans="1:5" x14ac:dyDescent="0.2">
      <c r="A291" s="1">
        <v>43336</v>
      </c>
      <c r="B291">
        <v>21.521333694458001</v>
      </c>
      <c r="C291">
        <f t="shared" si="8"/>
        <v>8.4973542911671029E-3</v>
      </c>
      <c r="D291">
        <v>2874.68994140625</v>
      </c>
      <c r="E291">
        <f t="shared" si="9"/>
        <v>6.1988397043630291E-3</v>
      </c>
    </row>
    <row r="292" spans="1:5" x14ac:dyDescent="0.2">
      <c r="A292" s="1">
        <v>43339</v>
      </c>
      <c r="B292">
        <v>21.284666061401399</v>
      </c>
      <c r="C292">
        <f t="shared" si="8"/>
        <v>-1.0996885063751708E-2</v>
      </c>
      <c r="D292">
        <v>2896.73999023438</v>
      </c>
      <c r="E292">
        <f t="shared" si="9"/>
        <v>7.6704094276489132E-3</v>
      </c>
    </row>
    <row r="293" spans="1:5" x14ac:dyDescent="0.2">
      <c r="A293" s="1">
        <v>43340</v>
      </c>
      <c r="B293">
        <v>20.790666580200199</v>
      </c>
      <c r="C293">
        <f t="shared" si="8"/>
        <v>-2.3209172264019771E-2</v>
      </c>
      <c r="D293">
        <v>2897.52001953125</v>
      </c>
      <c r="E293">
        <f t="shared" si="9"/>
        <v>2.692783264979486E-4</v>
      </c>
    </row>
    <row r="294" spans="1:5" x14ac:dyDescent="0.2">
      <c r="A294" s="1">
        <v>43341</v>
      </c>
      <c r="B294">
        <v>20.333999633789102</v>
      </c>
      <c r="C294">
        <f t="shared" si="8"/>
        <v>-2.1964997834460962E-2</v>
      </c>
      <c r="D294">
        <v>2914.0400390625</v>
      </c>
      <c r="E294">
        <f t="shared" si="9"/>
        <v>5.7014341298399548E-3</v>
      </c>
    </row>
    <row r="295" spans="1:5" x14ac:dyDescent="0.2">
      <c r="A295" s="1">
        <v>43342</v>
      </c>
      <c r="B295">
        <v>20.209999084472699</v>
      </c>
      <c r="C295">
        <f t="shared" si="8"/>
        <v>-6.0981878405441895E-3</v>
      </c>
      <c r="D295">
        <v>2901.1298828125</v>
      </c>
      <c r="E295">
        <f t="shared" si="9"/>
        <v>-4.4303290541448546E-3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tesla_17_18_data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EDU_ZZZA_9990@sulid.hu</cp:lastModifiedBy>
  <dcterms:created xsi:type="dcterms:W3CDTF">2025-02-25T10:00:05Z</dcterms:created>
  <dcterms:modified xsi:type="dcterms:W3CDTF">2025-02-25T21:30:00Z</dcterms:modified>
</cp:coreProperties>
</file>