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Department Sections\Salaries\AO\Dr Giraldi\Salaries\Allowances Pay slip\Perm\22-23\"/>
    </mc:Choice>
  </mc:AlternateContent>
  <bookViews>
    <workbookView xWindow="0" yWindow="0" windowWidth="20496" windowHeight="7092" firstSheet="2" activeTab="12"/>
  </bookViews>
  <sheets>
    <sheet name="Apr 22" sheetId="1" r:id="rId1"/>
    <sheet name="May 22" sheetId="14" r:id="rId2"/>
    <sheet name="May 22 (COL)" sheetId="26" r:id="rId3"/>
    <sheet name="Jun 22" sheetId="15" r:id="rId4"/>
    <sheet name="Jul 22" sheetId="16" r:id="rId5"/>
    <sheet name="Aug 22" sheetId="17" r:id="rId6"/>
    <sheet name="Sept 22" sheetId="18" r:id="rId7"/>
    <sheet name="Oct 22" sheetId="19" r:id="rId8"/>
    <sheet name="Nov 22" sheetId="20" r:id="rId9"/>
    <sheet name="Dec 22" sheetId="22" r:id="rId10"/>
    <sheet name="Jan 23" sheetId="23" r:id="rId11"/>
    <sheet name="Feb 23" sheetId="24" r:id="rId12"/>
    <sheet name="Mar 23" sheetId="25" r:id="rId13"/>
  </sheets>
  <calcPr calcId="162913"/>
</workbook>
</file>

<file path=xl/calcChain.xml><?xml version="1.0" encoding="utf-8"?>
<calcChain xmlns="http://schemas.openxmlformats.org/spreadsheetml/2006/main">
  <c r="AH29" i="26" l="1"/>
  <c r="AH28" i="26"/>
  <c r="AH27" i="26"/>
  <c r="AJ27" i="26" s="1"/>
  <c r="AH23" i="26"/>
  <c r="AJ23" i="26" s="1"/>
  <c r="AH22" i="26"/>
  <c r="AH26" i="26" s="1"/>
  <c r="AJ20" i="26"/>
  <c r="AH20" i="26"/>
  <c r="AJ19" i="26"/>
  <c r="AH19" i="26"/>
  <c r="AJ18" i="26"/>
  <c r="AJ21" i="26" s="1"/>
  <c r="AH18" i="26"/>
  <c r="AI16" i="26"/>
  <c r="AH16" i="26"/>
  <c r="AJ16" i="26" s="1"/>
  <c r="AI15" i="26"/>
  <c r="AH15" i="26"/>
  <c r="AJ15" i="26" s="1"/>
  <c r="AI14" i="26"/>
  <c r="AH14" i="26"/>
  <c r="AJ14" i="26" s="1"/>
  <c r="AJ17" i="26" s="1"/>
  <c r="AH11" i="26"/>
  <c r="AH10" i="26"/>
  <c r="AH29" i="15"/>
  <c r="AH28" i="15"/>
  <c r="AH27" i="15"/>
  <c r="AJ27" i="15" s="1"/>
  <c r="AH23" i="15"/>
  <c r="AJ23" i="15" s="1"/>
  <c r="AH22" i="15"/>
  <c r="AH26" i="15" s="1"/>
  <c r="AJ20" i="15"/>
  <c r="AH20" i="15"/>
  <c r="AJ19" i="15"/>
  <c r="AH19" i="15"/>
  <c r="AJ18" i="15"/>
  <c r="AJ21" i="15" s="1"/>
  <c r="AH18" i="15"/>
  <c r="AI16" i="15"/>
  <c r="AH16" i="15"/>
  <c r="AJ16" i="15" s="1"/>
  <c r="AI15" i="15"/>
  <c r="AH15" i="15"/>
  <c r="AJ15" i="15" s="1"/>
  <c r="AI14" i="15"/>
  <c r="AH14" i="15"/>
  <c r="AJ14" i="15" s="1"/>
  <c r="AJ17" i="15" s="1"/>
  <c r="AH11" i="15"/>
  <c r="AH10" i="15"/>
  <c r="AH29" i="16"/>
  <c r="AH28" i="16"/>
  <c r="AH27" i="16"/>
  <c r="AJ27" i="16" s="1"/>
  <c r="AH23" i="16"/>
  <c r="AJ23" i="16" s="1"/>
  <c r="AH22" i="16"/>
  <c r="AJ20" i="16"/>
  <c r="AH20" i="16"/>
  <c r="AJ19" i="16"/>
  <c r="AH19" i="16"/>
  <c r="AJ18" i="16"/>
  <c r="AJ21" i="16" s="1"/>
  <c r="AH18" i="16"/>
  <c r="AI16" i="16"/>
  <c r="AH16" i="16"/>
  <c r="AJ16" i="16" s="1"/>
  <c r="AI15" i="16"/>
  <c r="AH15" i="16"/>
  <c r="AJ15" i="16" s="1"/>
  <c r="AJ17" i="16" s="1"/>
  <c r="AI14" i="16"/>
  <c r="AH14" i="16"/>
  <c r="AJ14" i="16" s="1"/>
  <c r="AH11" i="16"/>
  <c r="AH10" i="16"/>
  <c r="AH29" i="17"/>
  <c r="AH28" i="17"/>
  <c r="AH27" i="17"/>
  <c r="AJ27" i="17" s="1"/>
  <c r="AH23" i="17"/>
  <c r="AJ23" i="17" s="1"/>
  <c r="AH22" i="17"/>
  <c r="AJ20" i="17"/>
  <c r="AH20" i="17"/>
  <c r="AJ19" i="17"/>
  <c r="AH19" i="17"/>
  <c r="AJ18" i="17"/>
  <c r="AJ21" i="17" s="1"/>
  <c r="AH18" i="17"/>
  <c r="AI16" i="17"/>
  <c r="AH16" i="17"/>
  <c r="AJ16" i="17" s="1"/>
  <c r="AI15" i="17"/>
  <c r="AH15" i="17"/>
  <c r="AJ15" i="17" s="1"/>
  <c r="AI14" i="17"/>
  <c r="AH14" i="17"/>
  <c r="AJ14" i="17" s="1"/>
  <c r="AJ17" i="17" s="1"/>
  <c r="AH11" i="17"/>
  <c r="AH10" i="17"/>
  <c r="AH29" i="18"/>
  <c r="AH28" i="18"/>
  <c r="AH27" i="18"/>
  <c r="AJ27" i="18" s="1"/>
  <c r="AH23" i="18"/>
  <c r="AJ23" i="18" s="1"/>
  <c r="AH22" i="18"/>
  <c r="AJ20" i="18"/>
  <c r="AH20" i="18"/>
  <c r="AJ19" i="18"/>
  <c r="AH19" i="18"/>
  <c r="AJ18" i="18"/>
  <c r="AJ21" i="18" s="1"/>
  <c r="AH18" i="18"/>
  <c r="AI16" i="18"/>
  <c r="AH16" i="18"/>
  <c r="AJ16" i="18" s="1"/>
  <c r="AI15" i="18"/>
  <c r="AH15" i="18"/>
  <c r="AJ15" i="18" s="1"/>
  <c r="AJ17" i="18" s="1"/>
  <c r="AI14" i="18"/>
  <c r="AH14" i="18"/>
  <c r="AJ14" i="18" s="1"/>
  <c r="AH11" i="18"/>
  <c r="AH10" i="18"/>
  <c r="AH29" i="20"/>
  <c r="AH28" i="20"/>
  <c r="AH27" i="20"/>
  <c r="AJ27" i="20" s="1"/>
  <c r="AH23" i="20"/>
  <c r="AJ23" i="20" s="1"/>
  <c r="AH22" i="20"/>
  <c r="AJ20" i="20"/>
  <c r="AH20" i="20"/>
  <c r="AJ19" i="20"/>
  <c r="AH19" i="20"/>
  <c r="AJ18" i="20"/>
  <c r="AJ21" i="20" s="1"/>
  <c r="AH18" i="20"/>
  <c r="AI16" i="20"/>
  <c r="AH16" i="20"/>
  <c r="AJ16" i="20" s="1"/>
  <c r="AI15" i="20"/>
  <c r="AH15" i="20"/>
  <c r="AJ15" i="20" s="1"/>
  <c r="AI14" i="20"/>
  <c r="AH14" i="20"/>
  <c r="AJ14" i="20" s="1"/>
  <c r="AJ17" i="20" s="1"/>
  <c r="AH11" i="20"/>
  <c r="AH10" i="20"/>
  <c r="AH29" i="22"/>
  <c r="AH28" i="22"/>
  <c r="AH27" i="22"/>
  <c r="AJ27" i="22" s="1"/>
  <c r="AH23" i="22"/>
  <c r="AJ23" i="22" s="1"/>
  <c r="AH22" i="22"/>
  <c r="AJ20" i="22"/>
  <c r="AH20" i="22"/>
  <c r="AJ19" i="22"/>
  <c r="AH19" i="22"/>
  <c r="AJ18" i="22"/>
  <c r="AJ21" i="22" s="1"/>
  <c r="AH18" i="22"/>
  <c r="AI16" i="22"/>
  <c r="AH16" i="22"/>
  <c r="AJ16" i="22" s="1"/>
  <c r="AI15" i="22"/>
  <c r="AH15" i="22"/>
  <c r="AJ15" i="22" s="1"/>
  <c r="AJ17" i="22" s="1"/>
  <c r="AI14" i="22"/>
  <c r="AH14" i="22"/>
  <c r="AJ14" i="22" s="1"/>
  <c r="AH11" i="22"/>
  <c r="AH10" i="22"/>
  <c r="AH29" i="23"/>
  <c r="AH28" i="23"/>
  <c r="AH27" i="23"/>
  <c r="AJ27" i="23" s="1"/>
  <c r="AH23" i="23"/>
  <c r="AJ23" i="23" s="1"/>
  <c r="AH22" i="23"/>
  <c r="AJ20" i="23"/>
  <c r="AH20" i="23"/>
  <c r="AJ19" i="23"/>
  <c r="AH19" i="23"/>
  <c r="AJ18" i="23"/>
  <c r="AJ21" i="23" s="1"/>
  <c r="AH18" i="23"/>
  <c r="AI16" i="23"/>
  <c r="AH16" i="23"/>
  <c r="AJ16" i="23" s="1"/>
  <c r="AI15" i="23"/>
  <c r="AH15" i="23"/>
  <c r="AJ15" i="23" s="1"/>
  <c r="AI14" i="23"/>
  <c r="AH14" i="23"/>
  <c r="AJ14" i="23" s="1"/>
  <c r="AJ17" i="23" s="1"/>
  <c r="AH11" i="23"/>
  <c r="AH10" i="23"/>
  <c r="AH29" i="24"/>
  <c r="AH28" i="24"/>
  <c r="AH27" i="24"/>
  <c r="AJ27" i="24" s="1"/>
  <c r="AH23" i="24"/>
  <c r="AJ23" i="24" s="1"/>
  <c r="AH22" i="24"/>
  <c r="AJ20" i="24"/>
  <c r="AH20" i="24"/>
  <c r="AJ19" i="24"/>
  <c r="AH19" i="24"/>
  <c r="AJ18" i="24"/>
  <c r="AJ21" i="24" s="1"/>
  <c r="AH18" i="24"/>
  <c r="AI16" i="24"/>
  <c r="AH16" i="24"/>
  <c r="AJ16" i="24" s="1"/>
  <c r="AI15" i="24"/>
  <c r="AH15" i="24"/>
  <c r="AJ15" i="24" s="1"/>
  <c r="AJ17" i="24" s="1"/>
  <c r="AI14" i="24"/>
  <c r="AH14" i="24"/>
  <c r="AJ14" i="24" s="1"/>
  <c r="AH11" i="24"/>
  <c r="AH10" i="24"/>
  <c r="AH29" i="25"/>
  <c r="AH28" i="25"/>
  <c r="AH27" i="25"/>
  <c r="AJ27" i="25" s="1"/>
  <c r="AH23" i="25"/>
  <c r="AJ23" i="25" s="1"/>
  <c r="AH22" i="25"/>
  <c r="AJ20" i="25"/>
  <c r="AH20" i="25"/>
  <c r="AJ19" i="25"/>
  <c r="AH19" i="25"/>
  <c r="AJ18" i="25"/>
  <c r="AJ21" i="25" s="1"/>
  <c r="AH18" i="25"/>
  <c r="AI16" i="25"/>
  <c r="AH16" i="25"/>
  <c r="AJ16" i="25" s="1"/>
  <c r="AI15" i="25"/>
  <c r="AH15" i="25"/>
  <c r="AJ15" i="25" s="1"/>
  <c r="AI14" i="25"/>
  <c r="AH14" i="25"/>
  <c r="AJ14" i="25" s="1"/>
  <c r="AJ17" i="25" s="1"/>
  <c r="AH11" i="25"/>
  <c r="AH10" i="25"/>
  <c r="AH29" i="14"/>
  <c r="AH28" i="14"/>
  <c r="AH27" i="14"/>
  <c r="AJ27" i="14" s="1"/>
  <c r="AH23" i="14"/>
  <c r="AJ23" i="14" s="1"/>
  <c r="AH22" i="14"/>
  <c r="AJ20" i="14"/>
  <c r="AH20" i="14"/>
  <c r="AJ19" i="14"/>
  <c r="AH19" i="14"/>
  <c r="AJ18" i="14"/>
  <c r="AJ21" i="14" s="1"/>
  <c r="AH18" i="14"/>
  <c r="AI16" i="14"/>
  <c r="AH16" i="14"/>
  <c r="AJ16" i="14" s="1"/>
  <c r="AI15" i="14"/>
  <c r="AH15" i="14"/>
  <c r="AJ15" i="14" s="1"/>
  <c r="AJ17" i="14" s="1"/>
  <c r="AI14" i="14"/>
  <c r="AH14" i="14"/>
  <c r="AJ14" i="14" s="1"/>
  <c r="AH11" i="14"/>
  <c r="AH10" i="14"/>
  <c r="AX29" i="19"/>
  <c r="AX28" i="19"/>
  <c r="AZ27" i="19"/>
  <c r="AX27" i="19"/>
  <c r="AZ23" i="19"/>
  <c r="AX23" i="19"/>
  <c r="AZ22" i="19"/>
  <c r="AZ24" i="19" s="1"/>
  <c r="AX22" i="19"/>
  <c r="AX20" i="19"/>
  <c r="AZ20" i="19" s="1"/>
  <c r="AX19" i="19"/>
  <c r="AZ19" i="19" s="1"/>
  <c r="AX18" i="19"/>
  <c r="AZ18" i="19" s="1"/>
  <c r="AY16" i="19"/>
  <c r="AX16" i="19"/>
  <c r="AZ16" i="19" s="1"/>
  <c r="AY15" i="19"/>
  <c r="AX15" i="19"/>
  <c r="AZ15" i="19" s="1"/>
  <c r="AY14" i="19"/>
  <c r="AX14" i="19"/>
  <c r="AZ14" i="19" s="1"/>
  <c r="AZ17" i="19" s="1"/>
  <c r="AX11" i="19"/>
  <c r="AX10" i="19"/>
  <c r="AH26" i="25" l="1"/>
  <c r="AJ22" i="25"/>
  <c r="AJ24" i="25" s="1"/>
  <c r="AJ30" i="25" s="1"/>
  <c r="AH26" i="23"/>
  <c r="AJ22" i="23"/>
  <c r="AJ24" i="23" s="1"/>
  <c r="AJ30" i="23" s="1"/>
  <c r="AH26" i="20"/>
  <c r="AJ22" i="20"/>
  <c r="AJ24" i="20" s="1"/>
  <c r="AJ30" i="20" s="1"/>
  <c r="AH26" i="17"/>
  <c r="AJ22" i="17"/>
  <c r="AJ24" i="17" s="1"/>
  <c r="AJ30" i="17" s="1"/>
  <c r="AH26" i="14"/>
  <c r="AJ22" i="14"/>
  <c r="AJ24" i="14" s="1"/>
  <c r="AJ30" i="14" s="1"/>
  <c r="AH26" i="24"/>
  <c r="AJ22" i="24"/>
  <c r="AJ24" i="24" s="1"/>
  <c r="AJ30" i="24" s="1"/>
  <c r="AH26" i="22"/>
  <c r="AJ22" i="22"/>
  <c r="AJ24" i="22" s="1"/>
  <c r="AJ30" i="22" s="1"/>
  <c r="AH26" i="18"/>
  <c r="AJ22" i="18"/>
  <c r="AJ24" i="18" s="1"/>
  <c r="AJ30" i="18" s="1"/>
  <c r="AH26" i="16"/>
  <c r="AJ22" i="16"/>
  <c r="AJ24" i="16" s="1"/>
  <c r="AJ30" i="16" s="1"/>
  <c r="AJ22" i="15"/>
  <c r="AJ24" i="15" s="1"/>
  <c r="AJ30" i="15" s="1"/>
  <c r="AJ22" i="26"/>
  <c r="AJ24" i="26" s="1"/>
  <c r="AJ30" i="26" s="1"/>
  <c r="AZ21" i="19"/>
  <c r="AZ30" i="19"/>
  <c r="AX26" i="19"/>
  <c r="AH29" i="1" l="1"/>
  <c r="AH28" i="1"/>
  <c r="AH27" i="1"/>
  <c r="AJ27" i="1" s="1"/>
  <c r="AH23" i="1"/>
  <c r="AJ23" i="1" s="1"/>
  <c r="AH22" i="1"/>
  <c r="AJ22" i="1" s="1"/>
  <c r="AH20" i="1"/>
  <c r="AJ20" i="1" s="1"/>
  <c r="AH19" i="1"/>
  <c r="AJ19" i="1" s="1"/>
  <c r="AH18" i="1"/>
  <c r="AJ18" i="1" s="1"/>
  <c r="AI16" i="1"/>
  <c r="AH16" i="1"/>
  <c r="AJ16" i="1" s="1"/>
  <c r="AI15" i="1"/>
  <c r="AH15" i="1"/>
  <c r="AJ15" i="1" s="1"/>
  <c r="AI14" i="1"/>
  <c r="AH14" i="1"/>
  <c r="AJ14" i="1" s="1"/>
  <c r="AH11" i="1"/>
  <c r="AH10" i="1"/>
  <c r="AJ24" i="1" l="1"/>
  <c r="AJ17" i="1"/>
  <c r="AJ21" i="1"/>
  <c r="AH26" i="1"/>
  <c r="AJ30" i="1" l="1"/>
</calcChain>
</file>

<file path=xl/sharedStrings.xml><?xml version="1.0" encoding="utf-8"?>
<sst xmlns="http://schemas.openxmlformats.org/spreadsheetml/2006/main" count="1087" uniqueCount="94">
  <si>
    <t>CARE AGENCY</t>
  </si>
  <si>
    <t>Name:</t>
  </si>
  <si>
    <t>CODE</t>
  </si>
  <si>
    <t>Grade:</t>
  </si>
  <si>
    <t>OVERTIME &amp; ALLOWANCE PAYSLIP</t>
  </si>
  <si>
    <t>Salary:</t>
  </si>
  <si>
    <t>WEEKS</t>
  </si>
  <si>
    <t>DUTIES                 (in hours)</t>
  </si>
  <si>
    <t>M</t>
  </si>
  <si>
    <t>T</t>
  </si>
  <si>
    <t>W</t>
  </si>
  <si>
    <t>Th</t>
  </si>
  <si>
    <t>F</t>
  </si>
  <si>
    <t>S</t>
  </si>
  <si>
    <t>S U N</t>
  </si>
  <si>
    <t xml:space="preserve">NORMAL </t>
  </si>
  <si>
    <t>EXTRA</t>
  </si>
  <si>
    <t>OVERTIME</t>
  </si>
  <si>
    <t>Total</t>
  </si>
  <si>
    <t>Rate</t>
  </si>
  <si>
    <t>FR</t>
  </si>
  <si>
    <t>@ 1½</t>
  </si>
  <si>
    <t>@ 2</t>
  </si>
  <si>
    <t>Allowances</t>
  </si>
  <si>
    <t>Sat @ 33%</t>
  </si>
  <si>
    <t>Sun @ 66%</t>
  </si>
  <si>
    <t>NR @ 33%</t>
  </si>
  <si>
    <t>SDA @ 5%</t>
  </si>
  <si>
    <t>OT SDA @ 5%</t>
  </si>
  <si>
    <t>Total hrs</t>
  </si>
  <si>
    <t>SUBST</t>
  </si>
  <si>
    <t>Total:</t>
  </si>
  <si>
    <t>Month:</t>
  </si>
  <si>
    <t>Year:</t>
  </si>
  <si>
    <t>Prepared:</t>
  </si>
  <si>
    <t>Location:</t>
  </si>
  <si>
    <t>Checked by:</t>
  </si>
  <si>
    <t>April</t>
  </si>
  <si>
    <t>Dr Giraldi</t>
  </si>
  <si>
    <t>May</t>
  </si>
  <si>
    <t>November</t>
  </si>
  <si>
    <t>Con. Hours:</t>
  </si>
  <si>
    <t>Pers. No:</t>
  </si>
  <si>
    <t>Hourly Rate:</t>
  </si>
  <si>
    <t>Sl</t>
  </si>
  <si>
    <t>SI</t>
  </si>
  <si>
    <t>SL = Sick</t>
  </si>
  <si>
    <t>AL = Leave</t>
  </si>
  <si>
    <t>Abs = Absent</t>
  </si>
  <si>
    <t>Unpd = Unpaid Leave</t>
  </si>
  <si>
    <t>Mat=Maternity</t>
  </si>
  <si>
    <t>Trn= Training</t>
  </si>
  <si>
    <t>Act = Acting</t>
  </si>
  <si>
    <t>October</t>
  </si>
  <si>
    <t>December</t>
  </si>
  <si>
    <t>Janaury</t>
  </si>
  <si>
    <t>February</t>
  </si>
  <si>
    <t>1. Allowances to be paid to employees whilst on annual Leave and training.</t>
  </si>
  <si>
    <t>2. They do not receive allowances whilst on sick leave.</t>
  </si>
  <si>
    <t>3. They do receive allowances whilst on sick leave- Injury at work</t>
  </si>
  <si>
    <t>Feb</t>
  </si>
  <si>
    <t>Mar</t>
  </si>
  <si>
    <t>Apr</t>
  </si>
  <si>
    <t>Jun</t>
  </si>
  <si>
    <t>Aug</t>
  </si>
  <si>
    <t>Oct</t>
  </si>
  <si>
    <t>Nov</t>
  </si>
  <si>
    <t>Year</t>
  </si>
  <si>
    <t>Sept</t>
  </si>
  <si>
    <t>Dec</t>
  </si>
  <si>
    <t>7th Feb to 6th Mar</t>
  </si>
  <si>
    <t>7th Mar to 31st Mar</t>
  </si>
  <si>
    <t>1st Apt to 3rd Apr</t>
  </si>
  <si>
    <t>01/04 cost of living</t>
  </si>
  <si>
    <t xml:space="preserve">May </t>
  </si>
  <si>
    <t xml:space="preserve">June </t>
  </si>
  <si>
    <t xml:space="preserve">Year </t>
  </si>
  <si>
    <t xml:space="preserve">4th Apr to 1st May </t>
  </si>
  <si>
    <t xml:space="preserve">July </t>
  </si>
  <si>
    <t>2nd May to 29th May</t>
  </si>
  <si>
    <t xml:space="preserve">August </t>
  </si>
  <si>
    <t>30th May to 26th Jun</t>
  </si>
  <si>
    <t xml:space="preserve">September </t>
  </si>
  <si>
    <t>27th Jun to 24th Jul</t>
  </si>
  <si>
    <t>Jul</t>
  </si>
  <si>
    <t>25th Jul to 4th Sept</t>
  </si>
  <si>
    <t>5th Sept to 2nd Oct</t>
  </si>
  <si>
    <t>3rd Oct to 30th Oct</t>
  </si>
  <si>
    <t>31st Oct to 27th Nov</t>
  </si>
  <si>
    <t>28th Nov to 25th Dec</t>
  </si>
  <si>
    <t xml:space="preserve">March </t>
  </si>
  <si>
    <t xml:space="preserve">Jan </t>
  </si>
  <si>
    <t>26th Dec to 22nd Jan</t>
  </si>
  <si>
    <t>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</si>
</sst>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"/>
    <numFmt numFmtId="165" formatCode="[$£-809]#,##0.00"/>
  </numFmts>
  <fonts count="12" x14ac:knownFonts="1">
    <font>
      <sz val="11"/>
      <color theme="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u/>
      <sz val="12"/>
      <name val="Palatino Linotype"/>
      <family val="1"/>
    </font>
    <font>
      <sz val="8"/>
      <name val="Palatino Linotype"/>
      <family val="1"/>
    </font>
    <font>
      <b/>
      <u/>
      <sz val="12"/>
      <name val="Palatino Linotype"/>
      <family val="1"/>
    </font>
    <font>
      <b/>
      <sz val="11"/>
      <name val="Palatino Linotype"/>
      <family val="1"/>
    </font>
    <font>
      <sz val="14"/>
      <name val="Palatino Linotype"/>
      <family val="1"/>
    </font>
    <font>
      <b/>
      <sz val="14"/>
      <name val="Palatino Linotype"/>
      <family val="1"/>
    </font>
    <font>
      <i/>
      <sz val="14"/>
      <name val="Palatino Linotype"/>
      <family val="1"/>
    </font>
    <font>
      <b/>
      <sz val="10"/>
      <name val="Palatino Linotype"/>
      <family val="1"/>
    </font>
    <font>
      <b/>
      <sz val="8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textRotation="180" wrapText="1"/>
    </xf>
    <xf numFmtId="49" fontId="1" fillId="0" borderId="25" xfId="0" applyNumberFormat="1" applyFont="1" applyBorder="1" applyAlignment="1">
      <alignment horizontal="center"/>
    </xf>
    <xf numFmtId="49" fontId="1" fillId="0" borderId="33" xfId="0" applyNumberFormat="1" applyFont="1" applyBorder="1" applyAlignment="1">
      <alignment horizontal="center"/>
    </xf>
    <xf numFmtId="49" fontId="1" fillId="0" borderId="36" xfId="0" applyNumberFormat="1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3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38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right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49" fontId="1" fillId="0" borderId="9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 vertical="center" wrapText="1"/>
    </xf>
    <xf numFmtId="0" fontId="1" fillId="0" borderId="27" xfId="0" applyNumberFormat="1" applyFont="1" applyBorder="1" applyAlignment="1">
      <alignment horizontal="center" vertical="center" wrapText="1"/>
    </xf>
    <xf numFmtId="0" fontId="1" fillId="0" borderId="28" xfId="0" applyNumberFormat="1" applyFont="1" applyBorder="1" applyAlignment="1">
      <alignment horizontal="center" vertical="center" wrapText="1"/>
    </xf>
    <xf numFmtId="0" fontId="1" fillId="0" borderId="17" xfId="0" applyNumberFormat="1" applyFont="1" applyBorder="1" applyAlignment="1">
      <alignment horizontal="center" vertical="center" wrapText="1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1" fillId="0" borderId="27" xfId="0" applyNumberFormat="1" applyFont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38" xfId="0" applyNumberFormat="1" applyFont="1" applyBorder="1" applyAlignment="1">
      <alignment horizontal="center" vertical="center" wrapText="1"/>
    </xf>
    <xf numFmtId="0" fontId="1" fillId="0" borderId="40" xfId="0" applyNumberFormat="1" applyFont="1" applyBorder="1" applyAlignment="1">
      <alignment horizontal="center" vertical="center" wrapText="1"/>
    </xf>
    <xf numFmtId="0" fontId="1" fillId="0" borderId="41" xfId="0" applyNumberFormat="1" applyFont="1" applyBorder="1" applyAlignment="1">
      <alignment horizontal="center" vertical="center" wrapText="1"/>
    </xf>
    <xf numFmtId="0" fontId="1" fillId="0" borderId="42" xfId="0" applyNumberFormat="1" applyFont="1" applyBorder="1" applyAlignment="1">
      <alignment horizontal="center" vertical="center" wrapText="1"/>
    </xf>
    <xf numFmtId="0" fontId="1" fillId="0" borderId="42" xfId="0" applyNumberFormat="1" applyFont="1" applyBorder="1" applyAlignment="1">
      <alignment horizontal="center" vertical="center"/>
    </xf>
    <xf numFmtId="0" fontId="1" fillId="0" borderId="43" xfId="0" applyNumberFormat="1" applyFont="1" applyBorder="1" applyAlignment="1">
      <alignment horizontal="center" vertical="center"/>
    </xf>
    <xf numFmtId="0" fontId="1" fillId="0" borderId="41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45" xfId="0" applyNumberFormat="1" applyFont="1" applyBorder="1" applyAlignment="1">
      <alignment horizontal="center" vertical="center" wrapText="1"/>
    </xf>
    <xf numFmtId="0" fontId="1" fillId="0" borderId="46" xfId="0" applyNumberFormat="1" applyFont="1" applyBorder="1" applyAlignment="1">
      <alignment horizontal="center" vertical="center" wrapText="1"/>
    </xf>
    <xf numFmtId="0" fontId="1" fillId="0" borderId="47" xfId="0" applyNumberFormat="1" applyFont="1" applyBorder="1" applyAlignment="1">
      <alignment horizontal="center" vertical="center" wrapText="1"/>
    </xf>
    <xf numFmtId="0" fontId="1" fillId="0" borderId="45" xfId="0" applyNumberFormat="1" applyFont="1" applyBorder="1" applyAlignment="1">
      <alignment horizontal="center" vertical="center"/>
    </xf>
    <xf numFmtId="0" fontId="1" fillId="0" borderId="46" xfId="0" applyNumberFormat="1" applyFont="1" applyBorder="1" applyAlignment="1">
      <alignment horizontal="center" vertical="center"/>
    </xf>
    <xf numFmtId="0" fontId="1" fillId="0" borderId="48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0" fontId="1" fillId="0" borderId="40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" fillId="0" borderId="16" xfId="0" applyFont="1" applyFill="1" applyBorder="1" applyAlignment="1">
      <alignment horizontal="center" vertical="center"/>
    </xf>
    <xf numFmtId="165" fontId="7" fillId="0" borderId="32" xfId="0" applyNumberFormat="1" applyFont="1" applyBorder="1" applyAlignment="1">
      <alignment horizontal="center" vertical="center"/>
    </xf>
    <xf numFmtId="165" fontId="7" fillId="0" borderId="35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center" vertical="center"/>
    </xf>
    <xf numFmtId="165" fontId="7" fillId="0" borderId="35" xfId="0" applyNumberFormat="1" applyFon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8" fillId="2" borderId="6" xfId="0" applyNumberFormat="1" applyFont="1" applyFill="1" applyBorder="1" applyAlignment="1">
      <alignment horizontal="center" vertical="center"/>
    </xf>
    <xf numFmtId="0" fontId="8" fillId="2" borderId="7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65" fontId="7" fillId="0" borderId="24" xfId="0" applyNumberFormat="1" applyFont="1" applyBorder="1" applyAlignment="1">
      <alignment horizontal="center" vertical="center"/>
    </xf>
    <xf numFmtId="165" fontId="7" fillId="0" borderId="29" xfId="0" applyNumberFormat="1" applyFont="1" applyBorder="1" applyAlignment="1">
      <alignment horizontal="center" vertical="center"/>
    </xf>
    <xf numFmtId="165" fontId="7" fillId="0" borderId="32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35" xfId="0" applyNumberFormat="1" applyFont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165" fontId="8" fillId="2" borderId="38" xfId="0" applyNumberFormat="1" applyFont="1" applyFill="1" applyBorder="1" applyAlignment="1">
      <alignment horizontal="center" vertical="center"/>
    </xf>
    <xf numFmtId="165" fontId="8" fillId="2" borderId="39" xfId="0" applyNumberFormat="1" applyFont="1" applyFill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/>
    </xf>
    <xf numFmtId="49" fontId="10" fillId="0" borderId="14" xfId="0" applyNumberFormat="1" applyFont="1" applyBorder="1" applyAlignment="1">
      <alignment horizontal="left" vertical="center"/>
    </xf>
    <xf numFmtId="49" fontId="10" fillId="0" borderId="15" xfId="0" applyNumberFormat="1" applyFont="1" applyBorder="1" applyAlignment="1">
      <alignment horizontal="left" vertical="center"/>
    </xf>
    <xf numFmtId="0" fontId="1" fillId="0" borderId="51" xfId="0" applyNumberFormat="1" applyFont="1" applyBorder="1" applyAlignment="1">
      <alignment horizontal="center" vertical="center" wrapText="1"/>
    </xf>
    <xf numFmtId="0" fontId="1" fillId="0" borderId="52" xfId="0" applyNumberFormat="1" applyFont="1" applyBorder="1" applyAlignment="1">
      <alignment horizontal="center" vertical="center" wrapText="1"/>
    </xf>
    <xf numFmtId="0" fontId="1" fillId="0" borderId="53" xfId="0" applyNumberFormat="1" applyFont="1" applyBorder="1" applyAlignment="1">
      <alignment horizontal="center" vertical="center" wrapText="1"/>
    </xf>
    <xf numFmtId="0" fontId="1" fillId="0" borderId="54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55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2" fillId="0" borderId="16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2" fillId="0" borderId="40" xfId="0" applyNumberFormat="1" applyFont="1" applyBorder="1" applyAlignment="1">
      <alignment horizontal="center" vertical="center" wrapText="1"/>
    </xf>
    <xf numFmtId="0" fontId="2" fillId="0" borderId="42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4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zoomScale="73" zoomScaleNormal="73" workbookViewId="0">
      <selection activeCell="K15" sqref="K15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77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0" t="s">
        <v>60</v>
      </c>
      <c r="D7" s="10"/>
      <c r="E7" s="10"/>
      <c r="F7" s="10"/>
      <c r="G7" s="10"/>
      <c r="H7" s="10"/>
      <c r="I7" s="73"/>
      <c r="J7" s="74"/>
      <c r="K7" s="10"/>
      <c r="L7" s="10"/>
      <c r="M7" s="10"/>
      <c r="N7" s="10"/>
      <c r="O7" s="10"/>
      <c r="P7" s="10"/>
      <c r="Q7" s="73"/>
      <c r="R7" s="74"/>
      <c r="S7" s="185" t="s">
        <v>93</v>
      </c>
      <c r="T7" s="10"/>
      <c r="U7" s="10"/>
      <c r="V7" s="10"/>
      <c r="W7" s="10"/>
      <c r="X7" s="86"/>
      <c r="Y7" s="73"/>
      <c r="Z7" s="74"/>
      <c r="AA7" s="10"/>
      <c r="AB7" s="10" t="s">
        <v>61</v>
      </c>
      <c r="AC7" s="10"/>
      <c r="AD7" s="10"/>
      <c r="AE7" s="10"/>
      <c r="AF7" s="10"/>
      <c r="AG7" s="73"/>
      <c r="AH7" s="133"/>
      <c r="AI7" s="134"/>
      <c r="AJ7" s="134"/>
      <c r="AK7" s="135"/>
    </row>
    <row r="8" spans="1:37" ht="21.75" customHeight="1" thickBot="1" x14ac:dyDescent="0.45">
      <c r="A8" s="100" t="s">
        <v>70</v>
      </c>
      <c r="B8" s="101"/>
      <c r="C8" s="11">
        <v>7</v>
      </c>
      <c r="D8" s="11">
        <v>8</v>
      </c>
      <c r="E8" s="11">
        <v>9</v>
      </c>
      <c r="F8" s="11">
        <v>10</v>
      </c>
      <c r="G8" s="11">
        <v>11</v>
      </c>
      <c r="H8" s="11">
        <v>12</v>
      </c>
      <c r="I8" s="11">
        <v>13</v>
      </c>
      <c r="J8" s="12"/>
      <c r="K8" s="11">
        <v>14</v>
      </c>
      <c r="L8" s="11">
        <v>15</v>
      </c>
      <c r="M8" s="11">
        <v>16</v>
      </c>
      <c r="N8" s="11">
        <v>17</v>
      </c>
      <c r="O8" s="11">
        <v>18</v>
      </c>
      <c r="P8" s="11">
        <v>19</v>
      </c>
      <c r="Q8" s="11">
        <v>20</v>
      </c>
      <c r="R8" s="12"/>
      <c r="S8" s="186">
        <v>21</v>
      </c>
      <c r="T8" s="11">
        <v>22</v>
      </c>
      <c r="U8" s="11">
        <v>23</v>
      </c>
      <c r="V8" s="11">
        <v>24</v>
      </c>
      <c r="W8" s="11">
        <v>25</v>
      </c>
      <c r="X8" s="11">
        <v>26</v>
      </c>
      <c r="Y8" s="11">
        <v>27</v>
      </c>
      <c r="Z8" s="12"/>
      <c r="AA8" s="11">
        <v>28</v>
      </c>
      <c r="AB8" s="11">
        <v>1</v>
      </c>
      <c r="AC8" s="11">
        <v>2</v>
      </c>
      <c r="AD8" s="11">
        <v>3</v>
      </c>
      <c r="AE8" s="11">
        <v>4</v>
      </c>
      <c r="AF8" s="11">
        <v>5</v>
      </c>
      <c r="AG8" s="11">
        <v>6</v>
      </c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33"/>
      <c r="AC10" s="33"/>
      <c r="AD10" s="33"/>
      <c r="AE10" s="33"/>
      <c r="AF10" s="33"/>
      <c r="AG10" s="34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33"/>
      <c r="AF11" s="33"/>
      <c r="AG11" s="34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7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8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8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8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54"/>
      <c r="V21" s="54"/>
      <c r="W21" s="54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37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/>
      <c r="N31" s="103"/>
      <c r="O31" s="78"/>
      <c r="P31" s="78"/>
      <c r="Q31" s="7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78"/>
      <c r="AA32" s="78"/>
      <c r="AB32" s="78"/>
      <c r="AC32" s="78"/>
      <c r="AD32" s="78"/>
      <c r="AE32" s="78"/>
      <c r="AF32" s="78"/>
      <c r="AG32" s="7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8">
    <mergeCell ref="V33:Y33"/>
    <mergeCell ref="Z33:AG33"/>
    <mergeCell ref="AH30:AI31"/>
    <mergeCell ref="AJ30:AK31"/>
    <mergeCell ref="R31:S31"/>
    <mergeCell ref="V31:Y31"/>
    <mergeCell ref="Z31:AG31"/>
    <mergeCell ref="AH27:AI27"/>
    <mergeCell ref="AJ27:AK27"/>
    <mergeCell ref="AH28:AI28"/>
    <mergeCell ref="AJ28:AK28"/>
    <mergeCell ref="AH29:AI29"/>
    <mergeCell ref="AJ29:AK29"/>
    <mergeCell ref="AH24:AI24"/>
    <mergeCell ref="AJ24:AK24"/>
    <mergeCell ref="AH25:AI25"/>
    <mergeCell ref="AJ25:AK25"/>
    <mergeCell ref="AH26:AI26"/>
    <mergeCell ref="AJ26:AK26"/>
    <mergeCell ref="AH21:AI21"/>
    <mergeCell ref="AJ21:AK21"/>
    <mergeCell ref="AH22:AI22"/>
    <mergeCell ref="AJ22:AK22"/>
    <mergeCell ref="AH23:AI23"/>
    <mergeCell ref="AJ23:AK23"/>
    <mergeCell ref="AH18:AI18"/>
    <mergeCell ref="AJ18:AK18"/>
    <mergeCell ref="AH19:AI19"/>
    <mergeCell ref="AJ19:AK19"/>
    <mergeCell ref="AH20:AI20"/>
    <mergeCell ref="AJ20:AK20"/>
    <mergeCell ref="AJ13:AK13"/>
    <mergeCell ref="AJ14:AK14"/>
    <mergeCell ref="AJ15:AK15"/>
    <mergeCell ref="AJ16:AK16"/>
    <mergeCell ref="AH17:AI17"/>
    <mergeCell ref="AJ17:AK17"/>
    <mergeCell ref="AH10:AI10"/>
    <mergeCell ref="AJ10:AK10"/>
    <mergeCell ref="AH11:AI11"/>
    <mergeCell ref="AJ11:AK11"/>
    <mergeCell ref="AH12:AI12"/>
    <mergeCell ref="AJ12:AK12"/>
    <mergeCell ref="V5:AC6"/>
    <mergeCell ref="AD5:AG6"/>
    <mergeCell ref="AH5:AK6"/>
    <mergeCell ref="AH7:AK8"/>
    <mergeCell ref="AH9:AI9"/>
    <mergeCell ref="AJ9:AK9"/>
    <mergeCell ref="V1:AC2"/>
    <mergeCell ref="AD1:AG2"/>
    <mergeCell ref="AH1:AK2"/>
    <mergeCell ref="V3:AC4"/>
    <mergeCell ref="AD3:AG4"/>
    <mergeCell ref="AH3:AK4"/>
    <mergeCell ref="R1:U2"/>
    <mergeCell ref="R5:U6"/>
    <mergeCell ref="R3:U4"/>
    <mergeCell ref="A8:B8"/>
    <mergeCell ref="B33:I33"/>
    <mergeCell ref="B31:I31"/>
    <mergeCell ref="M31:N31"/>
    <mergeCell ref="B5:E5"/>
    <mergeCell ref="A2:G2"/>
    <mergeCell ref="B3:D3"/>
    <mergeCell ref="B4:G4"/>
    <mergeCell ref="H1:Q4"/>
    <mergeCell ref="H5:Q6"/>
  </mergeCells>
  <printOptions horizontalCentered="1"/>
  <pageMargins left="0" right="0" top="0" bottom="0" header="0" footer="0"/>
  <pageSetup paperSize="9" scale="6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zoomScale="80" zoomScaleNormal="80" workbookViewId="0">
      <selection activeCell="A7" sqref="A7:XFD8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0" t="s">
        <v>65</v>
      </c>
      <c r="D7" s="10"/>
      <c r="E7" s="10"/>
      <c r="F7" s="10"/>
      <c r="G7" s="10"/>
      <c r="H7" s="10"/>
      <c r="I7" s="73"/>
      <c r="J7" s="74"/>
      <c r="K7" s="10"/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86"/>
      <c r="Y7" s="73"/>
      <c r="Z7" s="74"/>
      <c r="AA7" s="10"/>
      <c r="AB7" s="10"/>
      <c r="AC7" s="10"/>
      <c r="AD7" s="10"/>
      <c r="AE7" s="10"/>
      <c r="AF7" s="10"/>
      <c r="AG7" s="73"/>
      <c r="AH7" s="133"/>
      <c r="AI7" s="134"/>
      <c r="AJ7" s="134"/>
      <c r="AK7" s="135"/>
    </row>
    <row r="8" spans="1:37" ht="21.75" customHeight="1" thickBot="1" x14ac:dyDescent="0.45">
      <c r="A8" s="100" t="s">
        <v>87</v>
      </c>
      <c r="B8" s="101"/>
      <c r="C8" s="11">
        <v>3</v>
      </c>
      <c r="D8" s="11">
        <v>4</v>
      </c>
      <c r="E8" s="11">
        <v>5</v>
      </c>
      <c r="F8" s="11">
        <v>6</v>
      </c>
      <c r="G8" s="11">
        <v>7</v>
      </c>
      <c r="H8" s="11">
        <v>8</v>
      </c>
      <c r="I8" s="11">
        <v>9</v>
      </c>
      <c r="J8" s="12"/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2"/>
      <c r="S8" s="11">
        <v>17</v>
      </c>
      <c r="T8" s="11">
        <v>18</v>
      </c>
      <c r="U8" s="11">
        <v>19</v>
      </c>
      <c r="V8" s="11">
        <v>20</v>
      </c>
      <c r="W8" s="11">
        <v>21</v>
      </c>
      <c r="X8" s="11">
        <v>22</v>
      </c>
      <c r="Y8" s="11">
        <v>23</v>
      </c>
      <c r="Z8" s="12"/>
      <c r="AA8" s="11">
        <v>24</v>
      </c>
      <c r="AB8" s="11">
        <v>25</v>
      </c>
      <c r="AC8" s="11">
        <v>26</v>
      </c>
      <c r="AD8" s="11">
        <v>27</v>
      </c>
      <c r="AE8" s="11">
        <v>28</v>
      </c>
      <c r="AF8" s="11">
        <v>29</v>
      </c>
      <c r="AG8" s="11">
        <v>30</v>
      </c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33"/>
      <c r="AC10" s="33"/>
      <c r="AD10" s="33"/>
      <c r="AE10" s="33"/>
      <c r="AF10" s="33"/>
      <c r="AG10" s="34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33"/>
      <c r="AF11" s="33"/>
      <c r="AG11" s="34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7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9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9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9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54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67</v>
      </c>
      <c r="N31" s="103"/>
      <c r="O31" s="88">
        <v>2022</v>
      </c>
      <c r="P31" s="88"/>
      <c r="Q31" s="8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88"/>
      <c r="AA32" s="88"/>
      <c r="AB32" s="88"/>
      <c r="AC32" s="88"/>
      <c r="AD32" s="88"/>
      <c r="AE32" s="88"/>
      <c r="AF32" s="88"/>
      <c r="AG32" s="8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8">
    <mergeCell ref="B33:I33"/>
    <mergeCell ref="V33:Y33"/>
    <mergeCell ref="Z33:AG33"/>
    <mergeCell ref="AH28:AI28"/>
    <mergeCell ref="AJ28:AK28"/>
    <mergeCell ref="AH29:AI29"/>
    <mergeCell ref="AJ29:AK29"/>
    <mergeCell ref="AH30:AI31"/>
    <mergeCell ref="AJ30:AK31"/>
    <mergeCell ref="B31:I31"/>
    <mergeCell ref="R31:S31"/>
    <mergeCell ref="V31:Y31"/>
    <mergeCell ref="Z31:AG31"/>
    <mergeCell ref="M31:N31"/>
    <mergeCell ref="AH26:AI26"/>
    <mergeCell ref="AJ26:AK26"/>
    <mergeCell ref="AH27:AI27"/>
    <mergeCell ref="AJ27:AK27"/>
    <mergeCell ref="AH20:AI20"/>
    <mergeCell ref="AJ20:AK20"/>
    <mergeCell ref="AH21:AI21"/>
    <mergeCell ref="AJ21:AK21"/>
    <mergeCell ref="AH22:AI22"/>
    <mergeCell ref="AJ22:AK22"/>
    <mergeCell ref="AH23:AI23"/>
    <mergeCell ref="AJ23:AK23"/>
    <mergeCell ref="AH24:AI24"/>
    <mergeCell ref="AJ24:AK24"/>
    <mergeCell ref="AH25:AI25"/>
    <mergeCell ref="AJ25:AK25"/>
    <mergeCell ref="AD5:AG6"/>
    <mergeCell ref="AH5:AK6"/>
    <mergeCell ref="AH18:AI18"/>
    <mergeCell ref="AJ18:AK18"/>
    <mergeCell ref="AH19:AI19"/>
    <mergeCell ref="AJ19:AK19"/>
    <mergeCell ref="AH11:AI11"/>
    <mergeCell ref="AJ11:AK11"/>
    <mergeCell ref="AH12:AI12"/>
    <mergeCell ref="AJ12:AK12"/>
    <mergeCell ref="AJ13:AK13"/>
    <mergeCell ref="AJ15:AK15"/>
    <mergeCell ref="AJ16:AK16"/>
    <mergeCell ref="AH17:AI17"/>
    <mergeCell ref="AJ17:AK17"/>
    <mergeCell ref="AJ14:AK14"/>
    <mergeCell ref="A8:B8"/>
    <mergeCell ref="AH9:AI9"/>
    <mergeCell ref="AJ9:AK9"/>
    <mergeCell ref="AH10:AI10"/>
    <mergeCell ref="AJ10:AK10"/>
    <mergeCell ref="AH7:AK8"/>
    <mergeCell ref="B5:E5"/>
    <mergeCell ref="H5:Q6"/>
    <mergeCell ref="R5:U6"/>
    <mergeCell ref="V5:AC6"/>
    <mergeCell ref="H1:Q4"/>
    <mergeCell ref="R1:U2"/>
    <mergeCell ref="V1:AC2"/>
    <mergeCell ref="V3:AC4"/>
    <mergeCell ref="AD1:AG2"/>
    <mergeCell ref="AH1:AK2"/>
    <mergeCell ref="A2:G2"/>
    <mergeCell ref="B3:D3"/>
    <mergeCell ref="R3:U4"/>
    <mergeCell ref="B4:G4"/>
    <mergeCell ref="AD3:AG4"/>
    <mergeCell ref="AH3:AK4"/>
  </mergeCells>
  <printOptions horizontalCentered="1"/>
  <pageMargins left="0" right="0" top="0" bottom="0" header="0" footer="0"/>
  <pageSetup paperSize="9" scale="6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zoomScale="80" zoomScaleNormal="80" workbookViewId="0">
      <selection activeCell="A7" sqref="A7:XFD8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0" t="s">
        <v>65</v>
      </c>
      <c r="D7" s="10" t="s">
        <v>66</v>
      </c>
      <c r="E7" s="10"/>
      <c r="F7" s="10"/>
      <c r="G7" s="10"/>
      <c r="H7" s="10"/>
      <c r="I7" s="73"/>
      <c r="J7" s="74"/>
      <c r="K7" s="10"/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86"/>
      <c r="Y7" s="73"/>
      <c r="Z7" s="74"/>
      <c r="AA7" s="10"/>
      <c r="AB7" s="10"/>
      <c r="AC7" s="10"/>
      <c r="AD7" s="10"/>
      <c r="AE7" s="10"/>
      <c r="AF7" s="10"/>
      <c r="AG7" s="73"/>
      <c r="AH7" s="133"/>
      <c r="AI7" s="134"/>
      <c r="AJ7" s="134"/>
      <c r="AK7" s="135"/>
    </row>
    <row r="8" spans="1:37" ht="21.75" customHeight="1" thickBot="1" x14ac:dyDescent="0.45">
      <c r="A8" s="171" t="s">
        <v>88</v>
      </c>
      <c r="B8" s="172"/>
      <c r="C8" s="11">
        <v>31</v>
      </c>
      <c r="D8" s="11">
        <v>1</v>
      </c>
      <c r="E8" s="11">
        <v>2</v>
      </c>
      <c r="F8" s="11">
        <v>3</v>
      </c>
      <c r="G8" s="11">
        <v>4</v>
      </c>
      <c r="H8" s="11">
        <v>5</v>
      </c>
      <c r="I8" s="11">
        <v>6</v>
      </c>
      <c r="J8" s="12"/>
      <c r="K8" s="11">
        <v>7</v>
      </c>
      <c r="L8" s="11">
        <v>8</v>
      </c>
      <c r="M8" s="11">
        <v>9</v>
      </c>
      <c r="N8" s="11">
        <v>10</v>
      </c>
      <c r="O8" s="11">
        <v>11</v>
      </c>
      <c r="P8" s="11">
        <v>12</v>
      </c>
      <c r="Q8" s="11">
        <v>13</v>
      </c>
      <c r="R8" s="12"/>
      <c r="S8" s="11">
        <v>14</v>
      </c>
      <c r="T8" s="11">
        <v>15</v>
      </c>
      <c r="U8" s="11">
        <v>16</v>
      </c>
      <c r="V8" s="11">
        <v>17</v>
      </c>
      <c r="W8" s="11">
        <v>18</v>
      </c>
      <c r="X8" s="11">
        <v>19</v>
      </c>
      <c r="Y8" s="11">
        <v>20</v>
      </c>
      <c r="Z8" s="12"/>
      <c r="AA8" s="11">
        <v>21</v>
      </c>
      <c r="AB8" s="11">
        <v>22</v>
      </c>
      <c r="AC8" s="11">
        <v>23</v>
      </c>
      <c r="AD8" s="11">
        <v>24</v>
      </c>
      <c r="AE8" s="11">
        <v>25</v>
      </c>
      <c r="AF8" s="11">
        <v>26</v>
      </c>
      <c r="AG8" s="13">
        <v>27</v>
      </c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33"/>
      <c r="AC10" s="33"/>
      <c r="AD10" s="33"/>
      <c r="AE10" s="33"/>
      <c r="AF10" s="33"/>
      <c r="AG10" s="34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33"/>
      <c r="AF11" s="33"/>
      <c r="AG11" s="34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7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9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9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9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55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67</v>
      </c>
      <c r="N31" s="103"/>
      <c r="O31" s="88">
        <v>2023</v>
      </c>
      <c r="P31" s="88"/>
      <c r="Q31" s="8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88"/>
      <c r="AA32" s="88"/>
      <c r="AB32" s="88"/>
      <c r="AC32" s="88"/>
      <c r="AD32" s="88"/>
      <c r="AE32" s="88"/>
      <c r="AF32" s="88"/>
      <c r="AG32" s="8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8">
    <mergeCell ref="B33:I33"/>
    <mergeCell ref="V33:Y33"/>
    <mergeCell ref="Z33:AG33"/>
    <mergeCell ref="AH28:AI28"/>
    <mergeCell ref="AJ28:AK28"/>
    <mergeCell ref="AH29:AI29"/>
    <mergeCell ref="AJ29:AK29"/>
    <mergeCell ref="AH30:AI31"/>
    <mergeCell ref="AJ30:AK31"/>
    <mergeCell ref="B31:I31"/>
    <mergeCell ref="R31:S31"/>
    <mergeCell ref="V31:Y31"/>
    <mergeCell ref="Z31:AG31"/>
    <mergeCell ref="M31:N31"/>
    <mergeCell ref="AH26:AI26"/>
    <mergeCell ref="AJ26:AK26"/>
    <mergeCell ref="AH27:AI27"/>
    <mergeCell ref="AJ27:AK27"/>
    <mergeCell ref="AH20:AI20"/>
    <mergeCell ref="AJ20:AK20"/>
    <mergeCell ref="AH21:AI21"/>
    <mergeCell ref="AJ21:AK21"/>
    <mergeCell ref="AH22:AI22"/>
    <mergeCell ref="AJ22:AK22"/>
    <mergeCell ref="AH23:AI23"/>
    <mergeCell ref="AJ23:AK23"/>
    <mergeCell ref="AH24:AI24"/>
    <mergeCell ref="AJ24:AK24"/>
    <mergeCell ref="AH25:AI25"/>
    <mergeCell ref="AJ25:AK25"/>
    <mergeCell ref="AD5:AG6"/>
    <mergeCell ref="AH5:AK6"/>
    <mergeCell ref="AH18:AI18"/>
    <mergeCell ref="AJ18:AK18"/>
    <mergeCell ref="AH19:AI19"/>
    <mergeCell ref="AJ19:AK19"/>
    <mergeCell ref="AH11:AI11"/>
    <mergeCell ref="AJ11:AK11"/>
    <mergeCell ref="AH12:AI12"/>
    <mergeCell ref="AJ12:AK12"/>
    <mergeCell ref="AJ13:AK13"/>
    <mergeCell ref="AJ15:AK15"/>
    <mergeCell ref="AJ16:AK16"/>
    <mergeCell ref="AH17:AI17"/>
    <mergeCell ref="AJ17:AK17"/>
    <mergeCell ref="AJ14:AK14"/>
    <mergeCell ref="A8:B8"/>
    <mergeCell ref="AH9:AI9"/>
    <mergeCell ref="AJ9:AK9"/>
    <mergeCell ref="AH10:AI10"/>
    <mergeCell ref="AJ10:AK10"/>
    <mergeCell ref="AH7:AK8"/>
    <mergeCell ref="B5:E5"/>
    <mergeCell ref="H5:Q6"/>
    <mergeCell ref="R5:U6"/>
    <mergeCell ref="V5:AC6"/>
    <mergeCell ref="H1:Q4"/>
    <mergeCell ref="R1:U2"/>
    <mergeCell ref="V1:AC2"/>
    <mergeCell ref="V3:AC4"/>
    <mergeCell ref="AD1:AG2"/>
    <mergeCell ref="AH1:AK2"/>
    <mergeCell ref="A2:G2"/>
    <mergeCell ref="B3:D3"/>
    <mergeCell ref="R3:U4"/>
    <mergeCell ref="B4:G4"/>
    <mergeCell ref="AD3:AG4"/>
    <mergeCell ref="AH3:AK4"/>
  </mergeCells>
  <printOptions horizontalCentered="1"/>
  <pageMargins left="0" right="0" top="0" bottom="0" header="0" footer="0"/>
  <pageSetup paperSize="9" scale="6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zoomScale="80" zoomScaleNormal="80" workbookViewId="0">
      <selection activeCell="A7" sqref="A7:XFD8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0" t="s">
        <v>66</v>
      </c>
      <c r="D7" s="10"/>
      <c r="E7" s="10"/>
      <c r="F7" s="10" t="s">
        <v>69</v>
      </c>
      <c r="G7" s="10"/>
      <c r="H7" s="10"/>
      <c r="I7" s="73"/>
      <c r="J7" s="74"/>
      <c r="K7" s="10"/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86"/>
      <c r="Y7" s="73"/>
      <c r="Z7" s="74"/>
      <c r="AA7" s="10"/>
      <c r="AB7" s="10"/>
      <c r="AC7" s="10"/>
      <c r="AD7" s="10"/>
      <c r="AE7" s="10"/>
      <c r="AF7" s="10"/>
      <c r="AG7" s="73"/>
      <c r="AH7" s="133"/>
      <c r="AI7" s="134"/>
      <c r="AJ7" s="134"/>
      <c r="AK7" s="135"/>
    </row>
    <row r="8" spans="1:37" ht="21.75" customHeight="1" thickBot="1" x14ac:dyDescent="0.45">
      <c r="A8" s="171" t="s">
        <v>89</v>
      </c>
      <c r="B8" s="172"/>
      <c r="C8" s="11">
        <v>28</v>
      </c>
      <c r="D8" s="11">
        <v>29</v>
      </c>
      <c r="E8" s="11">
        <v>30</v>
      </c>
      <c r="F8" s="11">
        <v>1</v>
      </c>
      <c r="G8" s="11">
        <v>2</v>
      </c>
      <c r="H8" s="11">
        <v>3</v>
      </c>
      <c r="I8" s="11">
        <v>4</v>
      </c>
      <c r="J8" s="12"/>
      <c r="K8" s="11">
        <v>5</v>
      </c>
      <c r="L8" s="11">
        <v>6</v>
      </c>
      <c r="M8" s="11">
        <v>7</v>
      </c>
      <c r="N8" s="11">
        <v>8</v>
      </c>
      <c r="O8" s="11">
        <v>9</v>
      </c>
      <c r="P8" s="11">
        <v>10</v>
      </c>
      <c r="Q8" s="11">
        <v>11</v>
      </c>
      <c r="R8" s="12"/>
      <c r="S8" s="11">
        <v>12</v>
      </c>
      <c r="T8" s="11">
        <v>13</v>
      </c>
      <c r="U8" s="11">
        <v>14</v>
      </c>
      <c r="V8" s="11">
        <v>15</v>
      </c>
      <c r="W8" s="11">
        <v>16</v>
      </c>
      <c r="X8" s="11">
        <v>17</v>
      </c>
      <c r="Y8" s="11">
        <v>18</v>
      </c>
      <c r="Z8" s="12"/>
      <c r="AA8" s="11">
        <v>19</v>
      </c>
      <c r="AB8" s="11">
        <v>20</v>
      </c>
      <c r="AC8" s="11">
        <v>21</v>
      </c>
      <c r="AD8" s="11">
        <v>22</v>
      </c>
      <c r="AE8" s="11">
        <v>23</v>
      </c>
      <c r="AF8" s="11">
        <v>24</v>
      </c>
      <c r="AG8" s="11">
        <v>25</v>
      </c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33"/>
      <c r="AC10" s="33"/>
      <c r="AD10" s="33"/>
      <c r="AE10" s="33"/>
      <c r="AF10" s="33"/>
      <c r="AG10" s="34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33"/>
      <c r="AF11" s="33"/>
      <c r="AG11" s="34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7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9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9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9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56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67</v>
      </c>
      <c r="N31" s="103"/>
      <c r="O31" s="88">
        <v>2023</v>
      </c>
      <c r="P31" s="88"/>
      <c r="Q31" s="8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88"/>
      <c r="AA32" s="88"/>
      <c r="AB32" s="88"/>
      <c r="AC32" s="88"/>
      <c r="AD32" s="88"/>
      <c r="AE32" s="88"/>
      <c r="AF32" s="88"/>
      <c r="AG32" s="8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8">
    <mergeCell ref="AJ28:AK28"/>
    <mergeCell ref="AH29:AI29"/>
    <mergeCell ref="AJ29:AK29"/>
    <mergeCell ref="AJ30:AK31"/>
    <mergeCell ref="R31:S31"/>
    <mergeCell ref="V31:Y31"/>
    <mergeCell ref="Z31:AG31"/>
    <mergeCell ref="AJ25:AK25"/>
    <mergeCell ref="AH26:AI26"/>
    <mergeCell ref="AJ26:AK26"/>
    <mergeCell ref="AH27:AI27"/>
    <mergeCell ref="AJ27:AK27"/>
    <mergeCell ref="AJ22:AK22"/>
    <mergeCell ref="AH23:AI23"/>
    <mergeCell ref="AJ23:AK23"/>
    <mergeCell ref="AH24:AI24"/>
    <mergeCell ref="AJ24:AK24"/>
    <mergeCell ref="AJ19:AK19"/>
    <mergeCell ref="AH20:AI20"/>
    <mergeCell ref="AJ20:AK20"/>
    <mergeCell ref="AH21:AI21"/>
    <mergeCell ref="AJ21:AK21"/>
    <mergeCell ref="AJ15:AK15"/>
    <mergeCell ref="AJ16:AK16"/>
    <mergeCell ref="AH17:AI17"/>
    <mergeCell ref="AJ17:AK17"/>
    <mergeCell ref="AH18:AI18"/>
    <mergeCell ref="AJ18:AK18"/>
    <mergeCell ref="AJ11:AK11"/>
    <mergeCell ref="AH12:AI12"/>
    <mergeCell ref="AJ12:AK12"/>
    <mergeCell ref="AJ13:AK13"/>
    <mergeCell ref="AJ14:AK14"/>
    <mergeCell ref="R5:U6"/>
    <mergeCell ref="V5:AC6"/>
    <mergeCell ref="AD5:AG6"/>
    <mergeCell ref="AH7:AK8"/>
    <mergeCell ref="AH9:AI9"/>
    <mergeCell ref="AJ9:AK9"/>
    <mergeCell ref="B33:I33"/>
    <mergeCell ref="B31:I31"/>
    <mergeCell ref="AH30:AI31"/>
    <mergeCell ref="A8:B8"/>
    <mergeCell ref="AH10:AI10"/>
    <mergeCell ref="M31:N31"/>
    <mergeCell ref="AH11:AI11"/>
    <mergeCell ref="AH19:AI19"/>
    <mergeCell ref="AH22:AI22"/>
    <mergeCell ref="AH25:AI25"/>
    <mergeCell ref="AH28:AI28"/>
    <mergeCell ref="V33:Y33"/>
    <mergeCell ref="Z33:AG33"/>
    <mergeCell ref="AJ10:AK10"/>
    <mergeCell ref="B5:E5"/>
    <mergeCell ref="AH5:AK6"/>
    <mergeCell ref="AH1:AK2"/>
    <mergeCell ref="H1:Q4"/>
    <mergeCell ref="R1:U2"/>
    <mergeCell ref="V1:AC2"/>
    <mergeCell ref="AD1:AG2"/>
    <mergeCell ref="R3:U4"/>
    <mergeCell ref="V3:AC4"/>
    <mergeCell ref="AD3:AG4"/>
    <mergeCell ref="H5:Q6"/>
    <mergeCell ref="A2:G2"/>
    <mergeCell ref="B3:D3"/>
    <mergeCell ref="AH3:AK4"/>
    <mergeCell ref="B4:G4"/>
  </mergeCells>
  <printOptions horizontalCentered="1"/>
  <pageMargins left="0" right="0" top="0" bottom="0" header="0" footer="0"/>
  <pageSetup paperSize="9" scale="6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tabSelected="1" zoomScale="80" zoomScaleNormal="80" workbookViewId="0">
      <selection activeCell="H14" sqref="H14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85" t="s">
        <v>93</v>
      </c>
      <c r="D7" s="185" t="s">
        <v>93</v>
      </c>
      <c r="E7" s="10"/>
      <c r="F7" s="10"/>
      <c r="G7" s="10"/>
      <c r="H7" s="10"/>
      <c r="I7" s="73" t="s">
        <v>91</v>
      </c>
      <c r="J7" s="74"/>
      <c r="K7" s="185" t="s">
        <v>93</v>
      </c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86"/>
      <c r="Y7" s="73"/>
      <c r="Z7" s="74"/>
      <c r="AA7" s="10"/>
      <c r="AB7" s="10"/>
      <c r="AC7" s="10"/>
      <c r="AD7" s="10"/>
      <c r="AE7" s="10"/>
      <c r="AF7" s="10"/>
      <c r="AG7" s="73"/>
      <c r="AH7" s="133"/>
      <c r="AI7" s="134"/>
      <c r="AJ7" s="134"/>
      <c r="AK7" s="135"/>
    </row>
    <row r="8" spans="1:37" ht="21.75" customHeight="1" thickBot="1" x14ac:dyDescent="0.45">
      <c r="A8" s="171" t="s">
        <v>92</v>
      </c>
      <c r="B8" s="172"/>
      <c r="C8" s="186">
        <v>26</v>
      </c>
      <c r="D8" s="186">
        <v>27</v>
      </c>
      <c r="E8" s="11">
        <v>28</v>
      </c>
      <c r="F8" s="11">
        <v>29</v>
      </c>
      <c r="G8" s="11">
        <v>30</v>
      </c>
      <c r="H8" s="11">
        <v>31</v>
      </c>
      <c r="I8" s="11">
        <v>1</v>
      </c>
      <c r="J8" s="12"/>
      <c r="K8" s="186">
        <v>2</v>
      </c>
      <c r="L8" s="11">
        <v>3</v>
      </c>
      <c r="M8" s="11">
        <v>4</v>
      </c>
      <c r="N8" s="11">
        <v>5</v>
      </c>
      <c r="O8" s="11">
        <v>6</v>
      </c>
      <c r="P8" s="11">
        <v>7</v>
      </c>
      <c r="Q8" s="11">
        <v>8</v>
      </c>
      <c r="R8" s="12"/>
      <c r="S8" s="11">
        <v>9</v>
      </c>
      <c r="T8" s="11">
        <v>10</v>
      </c>
      <c r="U8" s="11">
        <v>11</v>
      </c>
      <c r="V8" s="11">
        <v>12</v>
      </c>
      <c r="W8" s="11">
        <v>13</v>
      </c>
      <c r="X8" s="11">
        <v>14</v>
      </c>
      <c r="Y8" s="11">
        <v>15</v>
      </c>
      <c r="Z8" s="12"/>
      <c r="AA8" s="11">
        <v>16</v>
      </c>
      <c r="AB8" s="11">
        <v>17</v>
      </c>
      <c r="AC8" s="11">
        <v>18</v>
      </c>
      <c r="AD8" s="11">
        <v>19</v>
      </c>
      <c r="AE8" s="11">
        <v>20</v>
      </c>
      <c r="AF8" s="11">
        <v>21</v>
      </c>
      <c r="AG8" s="11">
        <v>22</v>
      </c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33"/>
      <c r="AC10" s="33"/>
      <c r="AD10" s="33"/>
      <c r="AE10" s="33"/>
      <c r="AF10" s="33"/>
      <c r="AG10" s="34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33"/>
      <c r="AF11" s="33"/>
      <c r="AG11" s="34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7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9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9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9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90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67</v>
      </c>
      <c r="N31" s="103"/>
      <c r="O31" s="88">
        <v>2023</v>
      </c>
      <c r="P31" s="88"/>
      <c r="Q31" s="8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88"/>
      <c r="AA32" s="88"/>
      <c r="AB32" s="88"/>
      <c r="AC32" s="88"/>
      <c r="AD32" s="88"/>
      <c r="AE32" s="88"/>
      <c r="AF32" s="88"/>
      <c r="AG32" s="8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8">
    <mergeCell ref="AH12:AI12"/>
    <mergeCell ref="V33:Y33"/>
    <mergeCell ref="Z33:AG33"/>
    <mergeCell ref="AH9:AI9"/>
    <mergeCell ref="AJ9:AK9"/>
    <mergeCell ref="AH10:AI10"/>
    <mergeCell ref="AJ10:AK10"/>
    <mergeCell ref="AH11:AI11"/>
    <mergeCell ref="AJ11:AK11"/>
    <mergeCell ref="AH5:AK6"/>
    <mergeCell ref="A8:B8"/>
    <mergeCell ref="B5:E5"/>
    <mergeCell ref="V5:AC6"/>
    <mergeCell ref="AD5:AG6"/>
    <mergeCell ref="AH7:AK8"/>
    <mergeCell ref="H5:Q6"/>
    <mergeCell ref="R5:U6"/>
    <mergeCell ref="B33:I33"/>
    <mergeCell ref="B31:I31"/>
    <mergeCell ref="M31:N31"/>
    <mergeCell ref="AH1:AK2"/>
    <mergeCell ref="A2:G2"/>
    <mergeCell ref="B3:D3"/>
    <mergeCell ref="B4:G4"/>
    <mergeCell ref="AH3:AK4"/>
    <mergeCell ref="H1:Q4"/>
    <mergeCell ref="R1:U2"/>
    <mergeCell ref="V1:AC2"/>
    <mergeCell ref="AD1:AG2"/>
    <mergeCell ref="R3:U4"/>
    <mergeCell ref="V3:AC4"/>
    <mergeCell ref="AD3:AG4"/>
    <mergeCell ref="AJ12:AK12"/>
    <mergeCell ref="AJ13:AK13"/>
    <mergeCell ref="AJ14:AK14"/>
    <mergeCell ref="AJ15:AK15"/>
    <mergeCell ref="AJ16:AK16"/>
    <mergeCell ref="AH17:AI17"/>
    <mergeCell ref="AJ17:AK17"/>
    <mergeCell ref="AH18:AI18"/>
    <mergeCell ref="AJ18:AK18"/>
    <mergeCell ref="AH19:AI19"/>
    <mergeCell ref="AJ19:AK19"/>
    <mergeCell ref="AH20:AI20"/>
    <mergeCell ref="AJ20:AK20"/>
    <mergeCell ref="AH21:AI21"/>
    <mergeCell ref="AJ21:AK21"/>
    <mergeCell ref="AH22:AI22"/>
    <mergeCell ref="AJ22:AK22"/>
    <mergeCell ref="AH23:AI23"/>
    <mergeCell ref="AJ23:AK23"/>
    <mergeCell ref="AH24:AI24"/>
    <mergeCell ref="AJ24:AK24"/>
    <mergeCell ref="AH25:AI25"/>
    <mergeCell ref="AJ25:AK25"/>
    <mergeCell ref="AH26:AI26"/>
    <mergeCell ref="AJ26:AK26"/>
    <mergeCell ref="AH27:AI27"/>
    <mergeCell ref="AJ27:AK27"/>
    <mergeCell ref="AH28:AI28"/>
    <mergeCell ref="AJ28:AK28"/>
    <mergeCell ref="AH29:AI29"/>
    <mergeCell ref="AJ29:AK29"/>
    <mergeCell ref="AH30:AI31"/>
    <mergeCell ref="AJ30:AK31"/>
    <mergeCell ref="R31:S31"/>
    <mergeCell ref="V31:Y31"/>
    <mergeCell ref="Z31:AG31"/>
  </mergeCells>
  <printOptions horizontalCentered="1"/>
  <pageMargins left="0" right="0" top="0" bottom="0" header="0" footer="0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zoomScale="80" zoomScaleNormal="80" workbookViewId="0">
      <selection activeCell="A7" sqref="A7:XFD8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0" t="s">
        <v>61</v>
      </c>
      <c r="D7" s="10"/>
      <c r="E7" s="10"/>
      <c r="F7" s="10"/>
      <c r="G7" s="10"/>
      <c r="H7" s="10"/>
      <c r="I7" s="73"/>
      <c r="J7" s="74"/>
      <c r="K7" s="10"/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86"/>
      <c r="Y7" s="73"/>
      <c r="Z7" s="74"/>
      <c r="AA7" s="10"/>
      <c r="AB7" s="10"/>
      <c r="AC7" s="10"/>
      <c r="AD7" s="10"/>
      <c r="AE7" s="10"/>
      <c r="AF7" s="10"/>
      <c r="AG7" s="73"/>
      <c r="AH7" s="133"/>
      <c r="AI7" s="134"/>
      <c r="AJ7" s="134"/>
      <c r="AK7" s="135"/>
    </row>
    <row r="8" spans="1:37" ht="21.75" customHeight="1" thickBot="1" x14ac:dyDescent="0.45">
      <c r="A8" s="171" t="s">
        <v>71</v>
      </c>
      <c r="B8" s="172"/>
      <c r="C8" s="11">
        <v>7</v>
      </c>
      <c r="D8" s="11">
        <v>8</v>
      </c>
      <c r="E8" s="11">
        <v>9</v>
      </c>
      <c r="F8" s="11">
        <v>10</v>
      </c>
      <c r="G8" s="11">
        <v>11</v>
      </c>
      <c r="H8" s="11">
        <v>12</v>
      </c>
      <c r="I8" s="11">
        <v>13</v>
      </c>
      <c r="J8" s="12"/>
      <c r="K8" s="11">
        <v>14</v>
      </c>
      <c r="L8" s="11">
        <v>15</v>
      </c>
      <c r="M8" s="11">
        <v>16</v>
      </c>
      <c r="N8" s="11">
        <v>17</v>
      </c>
      <c r="O8" s="11">
        <v>18</v>
      </c>
      <c r="P8" s="11">
        <v>19</v>
      </c>
      <c r="Q8" s="11">
        <v>20</v>
      </c>
      <c r="R8" s="12"/>
      <c r="S8" s="11">
        <v>21</v>
      </c>
      <c r="T8" s="11">
        <v>22</v>
      </c>
      <c r="U8" s="11">
        <v>23</v>
      </c>
      <c r="V8" s="11">
        <v>24</v>
      </c>
      <c r="W8" s="11">
        <v>25</v>
      </c>
      <c r="X8" s="11">
        <v>26</v>
      </c>
      <c r="Y8" s="11">
        <v>27</v>
      </c>
      <c r="Z8" s="12"/>
      <c r="AA8" s="11">
        <v>28</v>
      </c>
      <c r="AB8" s="11">
        <v>29</v>
      </c>
      <c r="AC8" s="11">
        <v>30</v>
      </c>
      <c r="AD8" s="11">
        <v>31</v>
      </c>
      <c r="AE8" s="11"/>
      <c r="AF8" s="11"/>
      <c r="AG8" s="13"/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33"/>
      <c r="AC10" s="33"/>
      <c r="AD10" s="33"/>
      <c r="AE10" s="173" t="s">
        <v>73</v>
      </c>
      <c r="AF10" s="174"/>
      <c r="AG10" s="175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176"/>
      <c r="AF11" s="177"/>
      <c r="AG11" s="178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179"/>
      <c r="AF12" s="180"/>
      <c r="AG12" s="181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9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9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9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74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67</v>
      </c>
      <c r="N31" s="103"/>
      <c r="O31" s="88"/>
      <c r="P31" s="88">
        <v>2022</v>
      </c>
      <c r="Q31" s="8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88"/>
      <c r="AA32" s="88"/>
      <c r="AB32" s="88"/>
      <c r="AC32" s="88"/>
      <c r="AD32" s="88"/>
      <c r="AE32" s="88"/>
      <c r="AF32" s="88"/>
      <c r="AG32" s="8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9">
    <mergeCell ref="B33:I33"/>
    <mergeCell ref="V33:Y33"/>
    <mergeCell ref="Z33:AG33"/>
    <mergeCell ref="AH28:AI28"/>
    <mergeCell ref="AJ28:AK28"/>
    <mergeCell ref="AH29:AI29"/>
    <mergeCell ref="AJ29:AK29"/>
    <mergeCell ref="AH30:AI31"/>
    <mergeCell ref="AJ30:AK31"/>
    <mergeCell ref="B31:I31"/>
    <mergeCell ref="M31:N31"/>
    <mergeCell ref="V31:Y31"/>
    <mergeCell ref="Z31:AG31"/>
    <mergeCell ref="R31:S31"/>
    <mergeCell ref="AH26:AI26"/>
    <mergeCell ref="AJ26:AK26"/>
    <mergeCell ref="AH27:AI27"/>
    <mergeCell ref="AJ27:AK27"/>
    <mergeCell ref="AH20:AI20"/>
    <mergeCell ref="AJ20:AK20"/>
    <mergeCell ref="AH21:AI21"/>
    <mergeCell ref="AJ21:AK21"/>
    <mergeCell ref="AH22:AI22"/>
    <mergeCell ref="AJ22:AK22"/>
    <mergeCell ref="AH23:AI23"/>
    <mergeCell ref="AJ23:AK23"/>
    <mergeCell ref="AH24:AI24"/>
    <mergeCell ref="AJ24:AK24"/>
    <mergeCell ref="AH25:AI25"/>
    <mergeCell ref="AJ25:AK25"/>
    <mergeCell ref="AD5:AG6"/>
    <mergeCell ref="AH5:AK6"/>
    <mergeCell ref="AH18:AI18"/>
    <mergeCell ref="AJ18:AK18"/>
    <mergeCell ref="AH19:AI19"/>
    <mergeCell ref="AJ19:AK19"/>
    <mergeCell ref="AH11:AI11"/>
    <mergeCell ref="AJ11:AK11"/>
    <mergeCell ref="AH12:AI12"/>
    <mergeCell ref="AJ12:AK12"/>
    <mergeCell ref="AJ13:AK13"/>
    <mergeCell ref="AJ15:AK15"/>
    <mergeCell ref="AJ16:AK16"/>
    <mergeCell ref="AH17:AI17"/>
    <mergeCell ref="AJ17:AK17"/>
    <mergeCell ref="AJ14:AK14"/>
    <mergeCell ref="A8:B8"/>
    <mergeCell ref="AH9:AI9"/>
    <mergeCell ref="AJ9:AK9"/>
    <mergeCell ref="AH10:AI10"/>
    <mergeCell ref="AJ10:AK10"/>
    <mergeCell ref="AH7:AK8"/>
    <mergeCell ref="AE10:AG12"/>
    <mergeCell ref="B5:E5"/>
    <mergeCell ref="H5:Q6"/>
    <mergeCell ref="R5:U6"/>
    <mergeCell ref="V5:AC6"/>
    <mergeCell ref="H1:Q4"/>
    <mergeCell ref="R1:U2"/>
    <mergeCell ref="V1:AC2"/>
    <mergeCell ref="V3:AC4"/>
    <mergeCell ref="AD1:AG2"/>
    <mergeCell ref="AH1:AK2"/>
    <mergeCell ref="A2:G2"/>
    <mergeCell ref="B3:D3"/>
    <mergeCell ref="R3:U4"/>
    <mergeCell ref="B4:G4"/>
    <mergeCell ref="AD3:AG4"/>
    <mergeCell ref="AH3:AK4"/>
  </mergeCells>
  <printOptions horizontalCentered="1"/>
  <pageMargins left="0" right="0" top="0" bottom="0" header="0" footer="0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zoomScale="80" zoomScaleNormal="80" workbookViewId="0">
      <selection activeCell="A7" sqref="A7:XFD8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0"/>
      <c r="D7" s="10"/>
      <c r="E7" s="10"/>
      <c r="F7" s="10"/>
      <c r="G7" s="10"/>
      <c r="H7" s="10"/>
      <c r="I7" s="73"/>
      <c r="J7" s="74"/>
      <c r="K7" s="10"/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86"/>
      <c r="Y7" s="73"/>
      <c r="Z7" s="74"/>
      <c r="AA7" s="10"/>
      <c r="AB7" s="10"/>
      <c r="AC7" s="10"/>
      <c r="AD7" s="10"/>
      <c r="AE7" s="10" t="s">
        <v>62</v>
      </c>
      <c r="AF7" s="10"/>
      <c r="AG7" s="73"/>
      <c r="AH7" s="133"/>
      <c r="AI7" s="134"/>
      <c r="AJ7" s="134"/>
      <c r="AK7" s="135"/>
    </row>
    <row r="8" spans="1:37" ht="21.75" customHeight="1" thickBot="1" x14ac:dyDescent="0.45">
      <c r="A8" s="100" t="s">
        <v>72</v>
      </c>
      <c r="B8" s="101"/>
      <c r="C8" s="11"/>
      <c r="D8" s="11"/>
      <c r="E8" s="11"/>
      <c r="F8" s="11"/>
      <c r="G8" s="11"/>
      <c r="H8" s="11"/>
      <c r="I8" s="11"/>
      <c r="J8" s="12"/>
      <c r="K8" s="11"/>
      <c r="L8" s="11"/>
      <c r="M8" s="11"/>
      <c r="N8" s="11"/>
      <c r="O8" s="11"/>
      <c r="P8" s="11"/>
      <c r="Q8" s="11"/>
      <c r="R8" s="12"/>
      <c r="S8" s="11"/>
      <c r="T8" s="11"/>
      <c r="U8" s="11"/>
      <c r="V8" s="11"/>
      <c r="W8" s="11"/>
      <c r="X8" s="79"/>
      <c r="Y8" s="11"/>
      <c r="Z8" s="12"/>
      <c r="AA8" s="11"/>
      <c r="AB8" s="11"/>
      <c r="AC8" s="11"/>
      <c r="AD8" s="11"/>
      <c r="AE8" s="11">
        <v>1</v>
      </c>
      <c r="AF8" s="11">
        <v>2</v>
      </c>
      <c r="AG8" s="13">
        <v>3</v>
      </c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173" t="s">
        <v>73</v>
      </c>
      <c r="AC10" s="174"/>
      <c r="AD10" s="175"/>
      <c r="AE10" s="33"/>
      <c r="AF10" s="33"/>
      <c r="AG10" s="34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176"/>
      <c r="AC11" s="177"/>
      <c r="AD11" s="178"/>
      <c r="AE11" s="33"/>
      <c r="AF11" s="33"/>
      <c r="AG11" s="34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179"/>
      <c r="AC12" s="180"/>
      <c r="AD12" s="181"/>
      <c r="AE12" s="36"/>
      <c r="AF12" s="36"/>
      <c r="AG12" s="37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9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9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9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74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67</v>
      </c>
      <c r="N31" s="103"/>
      <c r="O31" s="88">
        <v>2022</v>
      </c>
      <c r="P31" s="88"/>
      <c r="Q31" s="8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88"/>
      <c r="AA32" s="88"/>
      <c r="AB32" s="88"/>
      <c r="AC32" s="88"/>
      <c r="AD32" s="88"/>
      <c r="AE32" s="88"/>
      <c r="AF32" s="88"/>
      <c r="AG32" s="8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9">
    <mergeCell ref="B33:I33"/>
    <mergeCell ref="V33:Y33"/>
    <mergeCell ref="Z33:AG33"/>
    <mergeCell ref="B31:I31"/>
    <mergeCell ref="M31:N31"/>
    <mergeCell ref="V31:Y31"/>
    <mergeCell ref="R31:S31"/>
    <mergeCell ref="AH29:AI29"/>
    <mergeCell ref="AJ29:AK29"/>
    <mergeCell ref="AH30:AI31"/>
    <mergeCell ref="AJ30:AK31"/>
    <mergeCell ref="Z31:AG31"/>
    <mergeCell ref="AH26:AI26"/>
    <mergeCell ref="AJ26:AK26"/>
    <mergeCell ref="AH27:AI27"/>
    <mergeCell ref="AJ27:AK27"/>
    <mergeCell ref="AH28:AI28"/>
    <mergeCell ref="AJ28:AK28"/>
    <mergeCell ref="AH23:AI23"/>
    <mergeCell ref="AJ23:AK23"/>
    <mergeCell ref="AH24:AI24"/>
    <mergeCell ref="AJ24:AK24"/>
    <mergeCell ref="AH25:AI25"/>
    <mergeCell ref="AJ25:AK25"/>
    <mergeCell ref="AH20:AI20"/>
    <mergeCell ref="AJ20:AK20"/>
    <mergeCell ref="AH21:AI21"/>
    <mergeCell ref="AJ21:AK21"/>
    <mergeCell ref="AH22:AI22"/>
    <mergeCell ref="AJ22:AK22"/>
    <mergeCell ref="AD5:AG6"/>
    <mergeCell ref="AH5:AK6"/>
    <mergeCell ref="AH18:AI18"/>
    <mergeCell ref="AJ18:AK18"/>
    <mergeCell ref="AH19:AI19"/>
    <mergeCell ref="AJ19:AK19"/>
    <mergeCell ref="AH11:AI11"/>
    <mergeCell ref="AJ11:AK11"/>
    <mergeCell ref="AH12:AI12"/>
    <mergeCell ref="AJ12:AK12"/>
    <mergeCell ref="AJ13:AK13"/>
    <mergeCell ref="AJ15:AK15"/>
    <mergeCell ref="AJ16:AK16"/>
    <mergeCell ref="AH17:AI17"/>
    <mergeCell ref="AJ17:AK17"/>
    <mergeCell ref="AJ14:AK14"/>
    <mergeCell ref="A8:B8"/>
    <mergeCell ref="AH9:AI9"/>
    <mergeCell ref="AJ9:AK9"/>
    <mergeCell ref="AH10:AI10"/>
    <mergeCell ref="AJ10:AK10"/>
    <mergeCell ref="AH7:AK8"/>
    <mergeCell ref="AB10:AD12"/>
    <mergeCell ref="B5:E5"/>
    <mergeCell ref="H5:Q6"/>
    <mergeCell ref="R5:U6"/>
    <mergeCell ref="V5:AC6"/>
    <mergeCell ref="H1:Q4"/>
    <mergeCell ref="R1:U2"/>
    <mergeCell ref="V1:AC2"/>
    <mergeCell ref="V3:AC4"/>
    <mergeCell ref="AD1:AG2"/>
    <mergeCell ref="AH1:AK2"/>
    <mergeCell ref="A2:G2"/>
    <mergeCell ref="B3:D3"/>
    <mergeCell ref="R3:U4"/>
    <mergeCell ref="B4:G4"/>
    <mergeCell ref="AD3:AG4"/>
    <mergeCell ref="AH3:AK4"/>
  </mergeCells>
  <printOptions horizontalCentered="1"/>
  <pageMargins left="0" right="0" top="0" bottom="0" header="0" footer="0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zoomScale="80" zoomScaleNormal="80" workbookViewId="0">
      <selection activeCell="A7" sqref="A7:XFD8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0" t="s">
        <v>62</v>
      </c>
      <c r="D7" s="10"/>
      <c r="E7" s="10"/>
      <c r="F7" s="10"/>
      <c r="G7" s="10"/>
      <c r="H7" s="10"/>
      <c r="I7" s="73"/>
      <c r="J7" s="74"/>
      <c r="K7" s="10"/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86"/>
      <c r="Y7" s="73"/>
      <c r="Z7" s="74"/>
      <c r="AA7" s="10"/>
      <c r="AB7" s="10"/>
      <c r="AC7" s="10"/>
      <c r="AD7" s="10"/>
      <c r="AE7" s="10"/>
      <c r="AF7" s="10"/>
      <c r="AG7" s="73" t="s">
        <v>39</v>
      </c>
      <c r="AH7" s="133"/>
      <c r="AI7" s="134"/>
      <c r="AJ7" s="134"/>
      <c r="AK7" s="135"/>
    </row>
    <row r="8" spans="1:37" ht="21.75" customHeight="1" thickBot="1" x14ac:dyDescent="0.45">
      <c r="A8" s="100" t="s">
        <v>77</v>
      </c>
      <c r="B8" s="101"/>
      <c r="C8" s="11">
        <v>4</v>
      </c>
      <c r="D8" s="11">
        <v>5</v>
      </c>
      <c r="E8" s="11">
        <v>6</v>
      </c>
      <c r="F8" s="11">
        <v>7</v>
      </c>
      <c r="G8" s="11">
        <v>8</v>
      </c>
      <c r="H8" s="11">
        <v>9</v>
      </c>
      <c r="I8" s="11">
        <v>10</v>
      </c>
      <c r="J8" s="12"/>
      <c r="K8" s="11">
        <v>11</v>
      </c>
      <c r="L8" s="11">
        <v>12</v>
      </c>
      <c r="M8" s="11">
        <v>13</v>
      </c>
      <c r="N8" s="11">
        <v>14</v>
      </c>
      <c r="O8" s="11">
        <v>15</v>
      </c>
      <c r="P8" s="11">
        <v>16</v>
      </c>
      <c r="Q8" s="11">
        <v>17</v>
      </c>
      <c r="R8" s="12"/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  <c r="Z8" s="12"/>
      <c r="AA8" s="11">
        <v>25</v>
      </c>
      <c r="AB8" s="11">
        <v>26</v>
      </c>
      <c r="AC8" s="11">
        <v>27</v>
      </c>
      <c r="AD8" s="11">
        <v>28</v>
      </c>
      <c r="AE8" s="11">
        <v>29</v>
      </c>
      <c r="AF8" s="11">
        <v>30</v>
      </c>
      <c r="AG8" s="11">
        <v>1</v>
      </c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33"/>
      <c r="AC10" s="33"/>
      <c r="AD10" s="33"/>
      <c r="AE10" s="33"/>
      <c r="AF10" s="33"/>
      <c r="AG10" s="34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33"/>
      <c r="AF11" s="33"/>
      <c r="AG11" s="34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7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9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9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9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75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76</v>
      </c>
      <c r="N31" s="103"/>
      <c r="O31" s="88">
        <v>2022</v>
      </c>
      <c r="P31" s="88"/>
      <c r="Q31" s="8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88"/>
      <c r="AA32" s="88"/>
      <c r="AB32" s="88"/>
      <c r="AC32" s="88"/>
      <c r="AD32" s="88"/>
      <c r="AE32" s="88"/>
      <c r="AF32" s="88"/>
      <c r="AG32" s="8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8">
    <mergeCell ref="B33:I33"/>
    <mergeCell ref="V33:Y33"/>
    <mergeCell ref="Z33:AG33"/>
    <mergeCell ref="AH28:AI28"/>
    <mergeCell ref="AJ28:AK28"/>
    <mergeCell ref="AH29:AI29"/>
    <mergeCell ref="AJ29:AK29"/>
    <mergeCell ref="AH30:AI31"/>
    <mergeCell ref="AJ30:AK31"/>
    <mergeCell ref="B31:I31"/>
    <mergeCell ref="M31:N31"/>
    <mergeCell ref="V31:Y31"/>
    <mergeCell ref="Z31:AG31"/>
    <mergeCell ref="R31:S31"/>
    <mergeCell ref="AH26:AI26"/>
    <mergeCell ref="AJ26:AK26"/>
    <mergeCell ref="AH27:AI27"/>
    <mergeCell ref="AJ27:AK27"/>
    <mergeCell ref="AH20:AI20"/>
    <mergeCell ref="AJ20:AK20"/>
    <mergeCell ref="AH21:AI21"/>
    <mergeCell ref="AJ21:AK21"/>
    <mergeCell ref="AH22:AI22"/>
    <mergeCell ref="AJ22:AK22"/>
    <mergeCell ref="AH23:AI23"/>
    <mergeCell ref="AJ23:AK23"/>
    <mergeCell ref="AH24:AI24"/>
    <mergeCell ref="AJ24:AK24"/>
    <mergeCell ref="AH25:AI25"/>
    <mergeCell ref="AJ25:AK25"/>
    <mergeCell ref="AD5:AG6"/>
    <mergeCell ref="AH5:AK6"/>
    <mergeCell ref="AH18:AI18"/>
    <mergeCell ref="AJ18:AK18"/>
    <mergeCell ref="AH19:AI19"/>
    <mergeCell ref="AJ19:AK19"/>
    <mergeCell ref="AH11:AI11"/>
    <mergeCell ref="AJ11:AK11"/>
    <mergeCell ref="AH12:AI12"/>
    <mergeCell ref="AJ12:AK12"/>
    <mergeCell ref="AJ13:AK13"/>
    <mergeCell ref="AJ15:AK15"/>
    <mergeCell ref="AJ16:AK16"/>
    <mergeCell ref="AH17:AI17"/>
    <mergeCell ref="AJ17:AK17"/>
    <mergeCell ref="AJ14:AK14"/>
    <mergeCell ref="A8:B8"/>
    <mergeCell ref="AH9:AI9"/>
    <mergeCell ref="AJ9:AK9"/>
    <mergeCell ref="AH10:AI10"/>
    <mergeCell ref="AJ10:AK10"/>
    <mergeCell ref="AH7:AK8"/>
    <mergeCell ref="B5:E5"/>
    <mergeCell ref="H5:Q6"/>
    <mergeCell ref="R5:U6"/>
    <mergeCell ref="V5:AC6"/>
    <mergeCell ref="H1:Q4"/>
    <mergeCell ref="R1:U2"/>
    <mergeCell ref="V1:AC2"/>
    <mergeCell ref="V3:AC4"/>
    <mergeCell ref="AD1:AG2"/>
    <mergeCell ref="AH1:AK2"/>
    <mergeCell ref="A2:G2"/>
    <mergeCell ref="B3:D3"/>
    <mergeCell ref="R3:U4"/>
    <mergeCell ref="B4:G4"/>
    <mergeCell ref="AD3:AG4"/>
    <mergeCell ref="AH3:AK4"/>
  </mergeCells>
  <printOptions horizontalCentered="1"/>
  <pageMargins left="0" right="0" top="0" bottom="0" header="0" footer="0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zoomScale="80" zoomScaleNormal="80" workbookViewId="0">
      <selection activeCell="A7" sqref="A7:XFD8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8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187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18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85" t="s">
        <v>93</v>
      </c>
      <c r="D7" s="10"/>
      <c r="E7" s="10"/>
      <c r="F7" s="10"/>
      <c r="G7" s="10"/>
      <c r="H7" s="10"/>
      <c r="I7" s="73"/>
      <c r="J7" s="74"/>
      <c r="K7" s="10"/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86"/>
      <c r="Y7" s="73"/>
      <c r="Z7" s="74"/>
      <c r="AA7" s="10"/>
      <c r="AB7" s="10"/>
      <c r="AC7" s="10"/>
      <c r="AD7" s="10"/>
      <c r="AE7" s="10"/>
      <c r="AF7" s="10"/>
      <c r="AG7" s="73"/>
      <c r="AH7" s="133"/>
      <c r="AI7" s="134"/>
      <c r="AJ7" s="134"/>
      <c r="AK7" s="135"/>
    </row>
    <row r="8" spans="1:37" ht="21.75" customHeight="1" thickBot="1" x14ac:dyDescent="0.45">
      <c r="A8" s="171" t="s">
        <v>79</v>
      </c>
      <c r="B8" s="172"/>
      <c r="C8" s="186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2"/>
      <c r="K8" s="11">
        <v>9</v>
      </c>
      <c r="L8" s="11">
        <v>10</v>
      </c>
      <c r="M8" s="11">
        <v>11</v>
      </c>
      <c r="N8" s="11">
        <v>12</v>
      </c>
      <c r="O8" s="11">
        <v>13</v>
      </c>
      <c r="P8" s="11">
        <v>14</v>
      </c>
      <c r="Q8" s="11">
        <v>15</v>
      </c>
      <c r="R8" s="12"/>
      <c r="S8" s="11">
        <v>16</v>
      </c>
      <c r="T8" s="11">
        <v>17</v>
      </c>
      <c r="U8" s="11">
        <v>18</v>
      </c>
      <c r="V8" s="11">
        <v>19</v>
      </c>
      <c r="W8" s="11">
        <v>20</v>
      </c>
      <c r="X8" s="11">
        <v>21</v>
      </c>
      <c r="Y8" s="11">
        <v>22</v>
      </c>
      <c r="Z8" s="12"/>
      <c r="AA8" s="11">
        <v>23</v>
      </c>
      <c r="AB8" s="11">
        <v>24</v>
      </c>
      <c r="AC8" s="11">
        <v>25</v>
      </c>
      <c r="AD8" s="11">
        <v>26</v>
      </c>
      <c r="AE8" s="11">
        <v>27</v>
      </c>
      <c r="AF8" s="11">
        <v>28</v>
      </c>
      <c r="AG8" s="11">
        <v>29</v>
      </c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89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190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33"/>
      <c r="AC10" s="33"/>
      <c r="AD10" s="33"/>
      <c r="AE10" s="33"/>
      <c r="AF10" s="33"/>
      <c r="AG10" s="34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190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33"/>
      <c r="AF11" s="33"/>
      <c r="AG11" s="34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191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7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192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193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9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190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9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191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9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192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193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190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190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19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193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195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192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196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197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192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193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191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78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67</v>
      </c>
      <c r="N31" s="103"/>
      <c r="O31" s="88"/>
      <c r="P31" s="88">
        <v>2022</v>
      </c>
      <c r="Q31" s="8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88"/>
      <c r="AA32" s="88"/>
      <c r="AB32" s="88"/>
      <c r="AC32" s="88"/>
      <c r="AD32" s="88"/>
      <c r="AE32" s="88"/>
      <c r="AF32" s="88"/>
      <c r="AG32" s="8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8">
    <mergeCell ref="B33:I33"/>
    <mergeCell ref="V33:Y33"/>
    <mergeCell ref="Z33:AG33"/>
    <mergeCell ref="AH28:AI28"/>
    <mergeCell ref="AJ28:AK28"/>
    <mergeCell ref="AH29:AI29"/>
    <mergeCell ref="AJ29:AK29"/>
    <mergeCell ref="AH30:AI31"/>
    <mergeCell ref="AJ30:AK31"/>
    <mergeCell ref="B31:I31"/>
    <mergeCell ref="M31:N31"/>
    <mergeCell ref="V31:Y31"/>
    <mergeCell ref="Z31:AG31"/>
    <mergeCell ref="R31:S31"/>
    <mergeCell ref="AH26:AI26"/>
    <mergeCell ref="AJ26:AK26"/>
    <mergeCell ref="AH27:AI27"/>
    <mergeCell ref="AJ27:AK27"/>
    <mergeCell ref="AH20:AI20"/>
    <mergeCell ref="AJ20:AK20"/>
    <mergeCell ref="AH21:AI21"/>
    <mergeCell ref="AJ21:AK21"/>
    <mergeCell ref="AH22:AI22"/>
    <mergeCell ref="AJ22:AK22"/>
    <mergeCell ref="AH23:AI23"/>
    <mergeCell ref="AJ23:AK23"/>
    <mergeCell ref="AH24:AI24"/>
    <mergeCell ref="AJ24:AK24"/>
    <mergeCell ref="AH25:AI25"/>
    <mergeCell ref="AJ25:AK25"/>
    <mergeCell ref="AD5:AG6"/>
    <mergeCell ref="AH5:AK6"/>
    <mergeCell ref="AH18:AI18"/>
    <mergeCell ref="AJ18:AK18"/>
    <mergeCell ref="AH19:AI19"/>
    <mergeCell ref="AJ19:AK19"/>
    <mergeCell ref="AH11:AI11"/>
    <mergeCell ref="AJ11:AK11"/>
    <mergeCell ref="AH12:AI12"/>
    <mergeCell ref="AJ12:AK12"/>
    <mergeCell ref="AJ13:AK13"/>
    <mergeCell ref="AJ15:AK15"/>
    <mergeCell ref="AJ16:AK16"/>
    <mergeCell ref="AH17:AI17"/>
    <mergeCell ref="AJ17:AK17"/>
    <mergeCell ref="AJ14:AK14"/>
    <mergeCell ref="A8:B8"/>
    <mergeCell ref="AH9:AI9"/>
    <mergeCell ref="AJ9:AK9"/>
    <mergeCell ref="AH10:AI10"/>
    <mergeCell ref="AJ10:AK10"/>
    <mergeCell ref="AH7:AK8"/>
    <mergeCell ref="B5:E5"/>
    <mergeCell ref="H5:Q6"/>
    <mergeCell ref="R5:U6"/>
    <mergeCell ref="V5:AC6"/>
    <mergeCell ref="H1:Q4"/>
    <mergeCell ref="R1:U2"/>
    <mergeCell ref="V1:AC2"/>
    <mergeCell ref="V3:AC4"/>
    <mergeCell ref="AD1:AG2"/>
    <mergeCell ref="AH1:AK2"/>
    <mergeCell ref="A2:G2"/>
    <mergeCell ref="B3:D3"/>
    <mergeCell ref="R3:U4"/>
    <mergeCell ref="B4:G4"/>
    <mergeCell ref="AD3:AG4"/>
    <mergeCell ref="AH3:AK4"/>
  </mergeCells>
  <printOptions horizontalCentered="1"/>
  <pageMargins left="0" right="0" top="0" bottom="0" header="0" footer="0"/>
  <pageSetup paperSize="9" scale="6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zoomScale="80" zoomScaleNormal="80" workbookViewId="0">
      <selection activeCell="K18" sqref="K18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0" t="s">
        <v>39</v>
      </c>
      <c r="D7" s="10"/>
      <c r="E7" s="10" t="s">
        <v>63</v>
      </c>
      <c r="F7" s="185" t="s">
        <v>93</v>
      </c>
      <c r="G7" s="185" t="s">
        <v>93</v>
      </c>
      <c r="H7" s="10"/>
      <c r="I7" s="73"/>
      <c r="J7" s="74"/>
      <c r="K7" s="10"/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86"/>
      <c r="Y7" s="73"/>
      <c r="Z7" s="74"/>
      <c r="AA7" s="185" t="s">
        <v>93</v>
      </c>
      <c r="AB7" s="10"/>
      <c r="AC7" s="10"/>
      <c r="AD7" s="10"/>
      <c r="AE7" s="10"/>
      <c r="AF7" s="10"/>
      <c r="AG7" s="73"/>
      <c r="AH7" s="133"/>
      <c r="AI7" s="134"/>
      <c r="AJ7" s="134"/>
      <c r="AK7" s="135"/>
    </row>
    <row r="8" spans="1:37" ht="21.75" customHeight="1" thickBot="1" x14ac:dyDescent="0.45">
      <c r="A8" s="171" t="s">
        <v>81</v>
      </c>
      <c r="B8" s="172"/>
      <c r="C8" s="11">
        <v>30</v>
      </c>
      <c r="D8" s="11">
        <v>31</v>
      </c>
      <c r="E8" s="11">
        <v>1</v>
      </c>
      <c r="F8" s="186">
        <v>2</v>
      </c>
      <c r="G8" s="186">
        <v>3</v>
      </c>
      <c r="H8" s="11">
        <v>4</v>
      </c>
      <c r="I8" s="11">
        <v>5</v>
      </c>
      <c r="J8" s="12"/>
      <c r="K8" s="11">
        <v>6</v>
      </c>
      <c r="L8" s="11">
        <v>7</v>
      </c>
      <c r="M8" s="11">
        <v>8</v>
      </c>
      <c r="N8" s="11">
        <v>9</v>
      </c>
      <c r="O8" s="11">
        <v>10</v>
      </c>
      <c r="P8" s="11">
        <v>11</v>
      </c>
      <c r="Q8" s="11">
        <v>12</v>
      </c>
      <c r="R8" s="12"/>
      <c r="S8" s="11">
        <v>13</v>
      </c>
      <c r="T8" s="11">
        <v>14</v>
      </c>
      <c r="U8" s="11">
        <v>15</v>
      </c>
      <c r="V8" s="11">
        <v>16</v>
      </c>
      <c r="W8" s="11">
        <v>17</v>
      </c>
      <c r="X8" s="11">
        <v>18</v>
      </c>
      <c r="Y8" s="11">
        <v>19</v>
      </c>
      <c r="Z8" s="12"/>
      <c r="AA8" s="186">
        <v>20</v>
      </c>
      <c r="AB8" s="11">
        <v>21</v>
      </c>
      <c r="AC8" s="11">
        <v>22</v>
      </c>
      <c r="AD8" s="11">
        <v>23</v>
      </c>
      <c r="AE8" s="11">
        <v>24</v>
      </c>
      <c r="AF8" s="11">
        <v>25</v>
      </c>
      <c r="AG8" s="11">
        <v>26</v>
      </c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33"/>
      <c r="AC10" s="33"/>
      <c r="AD10" s="33"/>
      <c r="AE10" s="33"/>
      <c r="AF10" s="33"/>
      <c r="AG10" s="34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33"/>
      <c r="AF11" s="33"/>
      <c r="AG11" s="34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7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9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9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9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80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67</v>
      </c>
      <c r="N31" s="103"/>
      <c r="O31" s="88">
        <v>2022</v>
      </c>
      <c r="P31" s="88"/>
      <c r="Q31" s="8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88"/>
      <c r="AA32" s="88"/>
      <c r="AB32" s="88"/>
      <c r="AC32" s="88"/>
      <c r="AD32" s="88"/>
      <c r="AE32" s="88"/>
      <c r="AF32" s="88"/>
      <c r="AG32" s="8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8">
    <mergeCell ref="B33:I33"/>
    <mergeCell ref="V33:Y33"/>
    <mergeCell ref="Z33:AG33"/>
    <mergeCell ref="AH28:AI28"/>
    <mergeCell ref="AJ28:AK28"/>
    <mergeCell ref="AH29:AI29"/>
    <mergeCell ref="AJ29:AK29"/>
    <mergeCell ref="AH30:AI31"/>
    <mergeCell ref="AJ30:AK31"/>
    <mergeCell ref="B31:I31"/>
    <mergeCell ref="M31:N31"/>
    <mergeCell ref="V31:Y31"/>
    <mergeCell ref="Z31:AG31"/>
    <mergeCell ref="R31:S31"/>
    <mergeCell ref="AH26:AI26"/>
    <mergeCell ref="AJ26:AK26"/>
    <mergeCell ref="AH27:AI27"/>
    <mergeCell ref="AJ27:AK27"/>
    <mergeCell ref="AH20:AI20"/>
    <mergeCell ref="AJ20:AK20"/>
    <mergeCell ref="AH21:AI21"/>
    <mergeCell ref="AJ21:AK21"/>
    <mergeCell ref="AH22:AI22"/>
    <mergeCell ref="AJ22:AK22"/>
    <mergeCell ref="AH23:AI23"/>
    <mergeCell ref="AJ23:AK23"/>
    <mergeCell ref="AH24:AI24"/>
    <mergeCell ref="AJ24:AK24"/>
    <mergeCell ref="AH25:AI25"/>
    <mergeCell ref="AJ25:AK25"/>
    <mergeCell ref="AD5:AG6"/>
    <mergeCell ref="AH5:AK6"/>
    <mergeCell ref="AH18:AI18"/>
    <mergeCell ref="AJ18:AK18"/>
    <mergeCell ref="AH19:AI19"/>
    <mergeCell ref="AJ19:AK19"/>
    <mergeCell ref="AH11:AI11"/>
    <mergeCell ref="AJ11:AK11"/>
    <mergeCell ref="AH12:AI12"/>
    <mergeCell ref="AJ12:AK12"/>
    <mergeCell ref="AJ13:AK13"/>
    <mergeCell ref="AJ15:AK15"/>
    <mergeCell ref="AJ16:AK16"/>
    <mergeCell ref="AH17:AI17"/>
    <mergeCell ref="AJ17:AK17"/>
    <mergeCell ref="AJ14:AK14"/>
    <mergeCell ref="A8:B8"/>
    <mergeCell ref="AH9:AI9"/>
    <mergeCell ref="AJ9:AK9"/>
    <mergeCell ref="AH10:AI10"/>
    <mergeCell ref="AJ10:AK10"/>
    <mergeCell ref="AH7:AK8"/>
    <mergeCell ref="B5:E5"/>
    <mergeCell ref="H5:Q6"/>
    <mergeCell ref="R5:U6"/>
    <mergeCell ref="V5:AC6"/>
    <mergeCell ref="H1:Q4"/>
    <mergeCell ref="R1:U2"/>
    <mergeCell ref="V1:AC2"/>
    <mergeCell ref="V3:AC4"/>
    <mergeCell ref="AD1:AG2"/>
    <mergeCell ref="AH1:AK2"/>
    <mergeCell ref="A2:G2"/>
    <mergeCell ref="B3:D3"/>
    <mergeCell ref="R3:U4"/>
    <mergeCell ref="B4:G4"/>
    <mergeCell ref="AD3:AG4"/>
    <mergeCell ref="AH3:AK4"/>
  </mergeCells>
  <printOptions horizontalCentered="1"/>
  <pageMargins left="0" right="0" top="0" bottom="0" header="0" footer="0"/>
  <pageSetup paperSize="9" scale="6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zoomScale="80" zoomScaleNormal="80" workbookViewId="0">
      <selection activeCell="A7" sqref="A7:XFD8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0" t="s">
        <v>63</v>
      </c>
      <c r="D7" s="10"/>
      <c r="E7" s="10"/>
      <c r="F7" s="10"/>
      <c r="G7" s="10" t="s">
        <v>84</v>
      </c>
      <c r="H7" s="10"/>
      <c r="I7" s="73"/>
      <c r="J7" s="74"/>
      <c r="K7" s="10"/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86"/>
      <c r="Y7" s="73"/>
      <c r="Z7" s="74"/>
      <c r="AA7" s="10"/>
      <c r="AB7" s="10"/>
      <c r="AC7" s="10"/>
      <c r="AD7" s="10"/>
      <c r="AE7" s="10"/>
      <c r="AF7" s="10"/>
      <c r="AG7" s="73"/>
      <c r="AH7" s="133"/>
      <c r="AI7" s="134"/>
      <c r="AJ7" s="134"/>
      <c r="AK7" s="135"/>
    </row>
    <row r="8" spans="1:37" ht="21.75" customHeight="1" thickBot="1" x14ac:dyDescent="0.45">
      <c r="A8" s="171" t="s">
        <v>83</v>
      </c>
      <c r="B8" s="172"/>
      <c r="C8" s="11">
        <v>27</v>
      </c>
      <c r="D8" s="11">
        <v>28</v>
      </c>
      <c r="E8" s="11">
        <v>29</v>
      </c>
      <c r="F8" s="11">
        <v>30</v>
      </c>
      <c r="G8" s="11">
        <v>1</v>
      </c>
      <c r="H8" s="11">
        <v>2</v>
      </c>
      <c r="I8" s="11">
        <v>3</v>
      </c>
      <c r="J8" s="12"/>
      <c r="K8" s="11">
        <v>4</v>
      </c>
      <c r="L8" s="11">
        <v>5</v>
      </c>
      <c r="M8" s="11">
        <v>6</v>
      </c>
      <c r="N8" s="11">
        <v>7</v>
      </c>
      <c r="O8" s="11">
        <v>8</v>
      </c>
      <c r="P8" s="11">
        <v>9</v>
      </c>
      <c r="Q8" s="11">
        <v>10</v>
      </c>
      <c r="R8" s="12"/>
      <c r="S8" s="11">
        <v>11</v>
      </c>
      <c r="T8" s="11">
        <v>12</v>
      </c>
      <c r="U8" s="11">
        <v>13</v>
      </c>
      <c r="V8" s="11">
        <v>14</v>
      </c>
      <c r="W8" s="11">
        <v>15</v>
      </c>
      <c r="X8" s="11">
        <v>16</v>
      </c>
      <c r="Y8" s="11">
        <v>17</v>
      </c>
      <c r="Z8" s="12"/>
      <c r="AA8" s="11">
        <v>18</v>
      </c>
      <c r="AB8" s="11">
        <v>19</v>
      </c>
      <c r="AC8" s="11">
        <v>20</v>
      </c>
      <c r="AD8" s="11">
        <v>21</v>
      </c>
      <c r="AE8" s="11">
        <v>22</v>
      </c>
      <c r="AF8" s="11">
        <v>23</v>
      </c>
      <c r="AG8" s="11">
        <v>24</v>
      </c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33"/>
      <c r="AC10" s="33"/>
      <c r="AD10" s="33"/>
      <c r="AE10" s="33"/>
      <c r="AF10" s="33"/>
      <c r="AG10" s="34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33"/>
      <c r="AF11" s="33"/>
      <c r="AG11" s="34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7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9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9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9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82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67</v>
      </c>
      <c r="N31" s="103"/>
      <c r="O31" s="88">
        <v>2022</v>
      </c>
      <c r="P31" s="88"/>
      <c r="Q31" s="8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88"/>
      <c r="AA32" s="88"/>
      <c r="AB32" s="88"/>
      <c r="AC32" s="88"/>
      <c r="AD32" s="88"/>
      <c r="AE32" s="88"/>
      <c r="AF32" s="88"/>
      <c r="AG32" s="8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8">
    <mergeCell ref="B33:I33"/>
    <mergeCell ref="B31:I31"/>
    <mergeCell ref="AJ14:AK14"/>
    <mergeCell ref="AJ15:AK15"/>
    <mergeCell ref="AJ16:AK16"/>
    <mergeCell ref="AH17:AI17"/>
    <mergeCell ref="A8:B8"/>
    <mergeCell ref="AH7:AK8"/>
    <mergeCell ref="AH9:AI9"/>
    <mergeCell ref="AJ9:AK9"/>
    <mergeCell ref="AH10:AI10"/>
    <mergeCell ref="AJ10:AK10"/>
    <mergeCell ref="B5:E5"/>
    <mergeCell ref="AH5:AK6"/>
    <mergeCell ref="AH1:AK2"/>
    <mergeCell ref="H5:Q6"/>
    <mergeCell ref="R5:U6"/>
    <mergeCell ref="V5:AC6"/>
    <mergeCell ref="AD5:AG6"/>
    <mergeCell ref="A2:G2"/>
    <mergeCell ref="B3:D3"/>
    <mergeCell ref="AH3:AK4"/>
    <mergeCell ref="B4:G4"/>
    <mergeCell ref="H1:Q4"/>
    <mergeCell ref="R1:U2"/>
    <mergeCell ref="V1:AC2"/>
    <mergeCell ref="AD1:AG2"/>
    <mergeCell ref="R3:U4"/>
    <mergeCell ref="V3:AC4"/>
    <mergeCell ref="AD3:AG4"/>
    <mergeCell ref="AH11:AI11"/>
    <mergeCell ref="AJ11:AK11"/>
    <mergeCell ref="AH12:AI12"/>
    <mergeCell ref="AJ12:AK12"/>
    <mergeCell ref="AJ13:AK13"/>
    <mergeCell ref="AJ17:AK17"/>
    <mergeCell ref="AH18:AI18"/>
    <mergeCell ref="AJ18:AK18"/>
    <mergeCell ref="AH19:AI19"/>
    <mergeCell ref="AJ19:AK19"/>
    <mergeCell ref="AH20:AI20"/>
    <mergeCell ref="AJ20:AK20"/>
    <mergeCell ref="AH21:AI21"/>
    <mergeCell ref="AJ21:AK21"/>
    <mergeCell ref="AH22:AI22"/>
    <mergeCell ref="AJ22:AK22"/>
    <mergeCell ref="AH23:AI23"/>
    <mergeCell ref="AJ23:AK23"/>
    <mergeCell ref="AH24:AI24"/>
    <mergeCell ref="AJ24:AK24"/>
    <mergeCell ref="AH25:AI25"/>
    <mergeCell ref="AJ25:AK25"/>
    <mergeCell ref="AJ26:AK26"/>
    <mergeCell ref="AH27:AI27"/>
    <mergeCell ref="AJ27:AK27"/>
    <mergeCell ref="AH28:AI28"/>
    <mergeCell ref="AJ28:AK28"/>
    <mergeCell ref="M31:N31"/>
    <mergeCell ref="R31:S31"/>
    <mergeCell ref="V31:Y31"/>
    <mergeCell ref="Z31:AG31"/>
    <mergeCell ref="AH26:AI26"/>
    <mergeCell ref="V33:Y33"/>
    <mergeCell ref="Z33:AG33"/>
    <mergeCell ref="AH29:AI29"/>
    <mergeCell ref="AJ29:AK29"/>
    <mergeCell ref="AH30:AI31"/>
    <mergeCell ref="AJ30:AK31"/>
  </mergeCells>
  <printOptions horizontalCentered="1"/>
  <pageMargins left="0" right="0" top="0" bottom="0" header="0" footer="0"/>
  <pageSetup paperSize="9" scale="6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37"/>
  <sheetViews>
    <sheetView zoomScale="80" zoomScaleNormal="80" workbookViewId="0">
      <selection activeCell="A7" sqref="A7:XFD7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9" width="5.33203125" style="29" customWidth="1"/>
    <col min="20" max="23" width="6.88671875" style="29" customWidth="1"/>
    <col min="24" max="27" width="5.33203125" style="29" customWidth="1"/>
    <col min="28" max="31" width="6.88671875" style="29" customWidth="1"/>
    <col min="32" max="34" width="5.33203125" style="29" customWidth="1"/>
    <col min="35" max="35" width="6.109375" style="29" customWidth="1"/>
    <col min="36" max="38" width="6.5546875" style="29" customWidth="1"/>
    <col min="39" max="43" width="5.33203125" style="29" customWidth="1"/>
    <col min="44" max="44" width="6" style="29" customWidth="1"/>
    <col min="45" max="45" width="6.109375" style="29" customWidth="1"/>
    <col min="46" max="46" width="6" style="29" customWidth="1"/>
    <col min="47" max="49" width="5.33203125" style="29" customWidth="1"/>
    <col min="50" max="51" width="7.5546875" style="29" customWidth="1"/>
    <col min="52" max="53" width="7.5546875" style="75" customWidth="1"/>
    <col min="54" max="57" width="4.33203125" style="29" customWidth="1"/>
    <col min="58" max="58" width="6" style="29" customWidth="1"/>
    <col min="59" max="59" width="7" style="29" customWidth="1"/>
    <col min="60" max="60" width="3.88671875" style="29" customWidth="1"/>
    <col min="61" max="61" width="5.33203125" style="29" customWidth="1"/>
    <col min="62" max="272" width="8.88671875" style="29"/>
    <col min="273" max="273" width="15.6640625" style="29" bestFit="1" customWidth="1"/>
    <col min="274" max="274" width="3.5546875" style="29" customWidth="1"/>
    <col min="275" max="286" width="4.33203125" style="29" customWidth="1"/>
    <col min="287" max="287" width="4.5546875" style="29" customWidth="1"/>
    <col min="288" max="289" width="5.109375" style="29" customWidth="1"/>
    <col min="290" max="302" width="4.33203125" style="29" customWidth="1"/>
    <col min="303" max="303" width="4.5546875" style="29" customWidth="1"/>
    <col min="304" max="305" width="5.109375" style="29" customWidth="1"/>
    <col min="306" max="309" width="7.5546875" style="29" customWidth="1"/>
    <col min="310" max="313" width="4.33203125" style="29" customWidth="1"/>
    <col min="314" max="314" width="6" style="29" customWidth="1"/>
    <col min="315" max="315" width="7" style="29" customWidth="1"/>
    <col min="316" max="316" width="3.88671875" style="29" customWidth="1"/>
    <col min="317" max="317" width="5.33203125" style="29" customWidth="1"/>
    <col min="318" max="528" width="8.88671875" style="29"/>
    <col min="529" max="529" width="15.6640625" style="29" bestFit="1" customWidth="1"/>
    <col min="530" max="530" width="3.5546875" style="29" customWidth="1"/>
    <col min="531" max="542" width="4.33203125" style="29" customWidth="1"/>
    <col min="543" max="543" width="4.5546875" style="29" customWidth="1"/>
    <col min="544" max="545" width="5.109375" style="29" customWidth="1"/>
    <col min="546" max="558" width="4.33203125" style="29" customWidth="1"/>
    <col min="559" max="559" width="4.5546875" style="29" customWidth="1"/>
    <col min="560" max="561" width="5.109375" style="29" customWidth="1"/>
    <col min="562" max="565" width="7.5546875" style="29" customWidth="1"/>
    <col min="566" max="569" width="4.33203125" style="29" customWidth="1"/>
    <col min="570" max="570" width="6" style="29" customWidth="1"/>
    <col min="571" max="571" width="7" style="29" customWidth="1"/>
    <col min="572" max="572" width="3.88671875" style="29" customWidth="1"/>
    <col min="573" max="573" width="5.33203125" style="29" customWidth="1"/>
    <col min="574" max="784" width="8.88671875" style="29"/>
    <col min="785" max="785" width="15.6640625" style="29" bestFit="1" customWidth="1"/>
    <col min="786" max="786" width="3.5546875" style="29" customWidth="1"/>
    <col min="787" max="798" width="4.33203125" style="29" customWidth="1"/>
    <col min="799" max="799" width="4.5546875" style="29" customWidth="1"/>
    <col min="800" max="801" width="5.109375" style="29" customWidth="1"/>
    <col min="802" max="814" width="4.33203125" style="29" customWidth="1"/>
    <col min="815" max="815" width="4.5546875" style="29" customWidth="1"/>
    <col min="816" max="817" width="5.109375" style="29" customWidth="1"/>
    <col min="818" max="821" width="7.5546875" style="29" customWidth="1"/>
    <col min="822" max="825" width="4.33203125" style="29" customWidth="1"/>
    <col min="826" max="826" width="6" style="29" customWidth="1"/>
    <col min="827" max="827" width="7" style="29" customWidth="1"/>
    <col min="828" max="828" width="3.88671875" style="29" customWidth="1"/>
    <col min="829" max="829" width="5.33203125" style="29" customWidth="1"/>
    <col min="830" max="1040" width="8.88671875" style="29"/>
    <col min="1041" max="1041" width="15.6640625" style="29" bestFit="1" customWidth="1"/>
    <col min="1042" max="1042" width="3.5546875" style="29" customWidth="1"/>
    <col min="1043" max="1054" width="4.33203125" style="29" customWidth="1"/>
    <col min="1055" max="1055" width="4.5546875" style="29" customWidth="1"/>
    <col min="1056" max="1057" width="5.109375" style="29" customWidth="1"/>
    <col min="1058" max="1070" width="4.33203125" style="29" customWidth="1"/>
    <col min="1071" max="1071" width="4.5546875" style="29" customWidth="1"/>
    <col min="1072" max="1073" width="5.109375" style="29" customWidth="1"/>
    <col min="1074" max="1077" width="7.5546875" style="29" customWidth="1"/>
    <col min="1078" max="1081" width="4.33203125" style="29" customWidth="1"/>
    <col min="1082" max="1082" width="6" style="29" customWidth="1"/>
    <col min="1083" max="1083" width="7" style="29" customWidth="1"/>
    <col min="1084" max="1084" width="3.88671875" style="29" customWidth="1"/>
    <col min="1085" max="1085" width="5.33203125" style="29" customWidth="1"/>
    <col min="1086" max="1296" width="8.88671875" style="29"/>
    <col min="1297" max="1297" width="15.6640625" style="29" bestFit="1" customWidth="1"/>
    <col min="1298" max="1298" width="3.5546875" style="29" customWidth="1"/>
    <col min="1299" max="1310" width="4.33203125" style="29" customWidth="1"/>
    <col min="1311" max="1311" width="4.5546875" style="29" customWidth="1"/>
    <col min="1312" max="1313" width="5.109375" style="29" customWidth="1"/>
    <col min="1314" max="1326" width="4.33203125" style="29" customWidth="1"/>
    <col min="1327" max="1327" width="4.5546875" style="29" customWidth="1"/>
    <col min="1328" max="1329" width="5.109375" style="29" customWidth="1"/>
    <col min="1330" max="1333" width="7.5546875" style="29" customWidth="1"/>
    <col min="1334" max="1337" width="4.33203125" style="29" customWidth="1"/>
    <col min="1338" max="1338" width="6" style="29" customWidth="1"/>
    <col min="1339" max="1339" width="7" style="29" customWidth="1"/>
    <col min="1340" max="1340" width="3.88671875" style="29" customWidth="1"/>
    <col min="1341" max="1341" width="5.33203125" style="29" customWidth="1"/>
    <col min="1342" max="1552" width="8.88671875" style="29"/>
    <col min="1553" max="1553" width="15.6640625" style="29" bestFit="1" customWidth="1"/>
    <col min="1554" max="1554" width="3.5546875" style="29" customWidth="1"/>
    <col min="1555" max="1566" width="4.33203125" style="29" customWidth="1"/>
    <col min="1567" max="1567" width="4.5546875" style="29" customWidth="1"/>
    <col min="1568" max="1569" width="5.109375" style="29" customWidth="1"/>
    <col min="1570" max="1582" width="4.33203125" style="29" customWidth="1"/>
    <col min="1583" max="1583" width="4.5546875" style="29" customWidth="1"/>
    <col min="1584" max="1585" width="5.109375" style="29" customWidth="1"/>
    <col min="1586" max="1589" width="7.5546875" style="29" customWidth="1"/>
    <col min="1590" max="1593" width="4.33203125" style="29" customWidth="1"/>
    <col min="1594" max="1594" width="6" style="29" customWidth="1"/>
    <col min="1595" max="1595" width="7" style="29" customWidth="1"/>
    <col min="1596" max="1596" width="3.88671875" style="29" customWidth="1"/>
    <col min="1597" max="1597" width="5.33203125" style="29" customWidth="1"/>
    <col min="1598" max="1808" width="8.88671875" style="29"/>
    <col min="1809" max="1809" width="15.6640625" style="29" bestFit="1" customWidth="1"/>
    <col min="1810" max="1810" width="3.5546875" style="29" customWidth="1"/>
    <col min="1811" max="1822" width="4.33203125" style="29" customWidth="1"/>
    <col min="1823" max="1823" width="4.5546875" style="29" customWidth="1"/>
    <col min="1824" max="1825" width="5.109375" style="29" customWidth="1"/>
    <col min="1826" max="1838" width="4.33203125" style="29" customWidth="1"/>
    <col min="1839" max="1839" width="4.5546875" style="29" customWidth="1"/>
    <col min="1840" max="1841" width="5.109375" style="29" customWidth="1"/>
    <col min="1842" max="1845" width="7.5546875" style="29" customWidth="1"/>
    <col min="1846" max="1849" width="4.33203125" style="29" customWidth="1"/>
    <col min="1850" max="1850" width="6" style="29" customWidth="1"/>
    <col min="1851" max="1851" width="7" style="29" customWidth="1"/>
    <col min="1852" max="1852" width="3.88671875" style="29" customWidth="1"/>
    <col min="1853" max="1853" width="5.33203125" style="29" customWidth="1"/>
    <col min="1854" max="2064" width="8.88671875" style="29"/>
    <col min="2065" max="2065" width="15.6640625" style="29" bestFit="1" customWidth="1"/>
    <col min="2066" max="2066" width="3.5546875" style="29" customWidth="1"/>
    <col min="2067" max="2078" width="4.33203125" style="29" customWidth="1"/>
    <col min="2079" max="2079" width="4.5546875" style="29" customWidth="1"/>
    <col min="2080" max="2081" width="5.109375" style="29" customWidth="1"/>
    <col min="2082" max="2094" width="4.33203125" style="29" customWidth="1"/>
    <col min="2095" max="2095" width="4.5546875" style="29" customWidth="1"/>
    <col min="2096" max="2097" width="5.109375" style="29" customWidth="1"/>
    <col min="2098" max="2101" width="7.5546875" style="29" customWidth="1"/>
    <col min="2102" max="2105" width="4.33203125" style="29" customWidth="1"/>
    <col min="2106" max="2106" width="6" style="29" customWidth="1"/>
    <col min="2107" max="2107" width="7" style="29" customWidth="1"/>
    <col min="2108" max="2108" width="3.88671875" style="29" customWidth="1"/>
    <col min="2109" max="2109" width="5.33203125" style="29" customWidth="1"/>
    <col min="2110" max="2320" width="8.88671875" style="29"/>
    <col min="2321" max="2321" width="15.6640625" style="29" bestFit="1" customWidth="1"/>
    <col min="2322" max="2322" width="3.5546875" style="29" customWidth="1"/>
    <col min="2323" max="2334" width="4.33203125" style="29" customWidth="1"/>
    <col min="2335" max="2335" width="4.5546875" style="29" customWidth="1"/>
    <col min="2336" max="2337" width="5.109375" style="29" customWidth="1"/>
    <col min="2338" max="2350" width="4.33203125" style="29" customWidth="1"/>
    <col min="2351" max="2351" width="4.5546875" style="29" customWidth="1"/>
    <col min="2352" max="2353" width="5.109375" style="29" customWidth="1"/>
    <col min="2354" max="2357" width="7.5546875" style="29" customWidth="1"/>
    <col min="2358" max="2361" width="4.33203125" style="29" customWidth="1"/>
    <col min="2362" max="2362" width="6" style="29" customWidth="1"/>
    <col min="2363" max="2363" width="7" style="29" customWidth="1"/>
    <col min="2364" max="2364" width="3.88671875" style="29" customWidth="1"/>
    <col min="2365" max="2365" width="5.33203125" style="29" customWidth="1"/>
    <col min="2366" max="2576" width="8.88671875" style="29"/>
    <col min="2577" max="2577" width="15.6640625" style="29" bestFit="1" customWidth="1"/>
    <col min="2578" max="2578" width="3.5546875" style="29" customWidth="1"/>
    <col min="2579" max="2590" width="4.33203125" style="29" customWidth="1"/>
    <col min="2591" max="2591" width="4.5546875" style="29" customWidth="1"/>
    <col min="2592" max="2593" width="5.109375" style="29" customWidth="1"/>
    <col min="2594" max="2606" width="4.33203125" style="29" customWidth="1"/>
    <col min="2607" max="2607" width="4.5546875" style="29" customWidth="1"/>
    <col min="2608" max="2609" width="5.109375" style="29" customWidth="1"/>
    <col min="2610" max="2613" width="7.5546875" style="29" customWidth="1"/>
    <col min="2614" max="2617" width="4.33203125" style="29" customWidth="1"/>
    <col min="2618" max="2618" width="6" style="29" customWidth="1"/>
    <col min="2619" max="2619" width="7" style="29" customWidth="1"/>
    <col min="2620" max="2620" width="3.88671875" style="29" customWidth="1"/>
    <col min="2621" max="2621" width="5.33203125" style="29" customWidth="1"/>
    <col min="2622" max="2832" width="8.88671875" style="29"/>
    <col min="2833" max="2833" width="15.6640625" style="29" bestFit="1" customWidth="1"/>
    <col min="2834" max="2834" width="3.5546875" style="29" customWidth="1"/>
    <col min="2835" max="2846" width="4.33203125" style="29" customWidth="1"/>
    <col min="2847" max="2847" width="4.5546875" style="29" customWidth="1"/>
    <col min="2848" max="2849" width="5.109375" style="29" customWidth="1"/>
    <col min="2850" max="2862" width="4.33203125" style="29" customWidth="1"/>
    <col min="2863" max="2863" width="4.5546875" style="29" customWidth="1"/>
    <col min="2864" max="2865" width="5.109375" style="29" customWidth="1"/>
    <col min="2866" max="2869" width="7.5546875" style="29" customWidth="1"/>
    <col min="2870" max="2873" width="4.33203125" style="29" customWidth="1"/>
    <col min="2874" max="2874" width="6" style="29" customWidth="1"/>
    <col min="2875" max="2875" width="7" style="29" customWidth="1"/>
    <col min="2876" max="2876" width="3.88671875" style="29" customWidth="1"/>
    <col min="2877" max="2877" width="5.33203125" style="29" customWidth="1"/>
    <col min="2878" max="3088" width="8.88671875" style="29"/>
    <col min="3089" max="3089" width="15.6640625" style="29" bestFit="1" customWidth="1"/>
    <col min="3090" max="3090" width="3.5546875" style="29" customWidth="1"/>
    <col min="3091" max="3102" width="4.33203125" style="29" customWidth="1"/>
    <col min="3103" max="3103" width="4.5546875" style="29" customWidth="1"/>
    <col min="3104" max="3105" width="5.109375" style="29" customWidth="1"/>
    <col min="3106" max="3118" width="4.33203125" style="29" customWidth="1"/>
    <col min="3119" max="3119" width="4.5546875" style="29" customWidth="1"/>
    <col min="3120" max="3121" width="5.109375" style="29" customWidth="1"/>
    <col min="3122" max="3125" width="7.5546875" style="29" customWidth="1"/>
    <col min="3126" max="3129" width="4.33203125" style="29" customWidth="1"/>
    <col min="3130" max="3130" width="6" style="29" customWidth="1"/>
    <col min="3131" max="3131" width="7" style="29" customWidth="1"/>
    <col min="3132" max="3132" width="3.88671875" style="29" customWidth="1"/>
    <col min="3133" max="3133" width="5.33203125" style="29" customWidth="1"/>
    <col min="3134" max="3344" width="8.88671875" style="29"/>
    <col min="3345" max="3345" width="15.6640625" style="29" bestFit="1" customWidth="1"/>
    <col min="3346" max="3346" width="3.5546875" style="29" customWidth="1"/>
    <col min="3347" max="3358" width="4.33203125" style="29" customWidth="1"/>
    <col min="3359" max="3359" width="4.5546875" style="29" customWidth="1"/>
    <col min="3360" max="3361" width="5.109375" style="29" customWidth="1"/>
    <col min="3362" max="3374" width="4.33203125" style="29" customWidth="1"/>
    <col min="3375" max="3375" width="4.5546875" style="29" customWidth="1"/>
    <col min="3376" max="3377" width="5.109375" style="29" customWidth="1"/>
    <col min="3378" max="3381" width="7.5546875" style="29" customWidth="1"/>
    <col min="3382" max="3385" width="4.33203125" style="29" customWidth="1"/>
    <col min="3386" max="3386" width="6" style="29" customWidth="1"/>
    <col min="3387" max="3387" width="7" style="29" customWidth="1"/>
    <col min="3388" max="3388" width="3.88671875" style="29" customWidth="1"/>
    <col min="3389" max="3389" width="5.33203125" style="29" customWidth="1"/>
    <col min="3390" max="3600" width="8.88671875" style="29"/>
    <col min="3601" max="3601" width="15.6640625" style="29" bestFit="1" customWidth="1"/>
    <col min="3602" max="3602" width="3.5546875" style="29" customWidth="1"/>
    <col min="3603" max="3614" width="4.33203125" style="29" customWidth="1"/>
    <col min="3615" max="3615" width="4.5546875" style="29" customWidth="1"/>
    <col min="3616" max="3617" width="5.109375" style="29" customWidth="1"/>
    <col min="3618" max="3630" width="4.33203125" style="29" customWidth="1"/>
    <col min="3631" max="3631" width="4.5546875" style="29" customWidth="1"/>
    <col min="3632" max="3633" width="5.109375" style="29" customWidth="1"/>
    <col min="3634" max="3637" width="7.5546875" style="29" customWidth="1"/>
    <col min="3638" max="3641" width="4.33203125" style="29" customWidth="1"/>
    <col min="3642" max="3642" width="6" style="29" customWidth="1"/>
    <col min="3643" max="3643" width="7" style="29" customWidth="1"/>
    <col min="3644" max="3644" width="3.88671875" style="29" customWidth="1"/>
    <col min="3645" max="3645" width="5.33203125" style="29" customWidth="1"/>
    <col min="3646" max="3856" width="8.88671875" style="29"/>
    <col min="3857" max="3857" width="15.6640625" style="29" bestFit="1" customWidth="1"/>
    <col min="3858" max="3858" width="3.5546875" style="29" customWidth="1"/>
    <col min="3859" max="3870" width="4.33203125" style="29" customWidth="1"/>
    <col min="3871" max="3871" width="4.5546875" style="29" customWidth="1"/>
    <col min="3872" max="3873" width="5.109375" style="29" customWidth="1"/>
    <col min="3874" max="3886" width="4.33203125" style="29" customWidth="1"/>
    <col min="3887" max="3887" width="4.5546875" style="29" customWidth="1"/>
    <col min="3888" max="3889" width="5.109375" style="29" customWidth="1"/>
    <col min="3890" max="3893" width="7.5546875" style="29" customWidth="1"/>
    <col min="3894" max="3897" width="4.33203125" style="29" customWidth="1"/>
    <col min="3898" max="3898" width="6" style="29" customWidth="1"/>
    <col min="3899" max="3899" width="7" style="29" customWidth="1"/>
    <col min="3900" max="3900" width="3.88671875" style="29" customWidth="1"/>
    <col min="3901" max="3901" width="5.33203125" style="29" customWidth="1"/>
    <col min="3902" max="4112" width="8.88671875" style="29"/>
    <col min="4113" max="4113" width="15.6640625" style="29" bestFit="1" customWidth="1"/>
    <col min="4114" max="4114" width="3.5546875" style="29" customWidth="1"/>
    <col min="4115" max="4126" width="4.33203125" style="29" customWidth="1"/>
    <col min="4127" max="4127" width="4.5546875" style="29" customWidth="1"/>
    <col min="4128" max="4129" width="5.109375" style="29" customWidth="1"/>
    <col min="4130" max="4142" width="4.33203125" style="29" customWidth="1"/>
    <col min="4143" max="4143" width="4.5546875" style="29" customWidth="1"/>
    <col min="4144" max="4145" width="5.109375" style="29" customWidth="1"/>
    <col min="4146" max="4149" width="7.5546875" style="29" customWidth="1"/>
    <col min="4150" max="4153" width="4.33203125" style="29" customWidth="1"/>
    <col min="4154" max="4154" width="6" style="29" customWidth="1"/>
    <col min="4155" max="4155" width="7" style="29" customWidth="1"/>
    <col min="4156" max="4156" width="3.88671875" style="29" customWidth="1"/>
    <col min="4157" max="4157" width="5.33203125" style="29" customWidth="1"/>
    <col min="4158" max="4368" width="8.88671875" style="29"/>
    <col min="4369" max="4369" width="15.6640625" style="29" bestFit="1" customWidth="1"/>
    <col min="4370" max="4370" width="3.5546875" style="29" customWidth="1"/>
    <col min="4371" max="4382" width="4.33203125" style="29" customWidth="1"/>
    <col min="4383" max="4383" width="4.5546875" style="29" customWidth="1"/>
    <col min="4384" max="4385" width="5.109375" style="29" customWidth="1"/>
    <col min="4386" max="4398" width="4.33203125" style="29" customWidth="1"/>
    <col min="4399" max="4399" width="4.5546875" style="29" customWidth="1"/>
    <col min="4400" max="4401" width="5.109375" style="29" customWidth="1"/>
    <col min="4402" max="4405" width="7.5546875" style="29" customWidth="1"/>
    <col min="4406" max="4409" width="4.33203125" style="29" customWidth="1"/>
    <col min="4410" max="4410" width="6" style="29" customWidth="1"/>
    <col min="4411" max="4411" width="7" style="29" customWidth="1"/>
    <col min="4412" max="4412" width="3.88671875" style="29" customWidth="1"/>
    <col min="4413" max="4413" width="5.33203125" style="29" customWidth="1"/>
    <col min="4414" max="4624" width="8.88671875" style="29"/>
    <col min="4625" max="4625" width="15.6640625" style="29" bestFit="1" customWidth="1"/>
    <col min="4626" max="4626" width="3.5546875" style="29" customWidth="1"/>
    <col min="4627" max="4638" width="4.33203125" style="29" customWidth="1"/>
    <col min="4639" max="4639" width="4.5546875" style="29" customWidth="1"/>
    <col min="4640" max="4641" width="5.109375" style="29" customWidth="1"/>
    <col min="4642" max="4654" width="4.33203125" style="29" customWidth="1"/>
    <col min="4655" max="4655" width="4.5546875" style="29" customWidth="1"/>
    <col min="4656" max="4657" width="5.109375" style="29" customWidth="1"/>
    <col min="4658" max="4661" width="7.5546875" style="29" customWidth="1"/>
    <col min="4662" max="4665" width="4.33203125" style="29" customWidth="1"/>
    <col min="4666" max="4666" width="6" style="29" customWidth="1"/>
    <col min="4667" max="4667" width="7" style="29" customWidth="1"/>
    <col min="4668" max="4668" width="3.88671875" style="29" customWidth="1"/>
    <col min="4669" max="4669" width="5.33203125" style="29" customWidth="1"/>
    <col min="4670" max="4880" width="8.88671875" style="29"/>
    <col min="4881" max="4881" width="15.6640625" style="29" bestFit="1" customWidth="1"/>
    <col min="4882" max="4882" width="3.5546875" style="29" customWidth="1"/>
    <col min="4883" max="4894" width="4.33203125" style="29" customWidth="1"/>
    <col min="4895" max="4895" width="4.5546875" style="29" customWidth="1"/>
    <col min="4896" max="4897" width="5.109375" style="29" customWidth="1"/>
    <col min="4898" max="4910" width="4.33203125" style="29" customWidth="1"/>
    <col min="4911" max="4911" width="4.5546875" style="29" customWidth="1"/>
    <col min="4912" max="4913" width="5.109375" style="29" customWidth="1"/>
    <col min="4914" max="4917" width="7.5546875" style="29" customWidth="1"/>
    <col min="4918" max="4921" width="4.33203125" style="29" customWidth="1"/>
    <col min="4922" max="4922" width="6" style="29" customWidth="1"/>
    <col min="4923" max="4923" width="7" style="29" customWidth="1"/>
    <col min="4924" max="4924" width="3.88671875" style="29" customWidth="1"/>
    <col min="4925" max="4925" width="5.33203125" style="29" customWidth="1"/>
    <col min="4926" max="5136" width="8.88671875" style="29"/>
    <col min="5137" max="5137" width="15.6640625" style="29" bestFit="1" customWidth="1"/>
    <col min="5138" max="5138" width="3.5546875" style="29" customWidth="1"/>
    <col min="5139" max="5150" width="4.33203125" style="29" customWidth="1"/>
    <col min="5151" max="5151" width="4.5546875" style="29" customWidth="1"/>
    <col min="5152" max="5153" width="5.109375" style="29" customWidth="1"/>
    <col min="5154" max="5166" width="4.33203125" style="29" customWidth="1"/>
    <col min="5167" max="5167" width="4.5546875" style="29" customWidth="1"/>
    <col min="5168" max="5169" width="5.109375" style="29" customWidth="1"/>
    <col min="5170" max="5173" width="7.5546875" style="29" customWidth="1"/>
    <col min="5174" max="5177" width="4.33203125" style="29" customWidth="1"/>
    <col min="5178" max="5178" width="6" style="29" customWidth="1"/>
    <col min="5179" max="5179" width="7" style="29" customWidth="1"/>
    <col min="5180" max="5180" width="3.88671875" style="29" customWidth="1"/>
    <col min="5181" max="5181" width="5.33203125" style="29" customWidth="1"/>
    <col min="5182" max="5392" width="8.88671875" style="29"/>
    <col min="5393" max="5393" width="15.6640625" style="29" bestFit="1" customWidth="1"/>
    <col min="5394" max="5394" width="3.5546875" style="29" customWidth="1"/>
    <col min="5395" max="5406" width="4.33203125" style="29" customWidth="1"/>
    <col min="5407" max="5407" width="4.5546875" style="29" customWidth="1"/>
    <col min="5408" max="5409" width="5.109375" style="29" customWidth="1"/>
    <col min="5410" max="5422" width="4.33203125" style="29" customWidth="1"/>
    <col min="5423" max="5423" width="4.5546875" style="29" customWidth="1"/>
    <col min="5424" max="5425" width="5.109375" style="29" customWidth="1"/>
    <col min="5426" max="5429" width="7.5546875" style="29" customWidth="1"/>
    <col min="5430" max="5433" width="4.33203125" style="29" customWidth="1"/>
    <col min="5434" max="5434" width="6" style="29" customWidth="1"/>
    <col min="5435" max="5435" width="7" style="29" customWidth="1"/>
    <col min="5436" max="5436" width="3.88671875" style="29" customWidth="1"/>
    <col min="5437" max="5437" width="5.33203125" style="29" customWidth="1"/>
    <col min="5438" max="5648" width="8.88671875" style="29"/>
    <col min="5649" max="5649" width="15.6640625" style="29" bestFit="1" customWidth="1"/>
    <col min="5650" max="5650" width="3.5546875" style="29" customWidth="1"/>
    <col min="5651" max="5662" width="4.33203125" style="29" customWidth="1"/>
    <col min="5663" max="5663" width="4.5546875" style="29" customWidth="1"/>
    <col min="5664" max="5665" width="5.109375" style="29" customWidth="1"/>
    <col min="5666" max="5678" width="4.33203125" style="29" customWidth="1"/>
    <col min="5679" max="5679" width="4.5546875" style="29" customWidth="1"/>
    <col min="5680" max="5681" width="5.109375" style="29" customWidth="1"/>
    <col min="5682" max="5685" width="7.5546875" style="29" customWidth="1"/>
    <col min="5686" max="5689" width="4.33203125" style="29" customWidth="1"/>
    <col min="5690" max="5690" width="6" style="29" customWidth="1"/>
    <col min="5691" max="5691" width="7" style="29" customWidth="1"/>
    <col min="5692" max="5692" width="3.88671875" style="29" customWidth="1"/>
    <col min="5693" max="5693" width="5.33203125" style="29" customWidth="1"/>
    <col min="5694" max="5904" width="8.88671875" style="29"/>
    <col min="5905" max="5905" width="15.6640625" style="29" bestFit="1" customWidth="1"/>
    <col min="5906" max="5906" width="3.5546875" style="29" customWidth="1"/>
    <col min="5907" max="5918" width="4.33203125" style="29" customWidth="1"/>
    <col min="5919" max="5919" width="4.5546875" style="29" customWidth="1"/>
    <col min="5920" max="5921" width="5.109375" style="29" customWidth="1"/>
    <col min="5922" max="5934" width="4.33203125" style="29" customWidth="1"/>
    <col min="5935" max="5935" width="4.5546875" style="29" customWidth="1"/>
    <col min="5936" max="5937" width="5.109375" style="29" customWidth="1"/>
    <col min="5938" max="5941" width="7.5546875" style="29" customWidth="1"/>
    <col min="5942" max="5945" width="4.33203125" style="29" customWidth="1"/>
    <col min="5946" max="5946" width="6" style="29" customWidth="1"/>
    <col min="5947" max="5947" width="7" style="29" customWidth="1"/>
    <col min="5948" max="5948" width="3.88671875" style="29" customWidth="1"/>
    <col min="5949" max="5949" width="5.33203125" style="29" customWidth="1"/>
    <col min="5950" max="6160" width="8.88671875" style="29"/>
    <col min="6161" max="6161" width="15.6640625" style="29" bestFit="1" customWidth="1"/>
    <col min="6162" max="6162" width="3.5546875" style="29" customWidth="1"/>
    <col min="6163" max="6174" width="4.33203125" style="29" customWidth="1"/>
    <col min="6175" max="6175" width="4.5546875" style="29" customWidth="1"/>
    <col min="6176" max="6177" width="5.109375" style="29" customWidth="1"/>
    <col min="6178" max="6190" width="4.33203125" style="29" customWidth="1"/>
    <col min="6191" max="6191" width="4.5546875" style="29" customWidth="1"/>
    <col min="6192" max="6193" width="5.109375" style="29" customWidth="1"/>
    <col min="6194" max="6197" width="7.5546875" style="29" customWidth="1"/>
    <col min="6198" max="6201" width="4.33203125" style="29" customWidth="1"/>
    <col min="6202" max="6202" width="6" style="29" customWidth="1"/>
    <col min="6203" max="6203" width="7" style="29" customWidth="1"/>
    <col min="6204" max="6204" width="3.88671875" style="29" customWidth="1"/>
    <col min="6205" max="6205" width="5.33203125" style="29" customWidth="1"/>
    <col min="6206" max="6416" width="8.88671875" style="29"/>
    <col min="6417" max="6417" width="15.6640625" style="29" bestFit="1" customWidth="1"/>
    <col min="6418" max="6418" width="3.5546875" style="29" customWidth="1"/>
    <col min="6419" max="6430" width="4.33203125" style="29" customWidth="1"/>
    <col min="6431" max="6431" width="4.5546875" style="29" customWidth="1"/>
    <col min="6432" max="6433" width="5.109375" style="29" customWidth="1"/>
    <col min="6434" max="6446" width="4.33203125" style="29" customWidth="1"/>
    <col min="6447" max="6447" width="4.5546875" style="29" customWidth="1"/>
    <col min="6448" max="6449" width="5.109375" style="29" customWidth="1"/>
    <col min="6450" max="6453" width="7.5546875" style="29" customWidth="1"/>
    <col min="6454" max="6457" width="4.33203125" style="29" customWidth="1"/>
    <col min="6458" max="6458" width="6" style="29" customWidth="1"/>
    <col min="6459" max="6459" width="7" style="29" customWidth="1"/>
    <col min="6460" max="6460" width="3.88671875" style="29" customWidth="1"/>
    <col min="6461" max="6461" width="5.33203125" style="29" customWidth="1"/>
    <col min="6462" max="6672" width="8.88671875" style="29"/>
    <col min="6673" max="6673" width="15.6640625" style="29" bestFit="1" customWidth="1"/>
    <col min="6674" max="6674" width="3.5546875" style="29" customWidth="1"/>
    <col min="6675" max="6686" width="4.33203125" style="29" customWidth="1"/>
    <col min="6687" max="6687" width="4.5546875" style="29" customWidth="1"/>
    <col min="6688" max="6689" width="5.109375" style="29" customWidth="1"/>
    <col min="6690" max="6702" width="4.33203125" style="29" customWidth="1"/>
    <col min="6703" max="6703" width="4.5546875" style="29" customWidth="1"/>
    <col min="6704" max="6705" width="5.109375" style="29" customWidth="1"/>
    <col min="6706" max="6709" width="7.5546875" style="29" customWidth="1"/>
    <col min="6710" max="6713" width="4.33203125" style="29" customWidth="1"/>
    <col min="6714" max="6714" width="6" style="29" customWidth="1"/>
    <col min="6715" max="6715" width="7" style="29" customWidth="1"/>
    <col min="6716" max="6716" width="3.88671875" style="29" customWidth="1"/>
    <col min="6717" max="6717" width="5.33203125" style="29" customWidth="1"/>
    <col min="6718" max="6928" width="8.88671875" style="29"/>
    <col min="6929" max="6929" width="15.6640625" style="29" bestFit="1" customWidth="1"/>
    <col min="6930" max="6930" width="3.5546875" style="29" customWidth="1"/>
    <col min="6931" max="6942" width="4.33203125" style="29" customWidth="1"/>
    <col min="6943" max="6943" width="4.5546875" style="29" customWidth="1"/>
    <col min="6944" max="6945" width="5.109375" style="29" customWidth="1"/>
    <col min="6946" max="6958" width="4.33203125" style="29" customWidth="1"/>
    <col min="6959" max="6959" width="4.5546875" style="29" customWidth="1"/>
    <col min="6960" max="6961" width="5.109375" style="29" customWidth="1"/>
    <col min="6962" max="6965" width="7.5546875" style="29" customWidth="1"/>
    <col min="6966" max="6969" width="4.33203125" style="29" customWidth="1"/>
    <col min="6970" max="6970" width="6" style="29" customWidth="1"/>
    <col min="6971" max="6971" width="7" style="29" customWidth="1"/>
    <col min="6972" max="6972" width="3.88671875" style="29" customWidth="1"/>
    <col min="6973" max="6973" width="5.33203125" style="29" customWidth="1"/>
    <col min="6974" max="7184" width="8.88671875" style="29"/>
    <col min="7185" max="7185" width="15.6640625" style="29" bestFit="1" customWidth="1"/>
    <col min="7186" max="7186" width="3.5546875" style="29" customWidth="1"/>
    <col min="7187" max="7198" width="4.33203125" style="29" customWidth="1"/>
    <col min="7199" max="7199" width="4.5546875" style="29" customWidth="1"/>
    <col min="7200" max="7201" width="5.109375" style="29" customWidth="1"/>
    <col min="7202" max="7214" width="4.33203125" style="29" customWidth="1"/>
    <col min="7215" max="7215" width="4.5546875" style="29" customWidth="1"/>
    <col min="7216" max="7217" width="5.109375" style="29" customWidth="1"/>
    <col min="7218" max="7221" width="7.5546875" style="29" customWidth="1"/>
    <col min="7222" max="7225" width="4.33203125" style="29" customWidth="1"/>
    <col min="7226" max="7226" width="6" style="29" customWidth="1"/>
    <col min="7227" max="7227" width="7" style="29" customWidth="1"/>
    <col min="7228" max="7228" width="3.88671875" style="29" customWidth="1"/>
    <col min="7229" max="7229" width="5.33203125" style="29" customWidth="1"/>
    <col min="7230" max="7440" width="8.88671875" style="29"/>
    <col min="7441" max="7441" width="15.6640625" style="29" bestFit="1" customWidth="1"/>
    <col min="7442" max="7442" width="3.5546875" style="29" customWidth="1"/>
    <col min="7443" max="7454" width="4.33203125" style="29" customWidth="1"/>
    <col min="7455" max="7455" width="4.5546875" style="29" customWidth="1"/>
    <col min="7456" max="7457" width="5.109375" style="29" customWidth="1"/>
    <col min="7458" max="7470" width="4.33203125" style="29" customWidth="1"/>
    <col min="7471" max="7471" width="4.5546875" style="29" customWidth="1"/>
    <col min="7472" max="7473" width="5.109375" style="29" customWidth="1"/>
    <col min="7474" max="7477" width="7.5546875" style="29" customWidth="1"/>
    <col min="7478" max="7481" width="4.33203125" style="29" customWidth="1"/>
    <col min="7482" max="7482" width="6" style="29" customWidth="1"/>
    <col min="7483" max="7483" width="7" style="29" customWidth="1"/>
    <col min="7484" max="7484" width="3.88671875" style="29" customWidth="1"/>
    <col min="7485" max="7485" width="5.33203125" style="29" customWidth="1"/>
    <col min="7486" max="7696" width="8.88671875" style="29"/>
    <col min="7697" max="7697" width="15.6640625" style="29" bestFit="1" customWidth="1"/>
    <col min="7698" max="7698" width="3.5546875" style="29" customWidth="1"/>
    <col min="7699" max="7710" width="4.33203125" style="29" customWidth="1"/>
    <col min="7711" max="7711" width="4.5546875" style="29" customWidth="1"/>
    <col min="7712" max="7713" width="5.109375" style="29" customWidth="1"/>
    <col min="7714" max="7726" width="4.33203125" style="29" customWidth="1"/>
    <col min="7727" max="7727" width="4.5546875" style="29" customWidth="1"/>
    <col min="7728" max="7729" width="5.109375" style="29" customWidth="1"/>
    <col min="7730" max="7733" width="7.5546875" style="29" customWidth="1"/>
    <col min="7734" max="7737" width="4.33203125" style="29" customWidth="1"/>
    <col min="7738" max="7738" width="6" style="29" customWidth="1"/>
    <col min="7739" max="7739" width="7" style="29" customWidth="1"/>
    <col min="7740" max="7740" width="3.88671875" style="29" customWidth="1"/>
    <col min="7741" max="7741" width="5.33203125" style="29" customWidth="1"/>
    <col min="7742" max="7952" width="8.88671875" style="29"/>
    <col min="7953" max="7953" width="15.6640625" style="29" bestFit="1" customWidth="1"/>
    <col min="7954" max="7954" width="3.5546875" style="29" customWidth="1"/>
    <col min="7955" max="7966" width="4.33203125" style="29" customWidth="1"/>
    <col min="7967" max="7967" width="4.5546875" style="29" customWidth="1"/>
    <col min="7968" max="7969" width="5.109375" style="29" customWidth="1"/>
    <col min="7970" max="7982" width="4.33203125" style="29" customWidth="1"/>
    <col min="7983" max="7983" width="4.5546875" style="29" customWidth="1"/>
    <col min="7984" max="7985" width="5.109375" style="29" customWidth="1"/>
    <col min="7986" max="7989" width="7.5546875" style="29" customWidth="1"/>
    <col min="7990" max="7993" width="4.33203125" style="29" customWidth="1"/>
    <col min="7994" max="7994" width="6" style="29" customWidth="1"/>
    <col min="7995" max="7995" width="7" style="29" customWidth="1"/>
    <col min="7996" max="7996" width="3.88671875" style="29" customWidth="1"/>
    <col min="7997" max="7997" width="5.33203125" style="29" customWidth="1"/>
    <col min="7998" max="8208" width="8.88671875" style="29"/>
    <col min="8209" max="8209" width="15.6640625" style="29" bestFit="1" customWidth="1"/>
    <col min="8210" max="8210" width="3.5546875" style="29" customWidth="1"/>
    <col min="8211" max="8222" width="4.33203125" style="29" customWidth="1"/>
    <col min="8223" max="8223" width="4.5546875" style="29" customWidth="1"/>
    <col min="8224" max="8225" width="5.109375" style="29" customWidth="1"/>
    <col min="8226" max="8238" width="4.33203125" style="29" customWidth="1"/>
    <col min="8239" max="8239" width="4.5546875" style="29" customWidth="1"/>
    <col min="8240" max="8241" width="5.109375" style="29" customWidth="1"/>
    <col min="8242" max="8245" width="7.5546875" style="29" customWidth="1"/>
    <col min="8246" max="8249" width="4.33203125" style="29" customWidth="1"/>
    <col min="8250" max="8250" width="6" style="29" customWidth="1"/>
    <col min="8251" max="8251" width="7" style="29" customWidth="1"/>
    <col min="8252" max="8252" width="3.88671875" style="29" customWidth="1"/>
    <col min="8253" max="8253" width="5.33203125" style="29" customWidth="1"/>
    <col min="8254" max="8464" width="8.88671875" style="29"/>
    <col min="8465" max="8465" width="15.6640625" style="29" bestFit="1" customWidth="1"/>
    <col min="8466" max="8466" width="3.5546875" style="29" customWidth="1"/>
    <col min="8467" max="8478" width="4.33203125" style="29" customWidth="1"/>
    <col min="8479" max="8479" width="4.5546875" style="29" customWidth="1"/>
    <col min="8480" max="8481" width="5.109375" style="29" customWidth="1"/>
    <col min="8482" max="8494" width="4.33203125" style="29" customWidth="1"/>
    <col min="8495" max="8495" width="4.5546875" style="29" customWidth="1"/>
    <col min="8496" max="8497" width="5.109375" style="29" customWidth="1"/>
    <col min="8498" max="8501" width="7.5546875" style="29" customWidth="1"/>
    <col min="8502" max="8505" width="4.33203125" style="29" customWidth="1"/>
    <col min="8506" max="8506" width="6" style="29" customWidth="1"/>
    <col min="8507" max="8507" width="7" style="29" customWidth="1"/>
    <col min="8508" max="8508" width="3.88671875" style="29" customWidth="1"/>
    <col min="8509" max="8509" width="5.33203125" style="29" customWidth="1"/>
    <col min="8510" max="8720" width="8.88671875" style="29"/>
    <col min="8721" max="8721" width="15.6640625" style="29" bestFit="1" customWidth="1"/>
    <col min="8722" max="8722" width="3.5546875" style="29" customWidth="1"/>
    <col min="8723" max="8734" width="4.33203125" style="29" customWidth="1"/>
    <col min="8735" max="8735" width="4.5546875" style="29" customWidth="1"/>
    <col min="8736" max="8737" width="5.109375" style="29" customWidth="1"/>
    <col min="8738" max="8750" width="4.33203125" style="29" customWidth="1"/>
    <col min="8751" max="8751" width="4.5546875" style="29" customWidth="1"/>
    <col min="8752" max="8753" width="5.109375" style="29" customWidth="1"/>
    <col min="8754" max="8757" width="7.5546875" style="29" customWidth="1"/>
    <col min="8758" max="8761" width="4.33203125" style="29" customWidth="1"/>
    <col min="8762" max="8762" width="6" style="29" customWidth="1"/>
    <col min="8763" max="8763" width="7" style="29" customWidth="1"/>
    <col min="8764" max="8764" width="3.88671875" style="29" customWidth="1"/>
    <col min="8765" max="8765" width="5.33203125" style="29" customWidth="1"/>
    <col min="8766" max="8976" width="8.88671875" style="29"/>
    <col min="8977" max="8977" width="15.6640625" style="29" bestFit="1" customWidth="1"/>
    <col min="8978" max="8978" width="3.5546875" style="29" customWidth="1"/>
    <col min="8979" max="8990" width="4.33203125" style="29" customWidth="1"/>
    <col min="8991" max="8991" width="4.5546875" style="29" customWidth="1"/>
    <col min="8992" max="8993" width="5.109375" style="29" customWidth="1"/>
    <col min="8994" max="9006" width="4.33203125" style="29" customWidth="1"/>
    <col min="9007" max="9007" width="4.5546875" style="29" customWidth="1"/>
    <col min="9008" max="9009" width="5.109375" style="29" customWidth="1"/>
    <col min="9010" max="9013" width="7.5546875" style="29" customWidth="1"/>
    <col min="9014" max="9017" width="4.33203125" style="29" customWidth="1"/>
    <col min="9018" max="9018" width="6" style="29" customWidth="1"/>
    <col min="9019" max="9019" width="7" style="29" customWidth="1"/>
    <col min="9020" max="9020" width="3.88671875" style="29" customWidth="1"/>
    <col min="9021" max="9021" width="5.33203125" style="29" customWidth="1"/>
    <col min="9022" max="9232" width="8.88671875" style="29"/>
    <col min="9233" max="9233" width="15.6640625" style="29" bestFit="1" customWidth="1"/>
    <col min="9234" max="9234" width="3.5546875" style="29" customWidth="1"/>
    <col min="9235" max="9246" width="4.33203125" style="29" customWidth="1"/>
    <col min="9247" max="9247" width="4.5546875" style="29" customWidth="1"/>
    <col min="9248" max="9249" width="5.109375" style="29" customWidth="1"/>
    <col min="9250" max="9262" width="4.33203125" style="29" customWidth="1"/>
    <col min="9263" max="9263" width="4.5546875" style="29" customWidth="1"/>
    <col min="9264" max="9265" width="5.109375" style="29" customWidth="1"/>
    <col min="9266" max="9269" width="7.5546875" style="29" customWidth="1"/>
    <col min="9270" max="9273" width="4.33203125" style="29" customWidth="1"/>
    <col min="9274" max="9274" width="6" style="29" customWidth="1"/>
    <col min="9275" max="9275" width="7" style="29" customWidth="1"/>
    <col min="9276" max="9276" width="3.88671875" style="29" customWidth="1"/>
    <col min="9277" max="9277" width="5.33203125" style="29" customWidth="1"/>
    <col min="9278" max="9488" width="8.88671875" style="29"/>
    <col min="9489" max="9489" width="15.6640625" style="29" bestFit="1" customWidth="1"/>
    <col min="9490" max="9490" width="3.5546875" style="29" customWidth="1"/>
    <col min="9491" max="9502" width="4.33203125" style="29" customWidth="1"/>
    <col min="9503" max="9503" width="4.5546875" style="29" customWidth="1"/>
    <col min="9504" max="9505" width="5.109375" style="29" customWidth="1"/>
    <col min="9506" max="9518" width="4.33203125" style="29" customWidth="1"/>
    <col min="9519" max="9519" width="4.5546875" style="29" customWidth="1"/>
    <col min="9520" max="9521" width="5.109375" style="29" customWidth="1"/>
    <col min="9522" max="9525" width="7.5546875" style="29" customWidth="1"/>
    <col min="9526" max="9529" width="4.33203125" style="29" customWidth="1"/>
    <col min="9530" max="9530" width="6" style="29" customWidth="1"/>
    <col min="9531" max="9531" width="7" style="29" customWidth="1"/>
    <col min="9532" max="9532" width="3.88671875" style="29" customWidth="1"/>
    <col min="9533" max="9533" width="5.33203125" style="29" customWidth="1"/>
    <col min="9534" max="9744" width="8.88671875" style="29"/>
    <col min="9745" max="9745" width="15.6640625" style="29" bestFit="1" customWidth="1"/>
    <col min="9746" max="9746" width="3.5546875" style="29" customWidth="1"/>
    <col min="9747" max="9758" width="4.33203125" style="29" customWidth="1"/>
    <col min="9759" max="9759" width="4.5546875" style="29" customWidth="1"/>
    <col min="9760" max="9761" width="5.109375" style="29" customWidth="1"/>
    <col min="9762" max="9774" width="4.33203125" style="29" customWidth="1"/>
    <col min="9775" max="9775" width="4.5546875" style="29" customWidth="1"/>
    <col min="9776" max="9777" width="5.109375" style="29" customWidth="1"/>
    <col min="9778" max="9781" width="7.5546875" style="29" customWidth="1"/>
    <col min="9782" max="9785" width="4.33203125" style="29" customWidth="1"/>
    <col min="9786" max="9786" width="6" style="29" customWidth="1"/>
    <col min="9787" max="9787" width="7" style="29" customWidth="1"/>
    <col min="9788" max="9788" width="3.88671875" style="29" customWidth="1"/>
    <col min="9789" max="9789" width="5.33203125" style="29" customWidth="1"/>
    <col min="9790" max="10000" width="8.88671875" style="29"/>
    <col min="10001" max="10001" width="15.6640625" style="29" bestFit="1" customWidth="1"/>
    <col min="10002" max="10002" width="3.5546875" style="29" customWidth="1"/>
    <col min="10003" max="10014" width="4.33203125" style="29" customWidth="1"/>
    <col min="10015" max="10015" width="4.5546875" style="29" customWidth="1"/>
    <col min="10016" max="10017" width="5.109375" style="29" customWidth="1"/>
    <col min="10018" max="10030" width="4.33203125" style="29" customWidth="1"/>
    <col min="10031" max="10031" width="4.5546875" style="29" customWidth="1"/>
    <col min="10032" max="10033" width="5.109375" style="29" customWidth="1"/>
    <col min="10034" max="10037" width="7.5546875" style="29" customWidth="1"/>
    <col min="10038" max="10041" width="4.33203125" style="29" customWidth="1"/>
    <col min="10042" max="10042" width="6" style="29" customWidth="1"/>
    <col min="10043" max="10043" width="7" style="29" customWidth="1"/>
    <col min="10044" max="10044" width="3.88671875" style="29" customWidth="1"/>
    <col min="10045" max="10045" width="5.33203125" style="29" customWidth="1"/>
    <col min="10046" max="10256" width="8.88671875" style="29"/>
    <col min="10257" max="10257" width="15.6640625" style="29" bestFit="1" customWidth="1"/>
    <col min="10258" max="10258" width="3.5546875" style="29" customWidth="1"/>
    <col min="10259" max="10270" width="4.33203125" style="29" customWidth="1"/>
    <col min="10271" max="10271" width="4.5546875" style="29" customWidth="1"/>
    <col min="10272" max="10273" width="5.109375" style="29" customWidth="1"/>
    <col min="10274" max="10286" width="4.33203125" style="29" customWidth="1"/>
    <col min="10287" max="10287" width="4.5546875" style="29" customWidth="1"/>
    <col min="10288" max="10289" width="5.109375" style="29" customWidth="1"/>
    <col min="10290" max="10293" width="7.5546875" style="29" customWidth="1"/>
    <col min="10294" max="10297" width="4.33203125" style="29" customWidth="1"/>
    <col min="10298" max="10298" width="6" style="29" customWidth="1"/>
    <col min="10299" max="10299" width="7" style="29" customWidth="1"/>
    <col min="10300" max="10300" width="3.88671875" style="29" customWidth="1"/>
    <col min="10301" max="10301" width="5.33203125" style="29" customWidth="1"/>
    <col min="10302" max="10512" width="8.88671875" style="29"/>
    <col min="10513" max="10513" width="15.6640625" style="29" bestFit="1" customWidth="1"/>
    <col min="10514" max="10514" width="3.5546875" style="29" customWidth="1"/>
    <col min="10515" max="10526" width="4.33203125" style="29" customWidth="1"/>
    <col min="10527" max="10527" width="4.5546875" style="29" customWidth="1"/>
    <col min="10528" max="10529" width="5.109375" style="29" customWidth="1"/>
    <col min="10530" max="10542" width="4.33203125" style="29" customWidth="1"/>
    <col min="10543" max="10543" width="4.5546875" style="29" customWidth="1"/>
    <col min="10544" max="10545" width="5.109375" style="29" customWidth="1"/>
    <col min="10546" max="10549" width="7.5546875" style="29" customWidth="1"/>
    <col min="10550" max="10553" width="4.33203125" style="29" customWidth="1"/>
    <col min="10554" max="10554" width="6" style="29" customWidth="1"/>
    <col min="10555" max="10555" width="7" style="29" customWidth="1"/>
    <col min="10556" max="10556" width="3.88671875" style="29" customWidth="1"/>
    <col min="10557" max="10557" width="5.33203125" style="29" customWidth="1"/>
    <col min="10558" max="10768" width="8.88671875" style="29"/>
    <col min="10769" max="10769" width="15.6640625" style="29" bestFit="1" customWidth="1"/>
    <col min="10770" max="10770" width="3.5546875" style="29" customWidth="1"/>
    <col min="10771" max="10782" width="4.33203125" style="29" customWidth="1"/>
    <col min="10783" max="10783" width="4.5546875" style="29" customWidth="1"/>
    <col min="10784" max="10785" width="5.109375" style="29" customWidth="1"/>
    <col min="10786" max="10798" width="4.33203125" style="29" customWidth="1"/>
    <col min="10799" max="10799" width="4.5546875" style="29" customWidth="1"/>
    <col min="10800" max="10801" width="5.109375" style="29" customWidth="1"/>
    <col min="10802" max="10805" width="7.5546875" style="29" customWidth="1"/>
    <col min="10806" max="10809" width="4.33203125" style="29" customWidth="1"/>
    <col min="10810" max="10810" width="6" style="29" customWidth="1"/>
    <col min="10811" max="10811" width="7" style="29" customWidth="1"/>
    <col min="10812" max="10812" width="3.88671875" style="29" customWidth="1"/>
    <col min="10813" max="10813" width="5.33203125" style="29" customWidth="1"/>
    <col min="10814" max="11024" width="8.88671875" style="29"/>
    <col min="11025" max="11025" width="15.6640625" style="29" bestFit="1" customWidth="1"/>
    <col min="11026" max="11026" width="3.5546875" style="29" customWidth="1"/>
    <col min="11027" max="11038" width="4.33203125" style="29" customWidth="1"/>
    <col min="11039" max="11039" width="4.5546875" style="29" customWidth="1"/>
    <col min="11040" max="11041" width="5.109375" style="29" customWidth="1"/>
    <col min="11042" max="11054" width="4.33203125" style="29" customWidth="1"/>
    <col min="11055" max="11055" width="4.5546875" style="29" customWidth="1"/>
    <col min="11056" max="11057" width="5.109375" style="29" customWidth="1"/>
    <col min="11058" max="11061" width="7.5546875" style="29" customWidth="1"/>
    <col min="11062" max="11065" width="4.33203125" style="29" customWidth="1"/>
    <col min="11066" max="11066" width="6" style="29" customWidth="1"/>
    <col min="11067" max="11067" width="7" style="29" customWidth="1"/>
    <col min="11068" max="11068" width="3.88671875" style="29" customWidth="1"/>
    <col min="11069" max="11069" width="5.33203125" style="29" customWidth="1"/>
    <col min="11070" max="11280" width="8.88671875" style="29"/>
    <col min="11281" max="11281" width="15.6640625" style="29" bestFit="1" customWidth="1"/>
    <col min="11282" max="11282" width="3.5546875" style="29" customWidth="1"/>
    <col min="11283" max="11294" width="4.33203125" style="29" customWidth="1"/>
    <col min="11295" max="11295" width="4.5546875" style="29" customWidth="1"/>
    <col min="11296" max="11297" width="5.109375" style="29" customWidth="1"/>
    <col min="11298" max="11310" width="4.33203125" style="29" customWidth="1"/>
    <col min="11311" max="11311" width="4.5546875" style="29" customWidth="1"/>
    <col min="11312" max="11313" width="5.109375" style="29" customWidth="1"/>
    <col min="11314" max="11317" width="7.5546875" style="29" customWidth="1"/>
    <col min="11318" max="11321" width="4.33203125" style="29" customWidth="1"/>
    <col min="11322" max="11322" width="6" style="29" customWidth="1"/>
    <col min="11323" max="11323" width="7" style="29" customWidth="1"/>
    <col min="11324" max="11324" width="3.88671875" style="29" customWidth="1"/>
    <col min="11325" max="11325" width="5.33203125" style="29" customWidth="1"/>
    <col min="11326" max="11536" width="8.88671875" style="29"/>
    <col min="11537" max="11537" width="15.6640625" style="29" bestFit="1" customWidth="1"/>
    <col min="11538" max="11538" width="3.5546875" style="29" customWidth="1"/>
    <col min="11539" max="11550" width="4.33203125" style="29" customWidth="1"/>
    <col min="11551" max="11551" width="4.5546875" style="29" customWidth="1"/>
    <col min="11552" max="11553" width="5.109375" style="29" customWidth="1"/>
    <col min="11554" max="11566" width="4.33203125" style="29" customWidth="1"/>
    <col min="11567" max="11567" width="4.5546875" style="29" customWidth="1"/>
    <col min="11568" max="11569" width="5.109375" style="29" customWidth="1"/>
    <col min="11570" max="11573" width="7.5546875" style="29" customWidth="1"/>
    <col min="11574" max="11577" width="4.33203125" style="29" customWidth="1"/>
    <col min="11578" max="11578" width="6" style="29" customWidth="1"/>
    <col min="11579" max="11579" width="7" style="29" customWidth="1"/>
    <col min="11580" max="11580" width="3.88671875" style="29" customWidth="1"/>
    <col min="11581" max="11581" width="5.33203125" style="29" customWidth="1"/>
    <col min="11582" max="11792" width="8.88671875" style="29"/>
    <col min="11793" max="11793" width="15.6640625" style="29" bestFit="1" customWidth="1"/>
    <col min="11794" max="11794" width="3.5546875" style="29" customWidth="1"/>
    <col min="11795" max="11806" width="4.33203125" style="29" customWidth="1"/>
    <col min="11807" max="11807" width="4.5546875" style="29" customWidth="1"/>
    <col min="11808" max="11809" width="5.109375" style="29" customWidth="1"/>
    <col min="11810" max="11822" width="4.33203125" style="29" customWidth="1"/>
    <col min="11823" max="11823" width="4.5546875" style="29" customWidth="1"/>
    <col min="11824" max="11825" width="5.109375" style="29" customWidth="1"/>
    <col min="11826" max="11829" width="7.5546875" style="29" customWidth="1"/>
    <col min="11830" max="11833" width="4.33203125" style="29" customWidth="1"/>
    <col min="11834" max="11834" width="6" style="29" customWidth="1"/>
    <col min="11835" max="11835" width="7" style="29" customWidth="1"/>
    <col min="11836" max="11836" width="3.88671875" style="29" customWidth="1"/>
    <col min="11837" max="11837" width="5.33203125" style="29" customWidth="1"/>
    <col min="11838" max="12048" width="8.88671875" style="29"/>
    <col min="12049" max="12049" width="15.6640625" style="29" bestFit="1" customWidth="1"/>
    <col min="12050" max="12050" width="3.5546875" style="29" customWidth="1"/>
    <col min="12051" max="12062" width="4.33203125" style="29" customWidth="1"/>
    <col min="12063" max="12063" width="4.5546875" style="29" customWidth="1"/>
    <col min="12064" max="12065" width="5.109375" style="29" customWidth="1"/>
    <col min="12066" max="12078" width="4.33203125" style="29" customWidth="1"/>
    <col min="12079" max="12079" width="4.5546875" style="29" customWidth="1"/>
    <col min="12080" max="12081" width="5.109375" style="29" customWidth="1"/>
    <col min="12082" max="12085" width="7.5546875" style="29" customWidth="1"/>
    <col min="12086" max="12089" width="4.33203125" style="29" customWidth="1"/>
    <col min="12090" max="12090" width="6" style="29" customWidth="1"/>
    <col min="12091" max="12091" width="7" style="29" customWidth="1"/>
    <col min="12092" max="12092" width="3.88671875" style="29" customWidth="1"/>
    <col min="12093" max="12093" width="5.33203125" style="29" customWidth="1"/>
    <col min="12094" max="12304" width="8.88671875" style="29"/>
    <col min="12305" max="12305" width="15.6640625" style="29" bestFit="1" customWidth="1"/>
    <col min="12306" max="12306" width="3.5546875" style="29" customWidth="1"/>
    <col min="12307" max="12318" width="4.33203125" style="29" customWidth="1"/>
    <col min="12319" max="12319" width="4.5546875" style="29" customWidth="1"/>
    <col min="12320" max="12321" width="5.109375" style="29" customWidth="1"/>
    <col min="12322" max="12334" width="4.33203125" style="29" customWidth="1"/>
    <col min="12335" max="12335" width="4.5546875" style="29" customWidth="1"/>
    <col min="12336" max="12337" width="5.109375" style="29" customWidth="1"/>
    <col min="12338" max="12341" width="7.5546875" style="29" customWidth="1"/>
    <col min="12342" max="12345" width="4.33203125" style="29" customWidth="1"/>
    <col min="12346" max="12346" width="6" style="29" customWidth="1"/>
    <col min="12347" max="12347" width="7" style="29" customWidth="1"/>
    <col min="12348" max="12348" width="3.88671875" style="29" customWidth="1"/>
    <col min="12349" max="12349" width="5.33203125" style="29" customWidth="1"/>
    <col min="12350" max="12560" width="8.88671875" style="29"/>
    <col min="12561" max="12561" width="15.6640625" style="29" bestFit="1" customWidth="1"/>
    <col min="12562" max="12562" width="3.5546875" style="29" customWidth="1"/>
    <col min="12563" max="12574" width="4.33203125" style="29" customWidth="1"/>
    <col min="12575" max="12575" width="4.5546875" style="29" customWidth="1"/>
    <col min="12576" max="12577" width="5.109375" style="29" customWidth="1"/>
    <col min="12578" max="12590" width="4.33203125" style="29" customWidth="1"/>
    <col min="12591" max="12591" width="4.5546875" style="29" customWidth="1"/>
    <col min="12592" max="12593" width="5.109375" style="29" customWidth="1"/>
    <col min="12594" max="12597" width="7.5546875" style="29" customWidth="1"/>
    <col min="12598" max="12601" width="4.33203125" style="29" customWidth="1"/>
    <col min="12602" max="12602" width="6" style="29" customWidth="1"/>
    <col min="12603" max="12603" width="7" style="29" customWidth="1"/>
    <col min="12604" max="12604" width="3.88671875" style="29" customWidth="1"/>
    <col min="12605" max="12605" width="5.33203125" style="29" customWidth="1"/>
    <col min="12606" max="12816" width="8.88671875" style="29"/>
    <col min="12817" max="12817" width="15.6640625" style="29" bestFit="1" customWidth="1"/>
    <col min="12818" max="12818" width="3.5546875" style="29" customWidth="1"/>
    <col min="12819" max="12830" width="4.33203125" style="29" customWidth="1"/>
    <col min="12831" max="12831" width="4.5546875" style="29" customWidth="1"/>
    <col min="12832" max="12833" width="5.109375" style="29" customWidth="1"/>
    <col min="12834" max="12846" width="4.33203125" style="29" customWidth="1"/>
    <col min="12847" max="12847" width="4.5546875" style="29" customWidth="1"/>
    <col min="12848" max="12849" width="5.109375" style="29" customWidth="1"/>
    <col min="12850" max="12853" width="7.5546875" style="29" customWidth="1"/>
    <col min="12854" max="12857" width="4.33203125" style="29" customWidth="1"/>
    <col min="12858" max="12858" width="6" style="29" customWidth="1"/>
    <col min="12859" max="12859" width="7" style="29" customWidth="1"/>
    <col min="12860" max="12860" width="3.88671875" style="29" customWidth="1"/>
    <col min="12861" max="12861" width="5.33203125" style="29" customWidth="1"/>
    <col min="12862" max="13072" width="8.88671875" style="29"/>
    <col min="13073" max="13073" width="15.6640625" style="29" bestFit="1" customWidth="1"/>
    <col min="13074" max="13074" width="3.5546875" style="29" customWidth="1"/>
    <col min="13075" max="13086" width="4.33203125" style="29" customWidth="1"/>
    <col min="13087" max="13087" width="4.5546875" style="29" customWidth="1"/>
    <col min="13088" max="13089" width="5.109375" style="29" customWidth="1"/>
    <col min="13090" max="13102" width="4.33203125" style="29" customWidth="1"/>
    <col min="13103" max="13103" width="4.5546875" style="29" customWidth="1"/>
    <col min="13104" max="13105" width="5.109375" style="29" customWidth="1"/>
    <col min="13106" max="13109" width="7.5546875" style="29" customWidth="1"/>
    <col min="13110" max="13113" width="4.33203125" style="29" customWidth="1"/>
    <col min="13114" max="13114" width="6" style="29" customWidth="1"/>
    <col min="13115" max="13115" width="7" style="29" customWidth="1"/>
    <col min="13116" max="13116" width="3.88671875" style="29" customWidth="1"/>
    <col min="13117" max="13117" width="5.33203125" style="29" customWidth="1"/>
    <col min="13118" max="13328" width="8.88671875" style="29"/>
    <col min="13329" max="13329" width="15.6640625" style="29" bestFit="1" customWidth="1"/>
    <col min="13330" max="13330" width="3.5546875" style="29" customWidth="1"/>
    <col min="13331" max="13342" width="4.33203125" style="29" customWidth="1"/>
    <col min="13343" max="13343" width="4.5546875" style="29" customWidth="1"/>
    <col min="13344" max="13345" width="5.109375" style="29" customWidth="1"/>
    <col min="13346" max="13358" width="4.33203125" style="29" customWidth="1"/>
    <col min="13359" max="13359" width="4.5546875" style="29" customWidth="1"/>
    <col min="13360" max="13361" width="5.109375" style="29" customWidth="1"/>
    <col min="13362" max="13365" width="7.5546875" style="29" customWidth="1"/>
    <col min="13366" max="13369" width="4.33203125" style="29" customWidth="1"/>
    <col min="13370" max="13370" width="6" style="29" customWidth="1"/>
    <col min="13371" max="13371" width="7" style="29" customWidth="1"/>
    <col min="13372" max="13372" width="3.88671875" style="29" customWidth="1"/>
    <col min="13373" max="13373" width="5.33203125" style="29" customWidth="1"/>
    <col min="13374" max="13584" width="8.88671875" style="29"/>
    <col min="13585" max="13585" width="15.6640625" style="29" bestFit="1" customWidth="1"/>
    <col min="13586" max="13586" width="3.5546875" style="29" customWidth="1"/>
    <col min="13587" max="13598" width="4.33203125" style="29" customWidth="1"/>
    <col min="13599" max="13599" width="4.5546875" style="29" customWidth="1"/>
    <col min="13600" max="13601" width="5.109375" style="29" customWidth="1"/>
    <col min="13602" max="13614" width="4.33203125" style="29" customWidth="1"/>
    <col min="13615" max="13615" width="4.5546875" style="29" customWidth="1"/>
    <col min="13616" max="13617" width="5.109375" style="29" customWidth="1"/>
    <col min="13618" max="13621" width="7.5546875" style="29" customWidth="1"/>
    <col min="13622" max="13625" width="4.33203125" style="29" customWidth="1"/>
    <col min="13626" max="13626" width="6" style="29" customWidth="1"/>
    <col min="13627" max="13627" width="7" style="29" customWidth="1"/>
    <col min="13628" max="13628" width="3.88671875" style="29" customWidth="1"/>
    <col min="13629" max="13629" width="5.33203125" style="29" customWidth="1"/>
    <col min="13630" max="13840" width="8.88671875" style="29"/>
    <col min="13841" max="13841" width="15.6640625" style="29" bestFit="1" customWidth="1"/>
    <col min="13842" max="13842" width="3.5546875" style="29" customWidth="1"/>
    <col min="13843" max="13854" width="4.33203125" style="29" customWidth="1"/>
    <col min="13855" max="13855" width="4.5546875" style="29" customWidth="1"/>
    <col min="13856" max="13857" width="5.109375" style="29" customWidth="1"/>
    <col min="13858" max="13870" width="4.33203125" style="29" customWidth="1"/>
    <col min="13871" max="13871" width="4.5546875" style="29" customWidth="1"/>
    <col min="13872" max="13873" width="5.109375" style="29" customWidth="1"/>
    <col min="13874" max="13877" width="7.5546875" style="29" customWidth="1"/>
    <col min="13878" max="13881" width="4.33203125" style="29" customWidth="1"/>
    <col min="13882" max="13882" width="6" style="29" customWidth="1"/>
    <col min="13883" max="13883" width="7" style="29" customWidth="1"/>
    <col min="13884" max="13884" width="3.88671875" style="29" customWidth="1"/>
    <col min="13885" max="13885" width="5.33203125" style="29" customWidth="1"/>
    <col min="13886" max="14096" width="8.88671875" style="29"/>
    <col min="14097" max="14097" width="15.6640625" style="29" bestFit="1" customWidth="1"/>
    <col min="14098" max="14098" width="3.5546875" style="29" customWidth="1"/>
    <col min="14099" max="14110" width="4.33203125" style="29" customWidth="1"/>
    <col min="14111" max="14111" width="4.5546875" style="29" customWidth="1"/>
    <col min="14112" max="14113" width="5.109375" style="29" customWidth="1"/>
    <col min="14114" max="14126" width="4.33203125" style="29" customWidth="1"/>
    <col min="14127" max="14127" width="4.5546875" style="29" customWidth="1"/>
    <col min="14128" max="14129" width="5.109375" style="29" customWidth="1"/>
    <col min="14130" max="14133" width="7.5546875" style="29" customWidth="1"/>
    <col min="14134" max="14137" width="4.33203125" style="29" customWidth="1"/>
    <col min="14138" max="14138" width="6" style="29" customWidth="1"/>
    <col min="14139" max="14139" width="7" style="29" customWidth="1"/>
    <col min="14140" max="14140" width="3.88671875" style="29" customWidth="1"/>
    <col min="14141" max="14141" width="5.33203125" style="29" customWidth="1"/>
    <col min="14142" max="14352" width="8.88671875" style="29"/>
    <col min="14353" max="14353" width="15.6640625" style="29" bestFit="1" customWidth="1"/>
    <col min="14354" max="14354" width="3.5546875" style="29" customWidth="1"/>
    <col min="14355" max="14366" width="4.33203125" style="29" customWidth="1"/>
    <col min="14367" max="14367" width="4.5546875" style="29" customWidth="1"/>
    <col min="14368" max="14369" width="5.109375" style="29" customWidth="1"/>
    <col min="14370" max="14382" width="4.33203125" style="29" customWidth="1"/>
    <col min="14383" max="14383" width="4.5546875" style="29" customWidth="1"/>
    <col min="14384" max="14385" width="5.109375" style="29" customWidth="1"/>
    <col min="14386" max="14389" width="7.5546875" style="29" customWidth="1"/>
    <col min="14390" max="14393" width="4.33203125" style="29" customWidth="1"/>
    <col min="14394" max="14394" width="6" style="29" customWidth="1"/>
    <col min="14395" max="14395" width="7" style="29" customWidth="1"/>
    <col min="14396" max="14396" width="3.88671875" style="29" customWidth="1"/>
    <col min="14397" max="14397" width="5.33203125" style="29" customWidth="1"/>
    <col min="14398" max="14608" width="8.88671875" style="29"/>
    <col min="14609" max="14609" width="15.6640625" style="29" bestFit="1" customWidth="1"/>
    <col min="14610" max="14610" width="3.5546875" style="29" customWidth="1"/>
    <col min="14611" max="14622" width="4.33203125" style="29" customWidth="1"/>
    <col min="14623" max="14623" width="4.5546875" style="29" customWidth="1"/>
    <col min="14624" max="14625" width="5.109375" style="29" customWidth="1"/>
    <col min="14626" max="14638" width="4.33203125" style="29" customWidth="1"/>
    <col min="14639" max="14639" width="4.5546875" style="29" customWidth="1"/>
    <col min="14640" max="14641" width="5.109375" style="29" customWidth="1"/>
    <col min="14642" max="14645" width="7.5546875" style="29" customWidth="1"/>
    <col min="14646" max="14649" width="4.33203125" style="29" customWidth="1"/>
    <col min="14650" max="14650" width="6" style="29" customWidth="1"/>
    <col min="14651" max="14651" width="7" style="29" customWidth="1"/>
    <col min="14652" max="14652" width="3.88671875" style="29" customWidth="1"/>
    <col min="14653" max="14653" width="5.33203125" style="29" customWidth="1"/>
    <col min="14654" max="14864" width="8.88671875" style="29"/>
    <col min="14865" max="14865" width="15.6640625" style="29" bestFit="1" customWidth="1"/>
    <col min="14866" max="14866" width="3.5546875" style="29" customWidth="1"/>
    <col min="14867" max="14878" width="4.33203125" style="29" customWidth="1"/>
    <col min="14879" max="14879" width="4.5546875" style="29" customWidth="1"/>
    <col min="14880" max="14881" width="5.109375" style="29" customWidth="1"/>
    <col min="14882" max="14894" width="4.33203125" style="29" customWidth="1"/>
    <col min="14895" max="14895" width="4.5546875" style="29" customWidth="1"/>
    <col min="14896" max="14897" width="5.109375" style="29" customWidth="1"/>
    <col min="14898" max="14901" width="7.5546875" style="29" customWidth="1"/>
    <col min="14902" max="14905" width="4.33203125" style="29" customWidth="1"/>
    <col min="14906" max="14906" width="6" style="29" customWidth="1"/>
    <col min="14907" max="14907" width="7" style="29" customWidth="1"/>
    <col min="14908" max="14908" width="3.88671875" style="29" customWidth="1"/>
    <col min="14909" max="14909" width="5.33203125" style="29" customWidth="1"/>
    <col min="14910" max="15120" width="8.88671875" style="29"/>
    <col min="15121" max="15121" width="15.6640625" style="29" bestFit="1" customWidth="1"/>
    <col min="15122" max="15122" width="3.5546875" style="29" customWidth="1"/>
    <col min="15123" max="15134" width="4.33203125" style="29" customWidth="1"/>
    <col min="15135" max="15135" width="4.5546875" style="29" customWidth="1"/>
    <col min="15136" max="15137" width="5.109375" style="29" customWidth="1"/>
    <col min="15138" max="15150" width="4.33203125" style="29" customWidth="1"/>
    <col min="15151" max="15151" width="4.5546875" style="29" customWidth="1"/>
    <col min="15152" max="15153" width="5.109375" style="29" customWidth="1"/>
    <col min="15154" max="15157" width="7.5546875" style="29" customWidth="1"/>
    <col min="15158" max="15161" width="4.33203125" style="29" customWidth="1"/>
    <col min="15162" max="15162" width="6" style="29" customWidth="1"/>
    <col min="15163" max="15163" width="7" style="29" customWidth="1"/>
    <col min="15164" max="15164" width="3.88671875" style="29" customWidth="1"/>
    <col min="15165" max="15165" width="5.33203125" style="29" customWidth="1"/>
    <col min="15166" max="15376" width="8.88671875" style="29"/>
    <col min="15377" max="15377" width="15.6640625" style="29" bestFit="1" customWidth="1"/>
    <col min="15378" max="15378" width="3.5546875" style="29" customWidth="1"/>
    <col min="15379" max="15390" width="4.33203125" style="29" customWidth="1"/>
    <col min="15391" max="15391" width="4.5546875" style="29" customWidth="1"/>
    <col min="15392" max="15393" width="5.109375" style="29" customWidth="1"/>
    <col min="15394" max="15406" width="4.33203125" style="29" customWidth="1"/>
    <col min="15407" max="15407" width="4.5546875" style="29" customWidth="1"/>
    <col min="15408" max="15409" width="5.109375" style="29" customWidth="1"/>
    <col min="15410" max="15413" width="7.5546875" style="29" customWidth="1"/>
    <col min="15414" max="15417" width="4.33203125" style="29" customWidth="1"/>
    <col min="15418" max="15418" width="6" style="29" customWidth="1"/>
    <col min="15419" max="15419" width="7" style="29" customWidth="1"/>
    <col min="15420" max="15420" width="3.88671875" style="29" customWidth="1"/>
    <col min="15421" max="15421" width="5.33203125" style="29" customWidth="1"/>
    <col min="15422" max="15632" width="8.88671875" style="29"/>
    <col min="15633" max="15633" width="15.6640625" style="29" bestFit="1" customWidth="1"/>
    <col min="15634" max="15634" width="3.5546875" style="29" customWidth="1"/>
    <col min="15635" max="15646" width="4.33203125" style="29" customWidth="1"/>
    <col min="15647" max="15647" width="4.5546875" style="29" customWidth="1"/>
    <col min="15648" max="15649" width="5.109375" style="29" customWidth="1"/>
    <col min="15650" max="15662" width="4.33203125" style="29" customWidth="1"/>
    <col min="15663" max="15663" width="4.5546875" style="29" customWidth="1"/>
    <col min="15664" max="15665" width="5.109375" style="29" customWidth="1"/>
    <col min="15666" max="15669" width="7.5546875" style="29" customWidth="1"/>
    <col min="15670" max="15673" width="4.33203125" style="29" customWidth="1"/>
    <col min="15674" max="15674" width="6" style="29" customWidth="1"/>
    <col min="15675" max="15675" width="7" style="29" customWidth="1"/>
    <col min="15676" max="15676" width="3.88671875" style="29" customWidth="1"/>
    <col min="15677" max="15677" width="5.33203125" style="29" customWidth="1"/>
    <col min="15678" max="15888" width="8.88671875" style="29"/>
    <col min="15889" max="15889" width="15.6640625" style="29" bestFit="1" customWidth="1"/>
    <col min="15890" max="15890" width="3.5546875" style="29" customWidth="1"/>
    <col min="15891" max="15902" width="4.33203125" style="29" customWidth="1"/>
    <col min="15903" max="15903" width="4.5546875" style="29" customWidth="1"/>
    <col min="15904" max="15905" width="5.109375" style="29" customWidth="1"/>
    <col min="15906" max="15918" width="4.33203125" style="29" customWidth="1"/>
    <col min="15919" max="15919" width="4.5546875" style="29" customWidth="1"/>
    <col min="15920" max="15921" width="5.109375" style="29" customWidth="1"/>
    <col min="15922" max="15925" width="7.5546875" style="29" customWidth="1"/>
    <col min="15926" max="15929" width="4.33203125" style="29" customWidth="1"/>
    <col min="15930" max="15930" width="6" style="29" customWidth="1"/>
    <col min="15931" max="15931" width="7" style="29" customWidth="1"/>
    <col min="15932" max="15932" width="3.88671875" style="29" customWidth="1"/>
    <col min="15933" max="15933" width="5.33203125" style="29" customWidth="1"/>
    <col min="15934" max="16144" width="8.88671875" style="29"/>
    <col min="16145" max="16145" width="15.6640625" style="29" bestFit="1" customWidth="1"/>
    <col min="16146" max="16146" width="3.5546875" style="29" customWidth="1"/>
    <col min="16147" max="16158" width="4.33203125" style="29" customWidth="1"/>
    <col min="16159" max="16159" width="4.5546875" style="29" customWidth="1"/>
    <col min="16160" max="16161" width="5.109375" style="29" customWidth="1"/>
    <col min="16162" max="16174" width="4.33203125" style="29" customWidth="1"/>
    <col min="16175" max="16175" width="4.5546875" style="29" customWidth="1"/>
    <col min="16176" max="16177" width="5.109375" style="29" customWidth="1"/>
    <col min="16178" max="16181" width="7.5546875" style="29" customWidth="1"/>
    <col min="16182" max="16185" width="4.33203125" style="29" customWidth="1"/>
    <col min="16186" max="16186" width="6" style="29" customWidth="1"/>
    <col min="16187" max="16187" width="7" style="29" customWidth="1"/>
    <col min="16188" max="16188" width="3.88671875" style="29" customWidth="1"/>
    <col min="16189" max="16189" width="5.33203125" style="29" customWidth="1"/>
    <col min="16190" max="16384" width="8.88671875" style="29"/>
  </cols>
  <sheetData>
    <row r="1" spans="1:53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82"/>
      <c r="AH1" s="94" t="s">
        <v>1</v>
      </c>
      <c r="AI1" s="95"/>
      <c r="AJ1" s="95"/>
      <c r="AK1" s="96"/>
      <c r="AL1" s="115"/>
      <c r="AM1" s="116"/>
      <c r="AN1" s="116"/>
      <c r="AO1" s="116"/>
      <c r="AP1" s="116"/>
      <c r="AQ1" s="116"/>
      <c r="AR1" s="116"/>
      <c r="AS1" s="117"/>
      <c r="AT1" s="115" t="s">
        <v>41</v>
      </c>
      <c r="AU1" s="116"/>
      <c r="AV1" s="116"/>
      <c r="AW1" s="117"/>
      <c r="AX1" s="115"/>
      <c r="AY1" s="116"/>
      <c r="AZ1" s="116"/>
      <c r="BA1" s="117"/>
    </row>
    <row r="2" spans="1:53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83"/>
      <c r="AH2" s="97"/>
      <c r="AI2" s="98"/>
      <c r="AJ2" s="98"/>
      <c r="AK2" s="99"/>
      <c r="AL2" s="118"/>
      <c r="AM2" s="119"/>
      <c r="AN2" s="119"/>
      <c r="AO2" s="119"/>
      <c r="AP2" s="119"/>
      <c r="AQ2" s="119"/>
      <c r="AR2" s="119"/>
      <c r="AS2" s="120"/>
      <c r="AT2" s="118"/>
      <c r="AU2" s="119"/>
      <c r="AV2" s="119"/>
      <c r="AW2" s="120"/>
      <c r="AX2" s="118"/>
      <c r="AY2" s="119"/>
      <c r="AZ2" s="119"/>
      <c r="BA2" s="120"/>
    </row>
    <row r="3" spans="1:53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83"/>
      <c r="AH3" s="94" t="s">
        <v>3</v>
      </c>
      <c r="AI3" s="95"/>
      <c r="AJ3" s="95"/>
      <c r="AK3" s="96"/>
      <c r="AL3" s="121"/>
      <c r="AM3" s="122"/>
      <c r="AN3" s="122"/>
      <c r="AO3" s="122"/>
      <c r="AP3" s="122"/>
      <c r="AQ3" s="122"/>
      <c r="AR3" s="122"/>
      <c r="AS3" s="123"/>
      <c r="AT3" s="115" t="s">
        <v>42</v>
      </c>
      <c r="AU3" s="116"/>
      <c r="AV3" s="116"/>
      <c r="AW3" s="117"/>
      <c r="AX3" s="115"/>
      <c r="AY3" s="116"/>
      <c r="AZ3" s="116"/>
      <c r="BA3" s="117"/>
    </row>
    <row r="4" spans="1:53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84"/>
      <c r="AH4" s="97"/>
      <c r="AI4" s="98"/>
      <c r="AJ4" s="98"/>
      <c r="AK4" s="99"/>
      <c r="AL4" s="124"/>
      <c r="AM4" s="125"/>
      <c r="AN4" s="125"/>
      <c r="AO4" s="125"/>
      <c r="AP4" s="125"/>
      <c r="AQ4" s="125"/>
      <c r="AR4" s="125"/>
      <c r="AS4" s="126"/>
      <c r="AT4" s="118"/>
      <c r="AU4" s="119"/>
      <c r="AV4" s="119"/>
      <c r="AW4" s="120"/>
      <c r="AX4" s="118"/>
      <c r="AY4" s="119"/>
      <c r="AZ4" s="119"/>
      <c r="BA4" s="120"/>
    </row>
    <row r="5" spans="1:53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82"/>
      <c r="AH5" s="94" t="s">
        <v>5</v>
      </c>
      <c r="AI5" s="95"/>
      <c r="AJ5" s="95"/>
      <c r="AK5" s="96"/>
      <c r="AL5" s="127"/>
      <c r="AM5" s="128"/>
      <c r="AN5" s="128"/>
      <c r="AO5" s="128"/>
      <c r="AP5" s="128"/>
      <c r="AQ5" s="128"/>
      <c r="AR5" s="128"/>
      <c r="AS5" s="129"/>
      <c r="AT5" s="115" t="s">
        <v>43</v>
      </c>
      <c r="AU5" s="116"/>
      <c r="AV5" s="116"/>
      <c r="AW5" s="117"/>
      <c r="AX5" s="127"/>
      <c r="AY5" s="128"/>
      <c r="AZ5" s="128"/>
      <c r="BA5" s="129"/>
    </row>
    <row r="6" spans="1:53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84"/>
      <c r="AH6" s="97"/>
      <c r="AI6" s="98"/>
      <c r="AJ6" s="98"/>
      <c r="AK6" s="99"/>
      <c r="AL6" s="130"/>
      <c r="AM6" s="131"/>
      <c r="AN6" s="131"/>
      <c r="AO6" s="131"/>
      <c r="AP6" s="131"/>
      <c r="AQ6" s="131"/>
      <c r="AR6" s="131"/>
      <c r="AS6" s="132"/>
      <c r="AT6" s="118"/>
      <c r="AU6" s="119"/>
      <c r="AV6" s="119"/>
      <c r="AW6" s="120"/>
      <c r="AX6" s="130"/>
      <c r="AY6" s="131"/>
      <c r="AZ6" s="131"/>
      <c r="BA6" s="132"/>
    </row>
    <row r="7" spans="1:53" ht="21.75" customHeight="1" x14ac:dyDescent="0.4">
      <c r="A7" s="70" t="s">
        <v>6</v>
      </c>
      <c r="B7" s="71"/>
      <c r="C7" s="10" t="s">
        <v>84</v>
      </c>
      <c r="D7" s="10"/>
      <c r="E7" s="10"/>
      <c r="F7" s="10"/>
      <c r="G7" s="10"/>
      <c r="H7" s="10"/>
      <c r="I7" s="73"/>
      <c r="J7" s="74"/>
      <c r="K7" s="10" t="s">
        <v>64</v>
      </c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10"/>
      <c r="Y7" s="73"/>
      <c r="Z7" s="74"/>
      <c r="AA7" s="86"/>
      <c r="AB7" s="10"/>
      <c r="AC7" s="10"/>
      <c r="AD7" s="10"/>
      <c r="AE7" s="10"/>
      <c r="AF7" s="10"/>
      <c r="AG7" s="73"/>
      <c r="AH7" s="74"/>
      <c r="AI7" s="10"/>
      <c r="AJ7" s="10"/>
      <c r="AK7" s="10"/>
      <c r="AL7" s="10"/>
      <c r="AM7" s="10"/>
      <c r="AN7" s="86"/>
      <c r="AO7" s="73"/>
      <c r="AP7" s="74"/>
      <c r="AQ7" s="185" t="s">
        <v>93</v>
      </c>
      <c r="AR7" s="10"/>
      <c r="AS7" s="10"/>
      <c r="AT7" s="10" t="s">
        <v>68</v>
      </c>
      <c r="AU7" s="10"/>
      <c r="AV7" s="10"/>
      <c r="AW7" s="73"/>
      <c r="AX7" s="133"/>
      <c r="AY7" s="134"/>
      <c r="AZ7" s="134"/>
      <c r="BA7" s="135"/>
    </row>
    <row r="8" spans="1:53" ht="21.75" customHeight="1" thickBot="1" x14ac:dyDescent="0.45">
      <c r="A8" s="100" t="s">
        <v>85</v>
      </c>
      <c r="B8" s="101"/>
      <c r="C8" s="11">
        <v>25</v>
      </c>
      <c r="D8" s="11">
        <v>26</v>
      </c>
      <c r="E8" s="11">
        <v>27</v>
      </c>
      <c r="F8" s="11">
        <v>28</v>
      </c>
      <c r="G8" s="11">
        <v>29</v>
      </c>
      <c r="H8" s="11">
        <v>30</v>
      </c>
      <c r="I8" s="11">
        <v>31</v>
      </c>
      <c r="J8" s="12"/>
      <c r="K8" s="11">
        <v>1</v>
      </c>
      <c r="L8" s="11">
        <v>2</v>
      </c>
      <c r="M8" s="11">
        <v>3</v>
      </c>
      <c r="N8" s="11">
        <v>4</v>
      </c>
      <c r="O8" s="11">
        <v>5</v>
      </c>
      <c r="P8" s="11">
        <v>6</v>
      </c>
      <c r="Q8" s="11">
        <v>7</v>
      </c>
      <c r="R8" s="12"/>
      <c r="S8" s="11">
        <v>8</v>
      </c>
      <c r="T8" s="11">
        <v>9</v>
      </c>
      <c r="U8" s="11">
        <v>10</v>
      </c>
      <c r="V8" s="11">
        <v>11</v>
      </c>
      <c r="W8" s="11">
        <v>12</v>
      </c>
      <c r="X8" s="11">
        <v>13</v>
      </c>
      <c r="Y8" s="11">
        <v>14</v>
      </c>
      <c r="Z8" s="12"/>
      <c r="AA8" s="79">
        <v>15</v>
      </c>
      <c r="AB8" s="11">
        <v>16</v>
      </c>
      <c r="AC8" s="79">
        <v>17</v>
      </c>
      <c r="AD8" s="11">
        <v>18</v>
      </c>
      <c r="AE8" s="79">
        <v>19</v>
      </c>
      <c r="AF8" s="11">
        <v>20</v>
      </c>
      <c r="AG8" s="79">
        <v>21</v>
      </c>
      <c r="AH8" s="12"/>
      <c r="AI8" s="11">
        <v>22</v>
      </c>
      <c r="AJ8" s="11">
        <v>23</v>
      </c>
      <c r="AK8" s="11">
        <v>24</v>
      </c>
      <c r="AL8" s="11">
        <v>25</v>
      </c>
      <c r="AM8" s="11">
        <v>26</v>
      </c>
      <c r="AN8" s="11">
        <v>27</v>
      </c>
      <c r="AO8" s="11">
        <v>28</v>
      </c>
      <c r="AP8" s="12"/>
      <c r="AQ8" s="186">
        <v>29</v>
      </c>
      <c r="AR8" s="11">
        <v>30</v>
      </c>
      <c r="AS8" s="11">
        <v>31</v>
      </c>
      <c r="AT8" s="11">
        <v>1</v>
      </c>
      <c r="AU8" s="11">
        <v>2</v>
      </c>
      <c r="AV8" s="11">
        <v>3</v>
      </c>
      <c r="AW8" s="13">
        <v>4</v>
      </c>
      <c r="AX8" s="136"/>
      <c r="AY8" s="137"/>
      <c r="AZ8" s="137"/>
      <c r="BA8" s="138"/>
    </row>
    <row r="9" spans="1:53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87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5"/>
      <c r="AI9" s="16" t="s">
        <v>8</v>
      </c>
      <c r="AJ9" s="16" t="s">
        <v>9</v>
      </c>
      <c r="AK9" s="16" t="s">
        <v>10</v>
      </c>
      <c r="AL9" s="16" t="s">
        <v>11</v>
      </c>
      <c r="AM9" s="16" t="s">
        <v>12</v>
      </c>
      <c r="AN9" s="16" t="s">
        <v>13</v>
      </c>
      <c r="AO9" s="17" t="s">
        <v>14</v>
      </c>
      <c r="AP9" s="15"/>
      <c r="AQ9" s="16" t="s">
        <v>8</v>
      </c>
      <c r="AR9" s="16" t="s">
        <v>9</v>
      </c>
      <c r="AS9" s="16" t="s">
        <v>10</v>
      </c>
      <c r="AT9" s="16" t="s">
        <v>11</v>
      </c>
      <c r="AU9" s="16" t="s">
        <v>12</v>
      </c>
      <c r="AV9" s="16" t="s">
        <v>13</v>
      </c>
      <c r="AW9" s="17" t="s">
        <v>14</v>
      </c>
      <c r="AX9" s="139"/>
      <c r="AY9" s="140"/>
      <c r="AZ9" s="141"/>
      <c r="BA9" s="142"/>
    </row>
    <row r="10" spans="1:53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93"/>
      <c r="AB10" s="33"/>
      <c r="AC10" s="33"/>
      <c r="AD10" s="33"/>
      <c r="AE10" s="33"/>
      <c r="AF10" s="33"/>
      <c r="AG10" s="34"/>
      <c r="AH10" s="32"/>
      <c r="AI10" s="33"/>
      <c r="AJ10" s="33"/>
      <c r="AK10" s="33"/>
      <c r="AL10" s="33"/>
      <c r="AM10" s="33"/>
      <c r="AN10" s="33"/>
      <c r="AO10" s="34"/>
      <c r="AP10" s="32"/>
      <c r="AQ10" s="33"/>
      <c r="AR10" s="33"/>
      <c r="AS10" s="33"/>
      <c r="AT10" s="33"/>
      <c r="AU10" s="33"/>
      <c r="AV10" s="33"/>
      <c r="AW10" s="34"/>
      <c r="AX10" s="143">
        <f>SUM(B10:AW10)</f>
        <v>0</v>
      </c>
      <c r="AY10" s="144"/>
      <c r="AZ10" s="145"/>
      <c r="BA10" s="146"/>
    </row>
    <row r="11" spans="1:53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33"/>
      <c r="AF11" s="33"/>
      <c r="AG11" s="34"/>
      <c r="AH11" s="32"/>
      <c r="AI11" s="33"/>
      <c r="AJ11" s="33"/>
      <c r="AK11" s="33"/>
      <c r="AL11" s="33"/>
      <c r="AM11" s="33"/>
      <c r="AN11" s="33"/>
      <c r="AO11" s="34"/>
      <c r="AP11" s="32"/>
      <c r="AQ11" s="33"/>
      <c r="AR11" s="33"/>
      <c r="AS11" s="33"/>
      <c r="AT11" s="33"/>
      <c r="AU11" s="33"/>
      <c r="AV11" s="33"/>
      <c r="AW11" s="34"/>
      <c r="AX11" s="143">
        <f>SUM(B11:AW11)</f>
        <v>0</v>
      </c>
      <c r="AY11" s="144"/>
      <c r="AZ11" s="145"/>
      <c r="BA11" s="146"/>
    </row>
    <row r="12" spans="1:53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7"/>
      <c r="AH12" s="35"/>
      <c r="AI12" s="36"/>
      <c r="AJ12" s="36"/>
      <c r="AK12" s="36"/>
      <c r="AL12" s="36"/>
      <c r="AM12" s="36"/>
      <c r="AN12" s="36"/>
      <c r="AO12" s="37"/>
      <c r="AP12" s="35"/>
      <c r="AQ12" s="36"/>
      <c r="AR12" s="36"/>
      <c r="AS12" s="36"/>
      <c r="AT12" s="36"/>
      <c r="AU12" s="36"/>
      <c r="AV12" s="36"/>
      <c r="AW12" s="37"/>
      <c r="AX12" s="147"/>
      <c r="AY12" s="148"/>
      <c r="AZ12" s="149"/>
      <c r="BA12" s="150"/>
    </row>
    <row r="13" spans="1:53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39"/>
      <c r="AL13" s="39"/>
      <c r="AM13" s="39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82" t="s">
        <v>18</v>
      </c>
      <c r="AY13" s="83" t="s">
        <v>19</v>
      </c>
      <c r="AZ13" s="151"/>
      <c r="BA13" s="152"/>
    </row>
    <row r="14" spans="1:53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44"/>
      <c r="AI14" s="45"/>
      <c r="AJ14" s="45"/>
      <c r="AK14" s="42"/>
      <c r="AL14" s="42"/>
      <c r="AM14" s="42"/>
      <c r="AN14" s="45"/>
      <c r="AO14" s="46"/>
      <c r="AP14" s="44"/>
      <c r="AQ14" s="45"/>
      <c r="AR14" s="45"/>
      <c r="AS14" s="45"/>
      <c r="AT14" s="45"/>
      <c r="AU14" s="45"/>
      <c r="AV14" s="45"/>
      <c r="AW14" s="46"/>
      <c r="AX14" s="84">
        <f>SUM(B14:AW14)</f>
        <v>0</v>
      </c>
      <c r="AY14" s="90">
        <f>AX5</f>
        <v>0</v>
      </c>
      <c r="AZ14" s="153">
        <f>SUM(AX14*AX5)</f>
        <v>0</v>
      </c>
      <c r="BA14" s="154"/>
    </row>
    <row r="15" spans="1:53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47"/>
      <c r="AI15" s="48"/>
      <c r="AJ15" s="48"/>
      <c r="AK15" s="33"/>
      <c r="AL15" s="33"/>
      <c r="AM15" s="33"/>
      <c r="AN15" s="48"/>
      <c r="AO15" s="49"/>
      <c r="AP15" s="47"/>
      <c r="AQ15" s="48"/>
      <c r="AR15" s="48"/>
      <c r="AS15" s="48"/>
      <c r="AT15" s="48"/>
      <c r="AU15" s="48"/>
      <c r="AV15" s="48"/>
      <c r="AW15" s="49"/>
      <c r="AX15" s="84">
        <f>SUM(B15:AW15)</f>
        <v>0</v>
      </c>
      <c r="AY15" s="90">
        <f>AX5</f>
        <v>0</v>
      </c>
      <c r="AZ15" s="155">
        <f>SUM(AX15*AX5*1.5)</f>
        <v>0</v>
      </c>
      <c r="BA15" s="156"/>
    </row>
    <row r="16" spans="1:53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50"/>
      <c r="AI16" s="51"/>
      <c r="AJ16" s="51"/>
      <c r="AK16" s="36"/>
      <c r="AL16" s="36"/>
      <c r="AM16" s="36"/>
      <c r="AN16" s="51"/>
      <c r="AO16" s="52"/>
      <c r="AP16" s="50"/>
      <c r="AQ16" s="51"/>
      <c r="AR16" s="51"/>
      <c r="AS16" s="51"/>
      <c r="AT16" s="51"/>
      <c r="AU16" s="51"/>
      <c r="AV16" s="51"/>
      <c r="AW16" s="52"/>
      <c r="AX16" s="85">
        <f>SUM(B16:AW16)</f>
        <v>0</v>
      </c>
      <c r="AY16" s="91">
        <f>AX5</f>
        <v>0</v>
      </c>
      <c r="AZ16" s="157">
        <f>SUM(AX16*AX5*2)</f>
        <v>0</v>
      </c>
      <c r="BA16" s="158"/>
    </row>
    <row r="17" spans="1:53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39"/>
      <c r="AL17" s="39"/>
      <c r="AM17" s="39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159" t="s">
        <v>18</v>
      </c>
      <c r="AY17" s="160"/>
      <c r="AZ17" s="161">
        <f>SUM(AZ14:BA16)</f>
        <v>0</v>
      </c>
      <c r="BA17" s="162"/>
    </row>
    <row r="18" spans="1:53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44"/>
      <c r="AI18" s="45"/>
      <c r="AJ18" s="45"/>
      <c r="AK18" s="42"/>
      <c r="AL18" s="42"/>
      <c r="AM18" s="42"/>
      <c r="AN18" s="45"/>
      <c r="AO18" s="46"/>
      <c r="AP18" s="44"/>
      <c r="AQ18" s="45"/>
      <c r="AR18" s="45"/>
      <c r="AS18" s="45"/>
      <c r="AT18" s="45"/>
      <c r="AU18" s="45"/>
      <c r="AV18" s="45"/>
      <c r="AW18" s="46"/>
      <c r="AX18" s="139">
        <f>SUM(B18:AW18)</f>
        <v>0</v>
      </c>
      <c r="AY18" s="142"/>
      <c r="AZ18" s="153">
        <f>SUM(AX18*AX5*0.33)</f>
        <v>0</v>
      </c>
      <c r="BA18" s="154"/>
    </row>
    <row r="19" spans="1:53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47"/>
      <c r="AI19" s="48"/>
      <c r="AJ19" s="48"/>
      <c r="AK19" s="33"/>
      <c r="AL19" s="33"/>
      <c r="AM19" s="33"/>
      <c r="AN19" s="48"/>
      <c r="AO19" s="49"/>
      <c r="AP19" s="47"/>
      <c r="AQ19" s="48"/>
      <c r="AR19" s="48"/>
      <c r="AS19" s="48"/>
      <c r="AT19" s="48"/>
      <c r="AU19" s="48"/>
      <c r="AV19" s="48"/>
      <c r="AW19" s="49"/>
      <c r="AX19" s="143">
        <f>SUM(B19:AW19)</f>
        <v>0</v>
      </c>
      <c r="AY19" s="146"/>
      <c r="AZ19" s="155">
        <f>SUM(AX19*AX5*0.66)</f>
        <v>0</v>
      </c>
      <c r="BA19" s="156"/>
    </row>
    <row r="20" spans="1:53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47"/>
      <c r="AI20" s="48"/>
      <c r="AJ20" s="48"/>
      <c r="AK20" s="33"/>
      <c r="AL20" s="33"/>
      <c r="AM20" s="33"/>
      <c r="AN20" s="48"/>
      <c r="AO20" s="49"/>
      <c r="AP20" s="47"/>
      <c r="AQ20" s="48"/>
      <c r="AR20" s="48"/>
      <c r="AS20" s="48"/>
      <c r="AT20" s="48"/>
      <c r="AU20" s="48"/>
      <c r="AV20" s="48"/>
      <c r="AW20" s="49"/>
      <c r="AX20" s="143">
        <f>SUM(B20:AW20)</f>
        <v>0</v>
      </c>
      <c r="AY20" s="146"/>
      <c r="AZ20" s="155">
        <f>SUM(AX20*AX5*0.33)</f>
        <v>0</v>
      </c>
      <c r="BA20" s="156"/>
    </row>
    <row r="21" spans="1:53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54"/>
      <c r="AL21" s="54"/>
      <c r="AM21" s="54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159" t="s">
        <v>18</v>
      </c>
      <c r="AY21" s="160"/>
      <c r="AZ21" s="161">
        <f>SUM(AZ18:BA20)</f>
        <v>0</v>
      </c>
      <c r="BA21" s="162"/>
    </row>
    <row r="22" spans="1:53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1"/>
      <c r="S22" s="42"/>
      <c r="T22" s="42"/>
      <c r="U22" s="42"/>
      <c r="V22" s="42"/>
      <c r="W22" s="42"/>
      <c r="X22" s="45"/>
      <c r="Y22" s="46"/>
      <c r="Z22" s="41"/>
      <c r="AA22" s="42"/>
      <c r="AB22" s="42"/>
      <c r="AC22" s="42"/>
      <c r="AD22" s="42"/>
      <c r="AE22" s="42"/>
      <c r="AF22" s="45"/>
      <c r="AG22" s="46"/>
      <c r="AH22" s="44"/>
      <c r="AI22" s="45"/>
      <c r="AJ22" s="45"/>
      <c r="AK22" s="42"/>
      <c r="AL22" s="42"/>
      <c r="AM22" s="42"/>
      <c r="AN22" s="45"/>
      <c r="AO22" s="46"/>
      <c r="AP22" s="44"/>
      <c r="AQ22" s="45"/>
      <c r="AR22" s="45"/>
      <c r="AS22" s="45"/>
      <c r="AT22" s="45"/>
      <c r="AU22" s="42"/>
      <c r="AV22" s="45"/>
      <c r="AW22" s="46"/>
      <c r="AX22" s="139">
        <f>SUM(B22:AW22)</f>
        <v>0</v>
      </c>
      <c r="AY22" s="142"/>
      <c r="AZ22" s="153">
        <f>SUM(AX22*AX5*0.05)</f>
        <v>0</v>
      </c>
      <c r="BA22" s="154"/>
    </row>
    <row r="23" spans="1:53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5"/>
      <c r="S23" s="56"/>
      <c r="T23" s="56"/>
      <c r="U23" s="56"/>
      <c r="V23" s="56"/>
      <c r="W23" s="56"/>
      <c r="X23" s="57"/>
      <c r="Y23" s="58"/>
      <c r="Z23" s="55"/>
      <c r="AA23" s="56"/>
      <c r="AB23" s="56"/>
      <c r="AC23" s="56"/>
      <c r="AD23" s="56"/>
      <c r="AE23" s="56"/>
      <c r="AF23" s="57"/>
      <c r="AG23" s="58"/>
      <c r="AH23" s="59"/>
      <c r="AI23" s="57"/>
      <c r="AJ23" s="57"/>
      <c r="AK23" s="57"/>
      <c r="AL23" s="57"/>
      <c r="AM23" s="57"/>
      <c r="AN23" s="57"/>
      <c r="AO23" s="58"/>
      <c r="AP23" s="59"/>
      <c r="AQ23" s="57"/>
      <c r="AR23" s="57"/>
      <c r="AS23" s="57"/>
      <c r="AT23" s="57"/>
      <c r="AU23" s="56"/>
      <c r="AV23" s="57"/>
      <c r="AW23" s="58"/>
      <c r="AX23" s="136">
        <f>SUM(B23:AW23)</f>
        <v>0</v>
      </c>
      <c r="AY23" s="138"/>
      <c r="AZ23" s="163">
        <f>SUM(AX23*AX5*0.05)</f>
        <v>0</v>
      </c>
      <c r="BA23" s="164"/>
    </row>
    <row r="24" spans="1:53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39"/>
      <c r="S24" s="39"/>
      <c r="T24" s="39"/>
      <c r="U24" s="39"/>
      <c r="V24" s="39"/>
      <c r="W24" s="39"/>
      <c r="X24" s="40"/>
      <c r="Y24" s="40"/>
      <c r="Z24" s="39"/>
      <c r="AA24" s="39"/>
      <c r="AB24" s="39"/>
      <c r="AC24" s="39"/>
      <c r="AD24" s="39"/>
      <c r="AE24" s="39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60"/>
      <c r="AX24" s="159" t="s">
        <v>18</v>
      </c>
      <c r="AY24" s="160"/>
      <c r="AZ24" s="161">
        <f>SUM(AZ22:BA23)</f>
        <v>0</v>
      </c>
      <c r="BA24" s="162"/>
    </row>
    <row r="25" spans="1:53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165"/>
      <c r="AY25" s="166"/>
      <c r="AZ25" s="165" t="s">
        <v>44</v>
      </c>
      <c r="BA25" s="166"/>
    </row>
    <row r="26" spans="1:53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67"/>
      <c r="AI26" s="68"/>
      <c r="AJ26" s="68"/>
      <c r="AK26" s="68"/>
      <c r="AL26" s="68"/>
      <c r="AM26" s="68"/>
      <c r="AN26" s="68"/>
      <c r="AO26" s="69"/>
      <c r="AP26" s="67"/>
      <c r="AQ26" s="68"/>
      <c r="AR26" s="68"/>
      <c r="AS26" s="68"/>
      <c r="AT26" s="68"/>
      <c r="AU26" s="68"/>
      <c r="AV26" s="68"/>
      <c r="AW26" s="69"/>
      <c r="AX26" s="165">
        <f>AX25+AX22+AX20+AX19+AX18-AX14</f>
        <v>0</v>
      </c>
      <c r="AY26" s="166"/>
      <c r="AZ26" s="165" t="s">
        <v>29</v>
      </c>
      <c r="BA26" s="166"/>
    </row>
    <row r="27" spans="1:53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139">
        <f>SUM(C27:AW27)</f>
        <v>0</v>
      </c>
      <c r="AY27" s="142"/>
      <c r="AZ27" s="151">
        <f>AX27*30</f>
        <v>0</v>
      </c>
      <c r="BA27" s="152"/>
    </row>
    <row r="28" spans="1:53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44"/>
      <c r="AI28" s="45"/>
      <c r="AJ28" s="45"/>
      <c r="AK28" s="45"/>
      <c r="AL28" s="45"/>
      <c r="AM28" s="45"/>
      <c r="AN28" s="45"/>
      <c r="AO28" s="46"/>
      <c r="AP28" s="44"/>
      <c r="AQ28" s="45"/>
      <c r="AR28" s="45"/>
      <c r="AS28" s="45"/>
      <c r="AT28" s="45"/>
      <c r="AU28" s="45"/>
      <c r="AV28" s="45"/>
      <c r="AW28" s="46"/>
      <c r="AX28" s="139">
        <f>SUM(C28:AW28)</f>
        <v>0</v>
      </c>
      <c r="AY28" s="142"/>
      <c r="AZ28" s="139"/>
      <c r="BA28" s="142"/>
    </row>
    <row r="29" spans="1:53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50"/>
      <c r="AI29" s="51"/>
      <c r="AJ29" s="51"/>
      <c r="AK29" s="51"/>
      <c r="AL29" s="51"/>
      <c r="AM29" s="51"/>
      <c r="AN29" s="51"/>
      <c r="AO29" s="52"/>
      <c r="AP29" s="50"/>
      <c r="AQ29" s="51"/>
      <c r="AR29" s="51"/>
      <c r="AS29" s="51"/>
      <c r="AT29" s="51"/>
      <c r="AU29" s="51"/>
      <c r="AV29" s="51"/>
      <c r="AW29" s="52"/>
      <c r="AX29" s="167">
        <f>SUM(C29:AW29)</f>
        <v>0</v>
      </c>
      <c r="AY29" s="168"/>
      <c r="AZ29" s="147"/>
      <c r="BA29" s="150"/>
    </row>
    <row r="30" spans="1:53" ht="12.75" customHeight="1" x14ac:dyDescent="0.4">
      <c r="AX30" s="115" t="s">
        <v>31</v>
      </c>
      <c r="AY30" s="117"/>
      <c r="AZ30" s="170">
        <f>AZ24+AZ21+AZ17+AZ27+AZ28+AZ29</f>
        <v>0</v>
      </c>
      <c r="BA30" s="117"/>
    </row>
    <row r="31" spans="1:53" ht="18" thickBot="1" x14ac:dyDescent="0.45">
      <c r="A31" s="27" t="s">
        <v>32</v>
      </c>
      <c r="B31" s="102" t="s">
        <v>53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67</v>
      </c>
      <c r="N31" s="103"/>
      <c r="O31" s="88">
        <v>2022</v>
      </c>
      <c r="P31" s="88"/>
      <c r="Q31" s="88"/>
      <c r="R31" s="28"/>
      <c r="S31" s="28"/>
      <c r="T31" s="28"/>
      <c r="U31" s="103"/>
      <c r="V31" s="103"/>
      <c r="W31" s="88"/>
      <c r="X31" s="88"/>
      <c r="Y31" s="88"/>
      <c r="Z31" s="28"/>
      <c r="AB31" s="28"/>
      <c r="AC31" s="103" t="s">
        <v>33</v>
      </c>
      <c r="AD31" s="103"/>
      <c r="AE31" s="102">
        <v>2022</v>
      </c>
      <c r="AF31" s="102"/>
      <c r="AG31" s="102"/>
      <c r="AH31" s="102"/>
      <c r="AI31" s="102"/>
      <c r="AJ31" s="28"/>
      <c r="AK31" s="28"/>
      <c r="AL31" s="103" t="s">
        <v>34</v>
      </c>
      <c r="AM31" s="103"/>
      <c r="AN31" s="103"/>
      <c r="AO31" s="103"/>
      <c r="AP31" s="102"/>
      <c r="AQ31" s="102"/>
      <c r="AR31" s="102"/>
      <c r="AS31" s="102"/>
      <c r="AT31" s="102"/>
      <c r="AU31" s="102"/>
      <c r="AV31" s="102"/>
      <c r="AW31" s="102"/>
      <c r="AX31" s="118"/>
      <c r="AY31" s="120"/>
      <c r="AZ31" s="118"/>
      <c r="BA31" s="120"/>
    </row>
    <row r="32" spans="1:53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B32" s="28"/>
      <c r="AC32" s="28"/>
      <c r="AD32" s="28"/>
      <c r="AE32" s="28"/>
      <c r="AF32" s="28"/>
      <c r="AG32" s="28"/>
      <c r="AH32" s="28"/>
      <c r="AJ32" s="28"/>
      <c r="AK32" s="28"/>
      <c r="AL32" s="28"/>
      <c r="AM32" s="28"/>
      <c r="AN32" s="28"/>
      <c r="AO32" s="28"/>
      <c r="AP32" s="88"/>
      <c r="AQ32" s="88"/>
      <c r="AR32" s="88"/>
      <c r="AS32" s="88"/>
      <c r="AT32" s="88"/>
      <c r="AU32" s="88"/>
      <c r="AV32" s="88"/>
      <c r="AW32" s="88"/>
    </row>
    <row r="33" spans="1:49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B33" s="28"/>
      <c r="AC33" s="28"/>
      <c r="AD33" s="28"/>
      <c r="AE33" s="28"/>
      <c r="AF33" s="28"/>
      <c r="AG33" s="28"/>
      <c r="AH33" s="28"/>
      <c r="AJ33" s="28"/>
      <c r="AK33" s="28"/>
      <c r="AL33" s="169" t="s">
        <v>36</v>
      </c>
      <c r="AM33" s="169"/>
      <c r="AN33" s="169"/>
      <c r="AO33" s="169"/>
      <c r="AP33" s="102"/>
      <c r="AQ33" s="102"/>
      <c r="AR33" s="102"/>
      <c r="AS33" s="102"/>
      <c r="AT33" s="102"/>
      <c r="AU33" s="102"/>
      <c r="AV33" s="102"/>
      <c r="AW33" s="102"/>
    </row>
    <row r="35" spans="1:49" x14ac:dyDescent="0.45">
      <c r="A35" s="76" t="s">
        <v>57</v>
      </c>
    </row>
    <row r="36" spans="1:49" x14ac:dyDescent="0.45">
      <c r="A36" s="76" t="s">
        <v>58</v>
      </c>
    </row>
    <row r="37" spans="1:49" x14ac:dyDescent="0.45">
      <c r="A37" t="s">
        <v>59</v>
      </c>
    </row>
  </sheetData>
  <mergeCells count="70">
    <mergeCell ref="B33:I33"/>
    <mergeCell ref="B31:I31"/>
    <mergeCell ref="A8:B8"/>
    <mergeCell ref="AH5:AK6"/>
    <mergeCell ref="B5:E5"/>
    <mergeCell ref="H5:AG6"/>
    <mergeCell ref="M31:N31"/>
    <mergeCell ref="AH1:AK2"/>
    <mergeCell ref="A2:G2"/>
    <mergeCell ref="B3:D3"/>
    <mergeCell ref="B4:G4"/>
    <mergeCell ref="AH3:AK4"/>
    <mergeCell ref="H1:AG4"/>
    <mergeCell ref="AL1:AS2"/>
    <mergeCell ref="AT1:AW2"/>
    <mergeCell ref="AX1:BA2"/>
    <mergeCell ref="AL3:AS4"/>
    <mergeCell ref="AT3:AW4"/>
    <mergeCell ref="AX3:BA4"/>
    <mergeCell ref="AL5:AS6"/>
    <mergeCell ref="AT5:AW6"/>
    <mergeCell ref="AX5:BA6"/>
    <mergeCell ref="AX7:BA8"/>
    <mergeCell ref="AX9:AY9"/>
    <mergeCell ref="AZ9:BA9"/>
    <mergeCell ref="AX10:AY10"/>
    <mergeCell ref="AZ10:BA10"/>
    <mergeCell ref="AX11:AY11"/>
    <mergeCell ref="AZ11:BA11"/>
    <mergeCell ref="AX12:AY12"/>
    <mergeCell ref="AZ12:BA12"/>
    <mergeCell ref="AZ13:BA13"/>
    <mergeCell ref="AZ14:BA14"/>
    <mergeCell ref="AZ15:BA15"/>
    <mergeCell ref="AZ16:BA16"/>
    <mergeCell ref="AX17:AY17"/>
    <mergeCell ref="AZ17:BA17"/>
    <mergeCell ref="AX18:AY18"/>
    <mergeCell ref="AZ18:BA18"/>
    <mergeCell ref="AX19:AY19"/>
    <mergeCell ref="AZ19:BA19"/>
    <mergeCell ref="AX20:AY20"/>
    <mergeCell ref="AZ20:BA20"/>
    <mergeCell ref="AX21:AY21"/>
    <mergeCell ref="AZ21:BA21"/>
    <mergeCell ref="AX22:AY22"/>
    <mergeCell ref="AZ22:BA22"/>
    <mergeCell ref="AX23:AY23"/>
    <mergeCell ref="AZ23:BA23"/>
    <mergeCell ref="AX24:AY24"/>
    <mergeCell ref="AZ24:BA24"/>
    <mergeCell ref="AX25:AY25"/>
    <mergeCell ref="AZ25:BA25"/>
    <mergeCell ref="AX26:AY26"/>
    <mergeCell ref="AZ26:BA26"/>
    <mergeCell ref="AX27:AY27"/>
    <mergeCell ref="AZ27:BA27"/>
    <mergeCell ref="AX28:AY28"/>
    <mergeCell ref="AZ28:BA28"/>
    <mergeCell ref="AX29:AY29"/>
    <mergeCell ref="AZ29:BA29"/>
    <mergeCell ref="AL33:AO33"/>
    <mergeCell ref="AP33:AW33"/>
    <mergeCell ref="AX30:AY31"/>
    <mergeCell ref="AZ30:BA31"/>
    <mergeCell ref="U31:V31"/>
    <mergeCell ref="AC31:AD31"/>
    <mergeCell ref="AE31:AI31"/>
    <mergeCell ref="AL31:AO31"/>
    <mergeCell ref="AP31:AW31"/>
  </mergeCells>
  <printOptions horizontalCentered="1"/>
  <pageMargins left="0" right="0" top="0" bottom="0" header="0" footer="0"/>
  <pageSetup paperSize="9" scale="6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7"/>
  <sheetViews>
    <sheetView zoomScale="80" zoomScaleNormal="80" workbookViewId="0">
      <selection activeCell="A7" sqref="A7:XFD8"/>
    </sheetView>
  </sheetViews>
  <sheetFormatPr defaultRowHeight="19.8" x14ac:dyDescent="0.45"/>
  <cols>
    <col min="1" max="1" width="15.6640625" style="29" bestFit="1" customWidth="1"/>
    <col min="2" max="2" width="3.5546875" style="29" customWidth="1"/>
    <col min="3" max="3" width="6" style="29" customWidth="1"/>
    <col min="4" max="4" width="6.5546875" style="29" customWidth="1"/>
    <col min="5" max="5" width="5.88671875" style="29" customWidth="1"/>
    <col min="6" max="6" width="5.33203125" style="29" customWidth="1"/>
    <col min="7" max="7" width="6.5546875" style="29" customWidth="1"/>
    <col min="8" max="11" width="5.33203125" style="29" customWidth="1"/>
    <col min="12" max="15" width="6.88671875" style="29" customWidth="1"/>
    <col min="16" max="18" width="5.33203125" style="29" customWidth="1"/>
    <col min="19" max="19" width="6.109375" style="29" customWidth="1"/>
    <col min="20" max="22" width="6.5546875" style="29" customWidth="1"/>
    <col min="23" max="27" width="5.33203125" style="29" customWidth="1"/>
    <col min="28" max="28" width="6" style="29" customWidth="1"/>
    <col min="29" max="29" width="6.109375" style="29" customWidth="1"/>
    <col min="30" max="30" width="6" style="29" customWidth="1"/>
    <col min="31" max="33" width="5.33203125" style="29" customWidth="1"/>
    <col min="34" max="35" width="7.5546875" style="29" customWidth="1"/>
    <col min="36" max="37" width="7.5546875" style="75" customWidth="1"/>
    <col min="38" max="41" width="4.33203125" style="29" customWidth="1"/>
    <col min="42" max="42" width="6" style="29" customWidth="1"/>
    <col min="43" max="43" width="7" style="29" customWidth="1"/>
    <col min="44" max="44" width="3.88671875" style="29" customWidth="1"/>
    <col min="45" max="45" width="5.33203125" style="29" customWidth="1"/>
    <col min="46" max="256" width="8.88671875" style="29"/>
    <col min="257" max="257" width="15.6640625" style="29" bestFit="1" customWidth="1"/>
    <col min="258" max="258" width="3.5546875" style="29" customWidth="1"/>
    <col min="259" max="270" width="4.33203125" style="29" customWidth="1"/>
    <col min="271" max="271" width="4.5546875" style="29" customWidth="1"/>
    <col min="272" max="273" width="5.109375" style="29" customWidth="1"/>
    <col min="274" max="286" width="4.33203125" style="29" customWidth="1"/>
    <col min="287" max="287" width="4.5546875" style="29" customWidth="1"/>
    <col min="288" max="289" width="5.109375" style="29" customWidth="1"/>
    <col min="290" max="293" width="7.5546875" style="29" customWidth="1"/>
    <col min="294" max="297" width="4.33203125" style="29" customWidth="1"/>
    <col min="298" max="298" width="6" style="29" customWidth="1"/>
    <col min="299" max="299" width="7" style="29" customWidth="1"/>
    <col min="300" max="300" width="3.88671875" style="29" customWidth="1"/>
    <col min="301" max="301" width="5.33203125" style="29" customWidth="1"/>
    <col min="302" max="512" width="8.88671875" style="29"/>
    <col min="513" max="513" width="15.6640625" style="29" bestFit="1" customWidth="1"/>
    <col min="514" max="514" width="3.5546875" style="29" customWidth="1"/>
    <col min="515" max="526" width="4.33203125" style="29" customWidth="1"/>
    <col min="527" max="527" width="4.5546875" style="29" customWidth="1"/>
    <col min="528" max="529" width="5.109375" style="29" customWidth="1"/>
    <col min="530" max="542" width="4.33203125" style="29" customWidth="1"/>
    <col min="543" max="543" width="4.5546875" style="29" customWidth="1"/>
    <col min="544" max="545" width="5.109375" style="29" customWidth="1"/>
    <col min="546" max="549" width="7.5546875" style="29" customWidth="1"/>
    <col min="550" max="553" width="4.33203125" style="29" customWidth="1"/>
    <col min="554" max="554" width="6" style="29" customWidth="1"/>
    <col min="555" max="555" width="7" style="29" customWidth="1"/>
    <col min="556" max="556" width="3.88671875" style="29" customWidth="1"/>
    <col min="557" max="557" width="5.33203125" style="29" customWidth="1"/>
    <col min="558" max="768" width="8.88671875" style="29"/>
    <col min="769" max="769" width="15.6640625" style="29" bestFit="1" customWidth="1"/>
    <col min="770" max="770" width="3.5546875" style="29" customWidth="1"/>
    <col min="771" max="782" width="4.33203125" style="29" customWidth="1"/>
    <col min="783" max="783" width="4.5546875" style="29" customWidth="1"/>
    <col min="784" max="785" width="5.109375" style="29" customWidth="1"/>
    <col min="786" max="798" width="4.33203125" style="29" customWidth="1"/>
    <col min="799" max="799" width="4.5546875" style="29" customWidth="1"/>
    <col min="800" max="801" width="5.109375" style="29" customWidth="1"/>
    <col min="802" max="805" width="7.5546875" style="29" customWidth="1"/>
    <col min="806" max="809" width="4.33203125" style="29" customWidth="1"/>
    <col min="810" max="810" width="6" style="29" customWidth="1"/>
    <col min="811" max="811" width="7" style="29" customWidth="1"/>
    <col min="812" max="812" width="3.88671875" style="29" customWidth="1"/>
    <col min="813" max="813" width="5.33203125" style="29" customWidth="1"/>
    <col min="814" max="1024" width="8.88671875" style="29"/>
    <col min="1025" max="1025" width="15.6640625" style="29" bestFit="1" customWidth="1"/>
    <col min="1026" max="1026" width="3.5546875" style="29" customWidth="1"/>
    <col min="1027" max="1038" width="4.33203125" style="29" customWidth="1"/>
    <col min="1039" max="1039" width="4.5546875" style="29" customWidth="1"/>
    <col min="1040" max="1041" width="5.109375" style="29" customWidth="1"/>
    <col min="1042" max="1054" width="4.33203125" style="29" customWidth="1"/>
    <col min="1055" max="1055" width="4.5546875" style="29" customWidth="1"/>
    <col min="1056" max="1057" width="5.109375" style="29" customWidth="1"/>
    <col min="1058" max="1061" width="7.5546875" style="29" customWidth="1"/>
    <col min="1062" max="1065" width="4.33203125" style="29" customWidth="1"/>
    <col min="1066" max="1066" width="6" style="29" customWidth="1"/>
    <col min="1067" max="1067" width="7" style="29" customWidth="1"/>
    <col min="1068" max="1068" width="3.88671875" style="29" customWidth="1"/>
    <col min="1069" max="1069" width="5.33203125" style="29" customWidth="1"/>
    <col min="1070" max="1280" width="8.88671875" style="29"/>
    <col min="1281" max="1281" width="15.6640625" style="29" bestFit="1" customWidth="1"/>
    <col min="1282" max="1282" width="3.5546875" style="29" customWidth="1"/>
    <col min="1283" max="1294" width="4.33203125" style="29" customWidth="1"/>
    <col min="1295" max="1295" width="4.5546875" style="29" customWidth="1"/>
    <col min="1296" max="1297" width="5.109375" style="29" customWidth="1"/>
    <col min="1298" max="1310" width="4.33203125" style="29" customWidth="1"/>
    <col min="1311" max="1311" width="4.5546875" style="29" customWidth="1"/>
    <col min="1312" max="1313" width="5.109375" style="29" customWidth="1"/>
    <col min="1314" max="1317" width="7.5546875" style="29" customWidth="1"/>
    <col min="1318" max="1321" width="4.33203125" style="29" customWidth="1"/>
    <col min="1322" max="1322" width="6" style="29" customWidth="1"/>
    <col min="1323" max="1323" width="7" style="29" customWidth="1"/>
    <col min="1324" max="1324" width="3.88671875" style="29" customWidth="1"/>
    <col min="1325" max="1325" width="5.33203125" style="29" customWidth="1"/>
    <col min="1326" max="1536" width="8.88671875" style="29"/>
    <col min="1537" max="1537" width="15.6640625" style="29" bestFit="1" customWidth="1"/>
    <col min="1538" max="1538" width="3.5546875" style="29" customWidth="1"/>
    <col min="1539" max="1550" width="4.33203125" style="29" customWidth="1"/>
    <col min="1551" max="1551" width="4.5546875" style="29" customWidth="1"/>
    <col min="1552" max="1553" width="5.109375" style="29" customWidth="1"/>
    <col min="1554" max="1566" width="4.33203125" style="29" customWidth="1"/>
    <col min="1567" max="1567" width="4.5546875" style="29" customWidth="1"/>
    <col min="1568" max="1569" width="5.109375" style="29" customWidth="1"/>
    <col min="1570" max="1573" width="7.5546875" style="29" customWidth="1"/>
    <col min="1574" max="1577" width="4.33203125" style="29" customWidth="1"/>
    <col min="1578" max="1578" width="6" style="29" customWidth="1"/>
    <col min="1579" max="1579" width="7" style="29" customWidth="1"/>
    <col min="1580" max="1580" width="3.88671875" style="29" customWidth="1"/>
    <col min="1581" max="1581" width="5.33203125" style="29" customWidth="1"/>
    <col min="1582" max="1792" width="8.88671875" style="29"/>
    <col min="1793" max="1793" width="15.6640625" style="29" bestFit="1" customWidth="1"/>
    <col min="1794" max="1794" width="3.5546875" style="29" customWidth="1"/>
    <col min="1795" max="1806" width="4.33203125" style="29" customWidth="1"/>
    <col min="1807" max="1807" width="4.5546875" style="29" customWidth="1"/>
    <col min="1808" max="1809" width="5.109375" style="29" customWidth="1"/>
    <col min="1810" max="1822" width="4.33203125" style="29" customWidth="1"/>
    <col min="1823" max="1823" width="4.5546875" style="29" customWidth="1"/>
    <col min="1824" max="1825" width="5.109375" style="29" customWidth="1"/>
    <col min="1826" max="1829" width="7.5546875" style="29" customWidth="1"/>
    <col min="1830" max="1833" width="4.33203125" style="29" customWidth="1"/>
    <col min="1834" max="1834" width="6" style="29" customWidth="1"/>
    <col min="1835" max="1835" width="7" style="29" customWidth="1"/>
    <col min="1836" max="1836" width="3.88671875" style="29" customWidth="1"/>
    <col min="1837" max="1837" width="5.33203125" style="29" customWidth="1"/>
    <col min="1838" max="2048" width="8.88671875" style="29"/>
    <col min="2049" max="2049" width="15.6640625" style="29" bestFit="1" customWidth="1"/>
    <col min="2050" max="2050" width="3.5546875" style="29" customWidth="1"/>
    <col min="2051" max="2062" width="4.33203125" style="29" customWidth="1"/>
    <col min="2063" max="2063" width="4.5546875" style="29" customWidth="1"/>
    <col min="2064" max="2065" width="5.109375" style="29" customWidth="1"/>
    <col min="2066" max="2078" width="4.33203125" style="29" customWidth="1"/>
    <col min="2079" max="2079" width="4.5546875" style="29" customWidth="1"/>
    <col min="2080" max="2081" width="5.109375" style="29" customWidth="1"/>
    <col min="2082" max="2085" width="7.5546875" style="29" customWidth="1"/>
    <col min="2086" max="2089" width="4.33203125" style="29" customWidth="1"/>
    <col min="2090" max="2090" width="6" style="29" customWidth="1"/>
    <col min="2091" max="2091" width="7" style="29" customWidth="1"/>
    <col min="2092" max="2092" width="3.88671875" style="29" customWidth="1"/>
    <col min="2093" max="2093" width="5.33203125" style="29" customWidth="1"/>
    <col min="2094" max="2304" width="8.88671875" style="29"/>
    <col min="2305" max="2305" width="15.6640625" style="29" bestFit="1" customWidth="1"/>
    <col min="2306" max="2306" width="3.5546875" style="29" customWidth="1"/>
    <col min="2307" max="2318" width="4.33203125" style="29" customWidth="1"/>
    <col min="2319" max="2319" width="4.5546875" style="29" customWidth="1"/>
    <col min="2320" max="2321" width="5.109375" style="29" customWidth="1"/>
    <col min="2322" max="2334" width="4.33203125" style="29" customWidth="1"/>
    <col min="2335" max="2335" width="4.5546875" style="29" customWidth="1"/>
    <col min="2336" max="2337" width="5.109375" style="29" customWidth="1"/>
    <col min="2338" max="2341" width="7.5546875" style="29" customWidth="1"/>
    <col min="2342" max="2345" width="4.33203125" style="29" customWidth="1"/>
    <col min="2346" max="2346" width="6" style="29" customWidth="1"/>
    <col min="2347" max="2347" width="7" style="29" customWidth="1"/>
    <col min="2348" max="2348" width="3.88671875" style="29" customWidth="1"/>
    <col min="2349" max="2349" width="5.33203125" style="29" customWidth="1"/>
    <col min="2350" max="2560" width="8.88671875" style="29"/>
    <col min="2561" max="2561" width="15.6640625" style="29" bestFit="1" customWidth="1"/>
    <col min="2562" max="2562" width="3.5546875" style="29" customWidth="1"/>
    <col min="2563" max="2574" width="4.33203125" style="29" customWidth="1"/>
    <col min="2575" max="2575" width="4.5546875" style="29" customWidth="1"/>
    <col min="2576" max="2577" width="5.109375" style="29" customWidth="1"/>
    <col min="2578" max="2590" width="4.33203125" style="29" customWidth="1"/>
    <col min="2591" max="2591" width="4.5546875" style="29" customWidth="1"/>
    <col min="2592" max="2593" width="5.109375" style="29" customWidth="1"/>
    <col min="2594" max="2597" width="7.5546875" style="29" customWidth="1"/>
    <col min="2598" max="2601" width="4.33203125" style="29" customWidth="1"/>
    <col min="2602" max="2602" width="6" style="29" customWidth="1"/>
    <col min="2603" max="2603" width="7" style="29" customWidth="1"/>
    <col min="2604" max="2604" width="3.88671875" style="29" customWidth="1"/>
    <col min="2605" max="2605" width="5.33203125" style="29" customWidth="1"/>
    <col min="2606" max="2816" width="8.88671875" style="29"/>
    <col min="2817" max="2817" width="15.6640625" style="29" bestFit="1" customWidth="1"/>
    <col min="2818" max="2818" width="3.5546875" style="29" customWidth="1"/>
    <col min="2819" max="2830" width="4.33203125" style="29" customWidth="1"/>
    <col min="2831" max="2831" width="4.5546875" style="29" customWidth="1"/>
    <col min="2832" max="2833" width="5.109375" style="29" customWidth="1"/>
    <col min="2834" max="2846" width="4.33203125" style="29" customWidth="1"/>
    <col min="2847" max="2847" width="4.5546875" style="29" customWidth="1"/>
    <col min="2848" max="2849" width="5.109375" style="29" customWidth="1"/>
    <col min="2850" max="2853" width="7.5546875" style="29" customWidth="1"/>
    <col min="2854" max="2857" width="4.33203125" style="29" customWidth="1"/>
    <col min="2858" max="2858" width="6" style="29" customWidth="1"/>
    <col min="2859" max="2859" width="7" style="29" customWidth="1"/>
    <col min="2860" max="2860" width="3.88671875" style="29" customWidth="1"/>
    <col min="2861" max="2861" width="5.33203125" style="29" customWidth="1"/>
    <col min="2862" max="3072" width="8.88671875" style="29"/>
    <col min="3073" max="3073" width="15.6640625" style="29" bestFit="1" customWidth="1"/>
    <col min="3074" max="3074" width="3.5546875" style="29" customWidth="1"/>
    <col min="3075" max="3086" width="4.33203125" style="29" customWidth="1"/>
    <col min="3087" max="3087" width="4.5546875" style="29" customWidth="1"/>
    <col min="3088" max="3089" width="5.109375" style="29" customWidth="1"/>
    <col min="3090" max="3102" width="4.33203125" style="29" customWidth="1"/>
    <col min="3103" max="3103" width="4.5546875" style="29" customWidth="1"/>
    <col min="3104" max="3105" width="5.109375" style="29" customWidth="1"/>
    <col min="3106" max="3109" width="7.5546875" style="29" customWidth="1"/>
    <col min="3110" max="3113" width="4.33203125" style="29" customWidth="1"/>
    <col min="3114" max="3114" width="6" style="29" customWidth="1"/>
    <col min="3115" max="3115" width="7" style="29" customWidth="1"/>
    <col min="3116" max="3116" width="3.88671875" style="29" customWidth="1"/>
    <col min="3117" max="3117" width="5.33203125" style="29" customWidth="1"/>
    <col min="3118" max="3328" width="8.88671875" style="29"/>
    <col min="3329" max="3329" width="15.6640625" style="29" bestFit="1" customWidth="1"/>
    <col min="3330" max="3330" width="3.5546875" style="29" customWidth="1"/>
    <col min="3331" max="3342" width="4.33203125" style="29" customWidth="1"/>
    <col min="3343" max="3343" width="4.5546875" style="29" customWidth="1"/>
    <col min="3344" max="3345" width="5.109375" style="29" customWidth="1"/>
    <col min="3346" max="3358" width="4.33203125" style="29" customWidth="1"/>
    <col min="3359" max="3359" width="4.5546875" style="29" customWidth="1"/>
    <col min="3360" max="3361" width="5.109375" style="29" customWidth="1"/>
    <col min="3362" max="3365" width="7.5546875" style="29" customWidth="1"/>
    <col min="3366" max="3369" width="4.33203125" style="29" customWidth="1"/>
    <col min="3370" max="3370" width="6" style="29" customWidth="1"/>
    <col min="3371" max="3371" width="7" style="29" customWidth="1"/>
    <col min="3372" max="3372" width="3.88671875" style="29" customWidth="1"/>
    <col min="3373" max="3373" width="5.33203125" style="29" customWidth="1"/>
    <col min="3374" max="3584" width="8.88671875" style="29"/>
    <col min="3585" max="3585" width="15.6640625" style="29" bestFit="1" customWidth="1"/>
    <col min="3586" max="3586" width="3.5546875" style="29" customWidth="1"/>
    <col min="3587" max="3598" width="4.33203125" style="29" customWidth="1"/>
    <col min="3599" max="3599" width="4.5546875" style="29" customWidth="1"/>
    <col min="3600" max="3601" width="5.109375" style="29" customWidth="1"/>
    <col min="3602" max="3614" width="4.33203125" style="29" customWidth="1"/>
    <col min="3615" max="3615" width="4.5546875" style="29" customWidth="1"/>
    <col min="3616" max="3617" width="5.109375" style="29" customWidth="1"/>
    <col min="3618" max="3621" width="7.5546875" style="29" customWidth="1"/>
    <col min="3622" max="3625" width="4.33203125" style="29" customWidth="1"/>
    <col min="3626" max="3626" width="6" style="29" customWidth="1"/>
    <col min="3627" max="3627" width="7" style="29" customWidth="1"/>
    <col min="3628" max="3628" width="3.88671875" style="29" customWidth="1"/>
    <col min="3629" max="3629" width="5.33203125" style="29" customWidth="1"/>
    <col min="3630" max="3840" width="8.88671875" style="29"/>
    <col min="3841" max="3841" width="15.6640625" style="29" bestFit="1" customWidth="1"/>
    <col min="3842" max="3842" width="3.5546875" style="29" customWidth="1"/>
    <col min="3843" max="3854" width="4.33203125" style="29" customWidth="1"/>
    <col min="3855" max="3855" width="4.5546875" style="29" customWidth="1"/>
    <col min="3856" max="3857" width="5.109375" style="29" customWidth="1"/>
    <col min="3858" max="3870" width="4.33203125" style="29" customWidth="1"/>
    <col min="3871" max="3871" width="4.5546875" style="29" customWidth="1"/>
    <col min="3872" max="3873" width="5.109375" style="29" customWidth="1"/>
    <col min="3874" max="3877" width="7.5546875" style="29" customWidth="1"/>
    <col min="3878" max="3881" width="4.33203125" style="29" customWidth="1"/>
    <col min="3882" max="3882" width="6" style="29" customWidth="1"/>
    <col min="3883" max="3883" width="7" style="29" customWidth="1"/>
    <col min="3884" max="3884" width="3.88671875" style="29" customWidth="1"/>
    <col min="3885" max="3885" width="5.33203125" style="29" customWidth="1"/>
    <col min="3886" max="4096" width="8.88671875" style="29"/>
    <col min="4097" max="4097" width="15.6640625" style="29" bestFit="1" customWidth="1"/>
    <col min="4098" max="4098" width="3.5546875" style="29" customWidth="1"/>
    <col min="4099" max="4110" width="4.33203125" style="29" customWidth="1"/>
    <col min="4111" max="4111" width="4.5546875" style="29" customWidth="1"/>
    <col min="4112" max="4113" width="5.109375" style="29" customWidth="1"/>
    <col min="4114" max="4126" width="4.33203125" style="29" customWidth="1"/>
    <col min="4127" max="4127" width="4.5546875" style="29" customWidth="1"/>
    <col min="4128" max="4129" width="5.109375" style="29" customWidth="1"/>
    <col min="4130" max="4133" width="7.5546875" style="29" customWidth="1"/>
    <col min="4134" max="4137" width="4.33203125" style="29" customWidth="1"/>
    <col min="4138" max="4138" width="6" style="29" customWidth="1"/>
    <col min="4139" max="4139" width="7" style="29" customWidth="1"/>
    <col min="4140" max="4140" width="3.88671875" style="29" customWidth="1"/>
    <col min="4141" max="4141" width="5.33203125" style="29" customWidth="1"/>
    <col min="4142" max="4352" width="8.88671875" style="29"/>
    <col min="4353" max="4353" width="15.6640625" style="29" bestFit="1" customWidth="1"/>
    <col min="4354" max="4354" width="3.5546875" style="29" customWidth="1"/>
    <col min="4355" max="4366" width="4.33203125" style="29" customWidth="1"/>
    <col min="4367" max="4367" width="4.5546875" style="29" customWidth="1"/>
    <col min="4368" max="4369" width="5.109375" style="29" customWidth="1"/>
    <col min="4370" max="4382" width="4.33203125" style="29" customWidth="1"/>
    <col min="4383" max="4383" width="4.5546875" style="29" customWidth="1"/>
    <col min="4384" max="4385" width="5.109375" style="29" customWidth="1"/>
    <col min="4386" max="4389" width="7.5546875" style="29" customWidth="1"/>
    <col min="4390" max="4393" width="4.33203125" style="29" customWidth="1"/>
    <col min="4394" max="4394" width="6" style="29" customWidth="1"/>
    <col min="4395" max="4395" width="7" style="29" customWidth="1"/>
    <col min="4396" max="4396" width="3.88671875" style="29" customWidth="1"/>
    <col min="4397" max="4397" width="5.33203125" style="29" customWidth="1"/>
    <col min="4398" max="4608" width="8.88671875" style="29"/>
    <col min="4609" max="4609" width="15.6640625" style="29" bestFit="1" customWidth="1"/>
    <col min="4610" max="4610" width="3.5546875" style="29" customWidth="1"/>
    <col min="4611" max="4622" width="4.33203125" style="29" customWidth="1"/>
    <col min="4623" max="4623" width="4.5546875" style="29" customWidth="1"/>
    <col min="4624" max="4625" width="5.109375" style="29" customWidth="1"/>
    <col min="4626" max="4638" width="4.33203125" style="29" customWidth="1"/>
    <col min="4639" max="4639" width="4.5546875" style="29" customWidth="1"/>
    <col min="4640" max="4641" width="5.109375" style="29" customWidth="1"/>
    <col min="4642" max="4645" width="7.5546875" style="29" customWidth="1"/>
    <col min="4646" max="4649" width="4.33203125" style="29" customWidth="1"/>
    <col min="4650" max="4650" width="6" style="29" customWidth="1"/>
    <col min="4651" max="4651" width="7" style="29" customWidth="1"/>
    <col min="4652" max="4652" width="3.88671875" style="29" customWidth="1"/>
    <col min="4653" max="4653" width="5.33203125" style="29" customWidth="1"/>
    <col min="4654" max="4864" width="8.88671875" style="29"/>
    <col min="4865" max="4865" width="15.6640625" style="29" bestFit="1" customWidth="1"/>
    <col min="4866" max="4866" width="3.5546875" style="29" customWidth="1"/>
    <col min="4867" max="4878" width="4.33203125" style="29" customWidth="1"/>
    <col min="4879" max="4879" width="4.5546875" style="29" customWidth="1"/>
    <col min="4880" max="4881" width="5.109375" style="29" customWidth="1"/>
    <col min="4882" max="4894" width="4.33203125" style="29" customWidth="1"/>
    <col min="4895" max="4895" width="4.5546875" style="29" customWidth="1"/>
    <col min="4896" max="4897" width="5.109375" style="29" customWidth="1"/>
    <col min="4898" max="4901" width="7.5546875" style="29" customWidth="1"/>
    <col min="4902" max="4905" width="4.33203125" style="29" customWidth="1"/>
    <col min="4906" max="4906" width="6" style="29" customWidth="1"/>
    <col min="4907" max="4907" width="7" style="29" customWidth="1"/>
    <col min="4908" max="4908" width="3.88671875" style="29" customWidth="1"/>
    <col min="4909" max="4909" width="5.33203125" style="29" customWidth="1"/>
    <col min="4910" max="5120" width="8.88671875" style="29"/>
    <col min="5121" max="5121" width="15.6640625" style="29" bestFit="1" customWidth="1"/>
    <col min="5122" max="5122" width="3.5546875" style="29" customWidth="1"/>
    <col min="5123" max="5134" width="4.33203125" style="29" customWidth="1"/>
    <col min="5135" max="5135" width="4.5546875" style="29" customWidth="1"/>
    <col min="5136" max="5137" width="5.109375" style="29" customWidth="1"/>
    <col min="5138" max="5150" width="4.33203125" style="29" customWidth="1"/>
    <col min="5151" max="5151" width="4.5546875" style="29" customWidth="1"/>
    <col min="5152" max="5153" width="5.109375" style="29" customWidth="1"/>
    <col min="5154" max="5157" width="7.5546875" style="29" customWidth="1"/>
    <col min="5158" max="5161" width="4.33203125" style="29" customWidth="1"/>
    <col min="5162" max="5162" width="6" style="29" customWidth="1"/>
    <col min="5163" max="5163" width="7" style="29" customWidth="1"/>
    <col min="5164" max="5164" width="3.88671875" style="29" customWidth="1"/>
    <col min="5165" max="5165" width="5.33203125" style="29" customWidth="1"/>
    <col min="5166" max="5376" width="8.88671875" style="29"/>
    <col min="5377" max="5377" width="15.6640625" style="29" bestFit="1" customWidth="1"/>
    <col min="5378" max="5378" width="3.5546875" style="29" customWidth="1"/>
    <col min="5379" max="5390" width="4.33203125" style="29" customWidth="1"/>
    <col min="5391" max="5391" width="4.5546875" style="29" customWidth="1"/>
    <col min="5392" max="5393" width="5.109375" style="29" customWidth="1"/>
    <col min="5394" max="5406" width="4.33203125" style="29" customWidth="1"/>
    <col min="5407" max="5407" width="4.5546875" style="29" customWidth="1"/>
    <col min="5408" max="5409" width="5.109375" style="29" customWidth="1"/>
    <col min="5410" max="5413" width="7.5546875" style="29" customWidth="1"/>
    <col min="5414" max="5417" width="4.33203125" style="29" customWidth="1"/>
    <col min="5418" max="5418" width="6" style="29" customWidth="1"/>
    <col min="5419" max="5419" width="7" style="29" customWidth="1"/>
    <col min="5420" max="5420" width="3.88671875" style="29" customWidth="1"/>
    <col min="5421" max="5421" width="5.33203125" style="29" customWidth="1"/>
    <col min="5422" max="5632" width="8.88671875" style="29"/>
    <col min="5633" max="5633" width="15.6640625" style="29" bestFit="1" customWidth="1"/>
    <col min="5634" max="5634" width="3.5546875" style="29" customWidth="1"/>
    <col min="5635" max="5646" width="4.33203125" style="29" customWidth="1"/>
    <col min="5647" max="5647" width="4.5546875" style="29" customWidth="1"/>
    <col min="5648" max="5649" width="5.109375" style="29" customWidth="1"/>
    <col min="5650" max="5662" width="4.33203125" style="29" customWidth="1"/>
    <col min="5663" max="5663" width="4.5546875" style="29" customWidth="1"/>
    <col min="5664" max="5665" width="5.109375" style="29" customWidth="1"/>
    <col min="5666" max="5669" width="7.5546875" style="29" customWidth="1"/>
    <col min="5670" max="5673" width="4.33203125" style="29" customWidth="1"/>
    <col min="5674" max="5674" width="6" style="29" customWidth="1"/>
    <col min="5675" max="5675" width="7" style="29" customWidth="1"/>
    <col min="5676" max="5676" width="3.88671875" style="29" customWidth="1"/>
    <col min="5677" max="5677" width="5.33203125" style="29" customWidth="1"/>
    <col min="5678" max="5888" width="8.88671875" style="29"/>
    <col min="5889" max="5889" width="15.6640625" style="29" bestFit="1" customWidth="1"/>
    <col min="5890" max="5890" width="3.5546875" style="29" customWidth="1"/>
    <col min="5891" max="5902" width="4.33203125" style="29" customWidth="1"/>
    <col min="5903" max="5903" width="4.5546875" style="29" customWidth="1"/>
    <col min="5904" max="5905" width="5.109375" style="29" customWidth="1"/>
    <col min="5906" max="5918" width="4.33203125" style="29" customWidth="1"/>
    <col min="5919" max="5919" width="4.5546875" style="29" customWidth="1"/>
    <col min="5920" max="5921" width="5.109375" style="29" customWidth="1"/>
    <col min="5922" max="5925" width="7.5546875" style="29" customWidth="1"/>
    <col min="5926" max="5929" width="4.33203125" style="29" customWidth="1"/>
    <col min="5930" max="5930" width="6" style="29" customWidth="1"/>
    <col min="5931" max="5931" width="7" style="29" customWidth="1"/>
    <col min="5932" max="5932" width="3.88671875" style="29" customWidth="1"/>
    <col min="5933" max="5933" width="5.33203125" style="29" customWidth="1"/>
    <col min="5934" max="6144" width="8.88671875" style="29"/>
    <col min="6145" max="6145" width="15.6640625" style="29" bestFit="1" customWidth="1"/>
    <col min="6146" max="6146" width="3.5546875" style="29" customWidth="1"/>
    <col min="6147" max="6158" width="4.33203125" style="29" customWidth="1"/>
    <col min="6159" max="6159" width="4.5546875" style="29" customWidth="1"/>
    <col min="6160" max="6161" width="5.109375" style="29" customWidth="1"/>
    <col min="6162" max="6174" width="4.33203125" style="29" customWidth="1"/>
    <col min="6175" max="6175" width="4.5546875" style="29" customWidth="1"/>
    <col min="6176" max="6177" width="5.109375" style="29" customWidth="1"/>
    <col min="6178" max="6181" width="7.5546875" style="29" customWidth="1"/>
    <col min="6182" max="6185" width="4.33203125" style="29" customWidth="1"/>
    <col min="6186" max="6186" width="6" style="29" customWidth="1"/>
    <col min="6187" max="6187" width="7" style="29" customWidth="1"/>
    <col min="6188" max="6188" width="3.88671875" style="29" customWidth="1"/>
    <col min="6189" max="6189" width="5.33203125" style="29" customWidth="1"/>
    <col min="6190" max="6400" width="8.88671875" style="29"/>
    <col min="6401" max="6401" width="15.6640625" style="29" bestFit="1" customWidth="1"/>
    <col min="6402" max="6402" width="3.5546875" style="29" customWidth="1"/>
    <col min="6403" max="6414" width="4.33203125" style="29" customWidth="1"/>
    <col min="6415" max="6415" width="4.5546875" style="29" customWidth="1"/>
    <col min="6416" max="6417" width="5.109375" style="29" customWidth="1"/>
    <col min="6418" max="6430" width="4.33203125" style="29" customWidth="1"/>
    <col min="6431" max="6431" width="4.5546875" style="29" customWidth="1"/>
    <col min="6432" max="6433" width="5.109375" style="29" customWidth="1"/>
    <col min="6434" max="6437" width="7.5546875" style="29" customWidth="1"/>
    <col min="6438" max="6441" width="4.33203125" style="29" customWidth="1"/>
    <col min="6442" max="6442" width="6" style="29" customWidth="1"/>
    <col min="6443" max="6443" width="7" style="29" customWidth="1"/>
    <col min="6444" max="6444" width="3.88671875" style="29" customWidth="1"/>
    <col min="6445" max="6445" width="5.33203125" style="29" customWidth="1"/>
    <col min="6446" max="6656" width="8.88671875" style="29"/>
    <col min="6657" max="6657" width="15.6640625" style="29" bestFit="1" customWidth="1"/>
    <col min="6658" max="6658" width="3.5546875" style="29" customWidth="1"/>
    <col min="6659" max="6670" width="4.33203125" style="29" customWidth="1"/>
    <col min="6671" max="6671" width="4.5546875" style="29" customWidth="1"/>
    <col min="6672" max="6673" width="5.109375" style="29" customWidth="1"/>
    <col min="6674" max="6686" width="4.33203125" style="29" customWidth="1"/>
    <col min="6687" max="6687" width="4.5546875" style="29" customWidth="1"/>
    <col min="6688" max="6689" width="5.109375" style="29" customWidth="1"/>
    <col min="6690" max="6693" width="7.5546875" style="29" customWidth="1"/>
    <col min="6694" max="6697" width="4.33203125" style="29" customWidth="1"/>
    <col min="6698" max="6698" width="6" style="29" customWidth="1"/>
    <col min="6699" max="6699" width="7" style="29" customWidth="1"/>
    <col min="6700" max="6700" width="3.88671875" style="29" customWidth="1"/>
    <col min="6701" max="6701" width="5.33203125" style="29" customWidth="1"/>
    <col min="6702" max="6912" width="8.88671875" style="29"/>
    <col min="6913" max="6913" width="15.6640625" style="29" bestFit="1" customWidth="1"/>
    <col min="6914" max="6914" width="3.5546875" style="29" customWidth="1"/>
    <col min="6915" max="6926" width="4.33203125" style="29" customWidth="1"/>
    <col min="6927" max="6927" width="4.5546875" style="29" customWidth="1"/>
    <col min="6928" max="6929" width="5.109375" style="29" customWidth="1"/>
    <col min="6930" max="6942" width="4.33203125" style="29" customWidth="1"/>
    <col min="6943" max="6943" width="4.5546875" style="29" customWidth="1"/>
    <col min="6944" max="6945" width="5.109375" style="29" customWidth="1"/>
    <col min="6946" max="6949" width="7.5546875" style="29" customWidth="1"/>
    <col min="6950" max="6953" width="4.33203125" style="29" customWidth="1"/>
    <col min="6954" max="6954" width="6" style="29" customWidth="1"/>
    <col min="6955" max="6955" width="7" style="29" customWidth="1"/>
    <col min="6956" max="6956" width="3.88671875" style="29" customWidth="1"/>
    <col min="6957" max="6957" width="5.33203125" style="29" customWidth="1"/>
    <col min="6958" max="7168" width="8.88671875" style="29"/>
    <col min="7169" max="7169" width="15.6640625" style="29" bestFit="1" customWidth="1"/>
    <col min="7170" max="7170" width="3.5546875" style="29" customWidth="1"/>
    <col min="7171" max="7182" width="4.33203125" style="29" customWidth="1"/>
    <col min="7183" max="7183" width="4.5546875" style="29" customWidth="1"/>
    <col min="7184" max="7185" width="5.109375" style="29" customWidth="1"/>
    <col min="7186" max="7198" width="4.33203125" style="29" customWidth="1"/>
    <col min="7199" max="7199" width="4.5546875" style="29" customWidth="1"/>
    <col min="7200" max="7201" width="5.109375" style="29" customWidth="1"/>
    <col min="7202" max="7205" width="7.5546875" style="29" customWidth="1"/>
    <col min="7206" max="7209" width="4.33203125" style="29" customWidth="1"/>
    <col min="7210" max="7210" width="6" style="29" customWidth="1"/>
    <col min="7211" max="7211" width="7" style="29" customWidth="1"/>
    <col min="7212" max="7212" width="3.88671875" style="29" customWidth="1"/>
    <col min="7213" max="7213" width="5.33203125" style="29" customWidth="1"/>
    <col min="7214" max="7424" width="8.88671875" style="29"/>
    <col min="7425" max="7425" width="15.6640625" style="29" bestFit="1" customWidth="1"/>
    <col min="7426" max="7426" width="3.5546875" style="29" customWidth="1"/>
    <col min="7427" max="7438" width="4.33203125" style="29" customWidth="1"/>
    <col min="7439" max="7439" width="4.5546875" style="29" customWidth="1"/>
    <col min="7440" max="7441" width="5.109375" style="29" customWidth="1"/>
    <col min="7442" max="7454" width="4.33203125" style="29" customWidth="1"/>
    <col min="7455" max="7455" width="4.5546875" style="29" customWidth="1"/>
    <col min="7456" max="7457" width="5.109375" style="29" customWidth="1"/>
    <col min="7458" max="7461" width="7.5546875" style="29" customWidth="1"/>
    <col min="7462" max="7465" width="4.33203125" style="29" customWidth="1"/>
    <col min="7466" max="7466" width="6" style="29" customWidth="1"/>
    <col min="7467" max="7467" width="7" style="29" customWidth="1"/>
    <col min="7468" max="7468" width="3.88671875" style="29" customWidth="1"/>
    <col min="7469" max="7469" width="5.33203125" style="29" customWidth="1"/>
    <col min="7470" max="7680" width="8.88671875" style="29"/>
    <col min="7681" max="7681" width="15.6640625" style="29" bestFit="1" customWidth="1"/>
    <col min="7682" max="7682" width="3.5546875" style="29" customWidth="1"/>
    <col min="7683" max="7694" width="4.33203125" style="29" customWidth="1"/>
    <col min="7695" max="7695" width="4.5546875" style="29" customWidth="1"/>
    <col min="7696" max="7697" width="5.109375" style="29" customWidth="1"/>
    <col min="7698" max="7710" width="4.33203125" style="29" customWidth="1"/>
    <col min="7711" max="7711" width="4.5546875" style="29" customWidth="1"/>
    <col min="7712" max="7713" width="5.109375" style="29" customWidth="1"/>
    <col min="7714" max="7717" width="7.5546875" style="29" customWidth="1"/>
    <col min="7718" max="7721" width="4.33203125" style="29" customWidth="1"/>
    <col min="7722" max="7722" width="6" style="29" customWidth="1"/>
    <col min="7723" max="7723" width="7" style="29" customWidth="1"/>
    <col min="7724" max="7724" width="3.88671875" style="29" customWidth="1"/>
    <col min="7725" max="7725" width="5.33203125" style="29" customWidth="1"/>
    <col min="7726" max="7936" width="8.88671875" style="29"/>
    <col min="7937" max="7937" width="15.6640625" style="29" bestFit="1" customWidth="1"/>
    <col min="7938" max="7938" width="3.5546875" style="29" customWidth="1"/>
    <col min="7939" max="7950" width="4.33203125" style="29" customWidth="1"/>
    <col min="7951" max="7951" width="4.5546875" style="29" customWidth="1"/>
    <col min="7952" max="7953" width="5.109375" style="29" customWidth="1"/>
    <col min="7954" max="7966" width="4.33203125" style="29" customWidth="1"/>
    <col min="7967" max="7967" width="4.5546875" style="29" customWidth="1"/>
    <col min="7968" max="7969" width="5.109375" style="29" customWidth="1"/>
    <col min="7970" max="7973" width="7.5546875" style="29" customWidth="1"/>
    <col min="7974" max="7977" width="4.33203125" style="29" customWidth="1"/>
    <col min="7978" max="7978" width="6" style="29" customWidth="1"/>
    <col min="7979" max="7979" width="7" style="29" customWidth="1"/>
    <col min="7980" max="7980" width="3.88671875" style="29" customWidth="1"/>
    <col min="7981" max="7981" width="5.33203125" style="29" customWidth="1"/>
    <col min="7982" max="8192" width="8.88671875" style="29"/>
    <col min="8193" max="8193" width="15.6640625" style="29" bestFit="1" customWidth="1"/>
    <col min="8194" max="8194" width="3.5546875" style="29" customWidth="1"/>
    <col min="8195" max="8206" width="4.33203125" style="29" customWidth="1"/>
    <col min="8207" max="8207" width="4.5546875" style="29" customWidth="1"/>
    <col min="8208" max="8209" width="5.109375" style="29" customWidth="1"/>
    <col min="8210" max="8222" width="4.33203125" style="29" customWidth="1"/>
    <col min="8223" max="8223" width="4.5546875" style="29" customWidth="1"/>
    <col min="8224" max="8225" width="5.109375" style="29" customWidth="1"/>
    <col min="8226" max="8229" width="7.5546875" style="29" customWidth="1"/>
    <col min="8230" max="8233" width="4.33203125" style="29" customWidth="1"/>
    <col min="8234" max="8234" width="6" style="29" customWidth="1"/>
    <col min="8235" max="8235" width="7" style="29" customWidth="1"/>
    <col min="8236" max="8236" width="3.88671875" style="29" customWidth="1"/>
    <col min="8237" max="8237" width="5.33203125" style="29" customWidth="1"/>
    <col min="8238" max="8448" width="8.88671875" style="29"/>
    <col min="8449" max="8449" width="15.6640625" style="29" bestFit="1" customWidth="1"/>
    <col min="8450" max="8450" width="3.5546875" style="29" customWidth="1"/>
    <col min="8451" max="8462" width="4.33203125" style="29" customWidth="1"/>
    <col min="8463" max="8463" width="4.5546875" style="29" customWidth="1"/>
    <col min="8464" max="8465" width="5.109375" style="29" customWidth="1"/>
    <col min="8466" max="8478" width="4.33203125" style="29" customWidth="1"/>
    <col min="8479" max="8479" width="4.5546875" style="29" customWidth="1"/>
    <col min="8480" max="8481" width="5.109375" style="29" customWidth="1"/>
    <col min="8482" max="8485" width="7.5546875" style="29" customWidth="1"/>
    <col min="8486" max="8489" width="4.33203125" style="29" customWidth="1"/>
    <col min="8490" max="8490" width="6" style="29" customWidth="1"/>
    <col min="8491" max="8491" width="7" style="29" customWidth="1"/>
    <col min="8492" max="8492" width="3.88671875" style="29" customWidth="1"/>
    <col min="8493" max="8493" width="5.33203125" style="29" customWidth="1"/>
    <col min="8494" max="8704" width="8.88671875" style="29"/>
    <col min="8705" max="8705" width="15.6640625" style="29" bestFit="1" customWidth="1"/>
    <col min="8706" max="8706" width="3.5546875" style="29" customWidth="1"/>
    <col min="8707" max="8718" width="4.33203125" style="29" customWidth="1"/>
    <col min="8719" max="8719" width="4.5546875" style="29" customWidth="1"/>
    <col min="8720" max="8721" width="5.109375" style="29" customWidth="1"/>
    <col min="8722" max="8734" width="4.33203125" style="29" customWidth="1"/>
    <col min="8735" max="8735" width="4.5546875" style="29" customWidth="1"/>
    <col min="8736" max="8737" width="5.109375" style="29" customWidth="1"/>
    <col min="8738" max="8741" width="7.5546875" style="29" customWidth="1"/>
    <col min="8742" max="8745" width="4.33203125" style="29" customWidth="1"/>
    <col min="8746" max="8746" width="6" style="29" customWidth="1"/>
    <col min="8747" max="8747" width="7" style="29" customWidth="1"/>
    <col min="8748" max="8748" width="3.88671875" style="29" customWidth="1"/>
    <col min="8749" max="8749" width="5.33203125" style="29" customWidth="1"/>
    <col min="8750" max="8960" width="8.88671875" style="29"/>
    <col min="8961" max="8961" width="15.6640625" style="29" bestFit="1" customWidth="1"/>
    <col min="8962" max="8962" width="3.5546875" style="29" customWidth="1"/>
    <col min="8963" max="8974" width="4.33203125" style="29" customWidth="1"/>
    <col min="8975" max="8975" width="4.5546875" style="29" customWidth="1"/>
    <col min="8976" max="8977" width="5.109375" style="29" customWidth="1"/>
    <col min="8978" max="8990" width="4.33203125" style="29" customWidth="1"/>
    <col min="8991" max="8991" width="4.5546875" style="29" customWidth="1"/>
    <col min="8992" max="8993" width="5.109375" style="29" customWidth="1"/>
    <col min="8994" max="8997" width="7.5546875" style="29" customWidth="1"/>
    <col min="8998" max="9001" width="4.33203125" style="29" customWidth="1"/>
    <col min="9002" max="9002" width="6" style="29" customWidth="1"/>
    <col min="9003" max="9003" width="7" style="29" customWidth="1"/>
    <col min="9004" max="9004" width="3.88671875" style="29" customWidth="1"/>
    <col min="9005" max="9005" width="5.33203125" style="29" customWidth="1"/>
    <col min="9006" max="9216" width="8.88671875" style="29"/>
    <col min="9217" max="9217" width="15.6640625" style="29" bestFit="1" customWidth="1"/>
    <col min="9218" max="9218" width="3.5546875" style="29" customWidth="1"/>
    <col min="9219" max="9230" width="4.33203125" style="29" customWidth="1"/>
    <col min="9231" max="9231" width="4.5546875" style="29" customWidth="1"/>
    <col min="9232" max="9233" width="5.109375" style="29" customWidth="1"/>
    <col min="9234" max="9246" width="4.33203125" style="29" customWidth="1"/>
    <col min="9247" max="9247" width="4.5546875" style="29" customWidth="1"/>
    <col min="9248" max="9249" width="5.109375" style="29" customWidth="1"/>
    <col min="9250" max="9253" width="7.5546875" style="29" customWidth="1"/>
    <col min="9254" max="9257" width="4.33203125" style="29" customWidth="1"/>
    <col min="9258" max="9258" width="6" style="29" customWidth="1"/>
    <col min="9259" max="9259" width="7" style="29" customWidth="1"/>
    <col min="9260" max="9260" width="3.88671875" style="29" customWidth="1"/>
    <col min="9261" max="9261" width="5.33203125" style="29" customWidth="1"/>
    <col min="9262" max="9472" width="8.88671875" style="29"/>
    <col min="9473" max="9473" width="15.6640625" style="29" bestFit="1" customWidth="1"/>
    <col min="9474" max="9474" width="3.5546875" style="29" customWidth="1"/>
    <col min="9475" max="9486" width="4.33203125" style="29" customWidth="1"/>
    <col min="9487" max="9487" width="4.5546875" style="29" customWidth="1"/>
    <col min="9488" max="9489" width="5.109375" style="29" customWidth="1"/>
    <col min="9490" max="9502" width="4.33203125" style="29" customWidth="1"/>
    <col min="9503" max="9503" width="4.5546875" style="29" customWidth="1"/>
    <col min="9504" max="9505" width="5.109375" style="29" customWidth="1"/>
    <col min="9506" max="9509" width="7.5546875" style="29" customWidth="1"/>
    <col min="9510" max="9513" width="4.33203125" style="29" customWidth="1"/>
    <col min="9514" max="9514" width="6" style="29" customWidth="1"/>
    <col min="9515" max="9515" width="7" style="29" customWidth="1"/>
    <col min="9516" max="9516" width="3.88671875" style="29" customWidth="1"/>
    <col min="9517" max="9517" width="5.33203125" style="29" customWidth="1"/>
    <col min="9518" max="9728" width="8.88671875" style="29"/>
    <col min="9729" max="9729" width="15.6640625" style="29" bestFit="1" customWidth="1"/>
    <col min="9730" max="9730" width="3.5546875" style="29" customWidth="1"/>
    <col min="9731" max="9742" width="4.33203125" style="29" customWidth="1"/>
    <col min="9743" max="9743" width="4.5546875" style="29" customWidth="1"/>
    <col min="9744" max="9745" width="5.109375" style="29" customWidth="1"/>
    <col min="9746" max="9758" width="4.33203125" style="29" customWidth="1"/>
    <col min="9759" max="9759" width="4.5546875" style="29" customWidth="1"/>
    <col min="9760" max="9761" width="5.109375" style="29" customWidth="1"/>
    <col min="9762" max="9765" width="7.5546875" style="29" customWidth="1"/>
    <col min="9766" max="9769" width="4.33203125" style="29" customWidth="1"/>
    <col min="9770" max="9770" width="6" style="29" customWidth="1"/>
    <col min="9771" max="9771" width="7" style="29" customWidth="1"/>
    <col min="9772" max="9772" width="3.88671875" style="29" customWidth="1"/>
    <col min="9773" max="9773" width="5.33203125" style="29" customWidth="1"/>
    <col min="9774" max="9984" width="8.88671875" style="29"/>
    <col min="9985" max="9985" width="15.6640625" style="29" bestFit="1" customWidth="1"/>
    <col min="9986" max="9986" width="3.5546875" style="29" customWidth="1"/>
    <col min="9987" max="9998" width="4.33203125" style="29" customWidth="1"/>
    <col min="9999" max="9999" width="4.5546875" style="29" customWidth="1"/>
    <col min="10000" max="10001" width="5.109375" style="29" customWidth="1"/>
    <col min="10002" max="10014" width="4.33203125" style="29" customWidth="1"/>
    <col min="10015" max="10015" width="4.5546875" style="29" customWidth="1"/>
    <col min="10016" max="10017" width="5.109375" style="29" customWidth="1"/>
    <col min="10018" max="10021" width="7.5546875" style="29" customWidth="1"/>
    <col min="10022" max="10025" width="4.33203125" style="29" customWidth="1"/>
    <col min="10026" max="10026" width="6" style="29" customWidth="1"/>
    <col min="10027" max="10027" width="7" style="29" customWidth="1"/>
    <col min="10028" max="10028" width="3.88671875" style="29" customWidth="1"/>
    <col min="10029" max="10029" width="5.33203125" style="29" customWidth="1"/>
    <col min="10030" max="10240" width="8.88671875" style="29"/>
    <col min="10241" max="10241" width="15.6640625" style="29" bestFit="1" customWidth="1"/>
    <col min="10242" max="10242" width="3.5546875" style="29" customWidth="1"/>
    <col min="10243" max="10254" width="4.33203125" style="29" customWidth="1"/>
    <col min="10255" max="10255" width="4.5546875" style="29" customWidth="1"/>
    <col min="10256" max="10257" width="5.109375" style="29" customWidth="1"/>
    <col min="10258" max="10270" width="4.33203125" style="29" customWidth="1"/>
    <col min="10271" max="10271" width="4.5546875" style="29" customWidth="1"/>
    <col min="10272" max="10273" width="5.109375" style="29" customWidth="1"/>
    <col min="10274" max="10277" width="7.5546875" style="29" customWidth="1"/>
    <col min="10278" max="10281" width="4.33203125" style="29" customWidth="1"/>
    <col min="10282" max="10282" width="6" style="29" customWidth="1"/>
    <col min="10283" max="10283" width="7" style="29" customWidth="1"/>
    <col min="10284" max="10284" width="3.88671875" style="29" customWidth="1"/>
    <col min="10285" max="10285" width="5.33203125" style="29" customWidth="1"/>
    <col min="10286" max="10496" width="8.88671875" style="29"/>
    <col min="10497" max="10497" width="15.6640625" style="29" bestFit="1" customWidth="1"/>
    <col min="10498" max="10498" width="3.5546875" style="29" customWidth="1"/>
    <col min="10499" max="10510" width="4.33203125" style="29" customWidth="1"/>
    <col min="10511" max="10511" width="4.5546875" style="29" customWidth="1"/>
    <col min="10512" max="10513" width="5.109375" style="29" customWidth="1"/>
    <col min="10514" max="10526" width="4.33203125" style="29" customWidth="1"/>
    <col min="10527" max="10527" width="4.5546875" style="29" customWidth="1"/>
    <col min="10528" max="10529" width="5.109375" style="29" customWidth="1"/>
    <col min="10530" max="10533" width="7.5546875" style="29" customWidth="1"/>
    <col min="10534" max="10537" width="4.33203125" style="29" customWidth="1"/>
    <col min="10538" max="10538" width="6" style="29" customWidth="1"/>
    <col min="10539" max="10539" width="7" style="29" customWidth="1"/>
    <col min="10540" max="10540" width="3.88671875" style="29" customWidth="1"/>
    <col min="10541" max="10541" width="5.33203125" style="29" customWidth="1"/>
    <col min="10542" max="10752" width="8.88671875" style="29"/>
    <col min="10753" max="10753" width="15.6640625" style="29" bestFit="1" customWidth="1"/>
    <col min="10754" max="10754" width="3.5546875" style="29" customWidth="1"/>
    <col min="10755" max="10766" width="4.33203125" style="29" customWidth="1"/>
    <col min="10767" max="10767" width="4.5546875" style="29" customWidth="1"/>
    <col min="10768" max="10769" width="5.109375" style="29" customWidth="1"/>
    <col min="10770" max="10782" width="4.33203125" style="29" customWidth="1"/>
    <col min="10783" max="10783" width="4.5546875" style="29" customWidth="1"/>
    <col min="10784" max="10785" width="5.109375" style="29" customWidth="1"/>
    <col min="10786" max="10789" width="7.5546875" style="29" customWidth="1"/>
    <col min="10790" max="10793" width="4.33203125" style="29" customWidth="1"/>
    <col min="10794" max="10794" width="6" style="29" customWidth="1"/>
    <col min="10795" max="10795" width="7" style="29" customWidth="1"/>
    <col min="10796" max="10796" width="3.88671875" style="29" customWidth="1"/>
    <col min="10797" max="10797" width="5.33203125" style="29" customWidth="1"/>
    <col min="10798" max="11008" width="8.88671875" style="29"/>
    <col min="11009" max="11009" width="15.6640625" style="29" bestFit="1" customWidth="1"/>
    <col min="11010" max="11010" width="3.5546875" style="29" customWidth="1"/>
    <col min="11011" max="11022" width="4.33203125" style="29" customWidth="1"/>
    <col min="11023" max="11023" width="4.5546875" style="29" customWidth="1"/>
    <col min="11024" max="11025" width="5.109375" style="29" customWidth="1"/>
    <col min="11026" max="11038" width="4.33203125" style="29" customWidth="1"/>
    <col min="11039" max="11039" width="4.5546875" style="29" customWidth="1"/>
    <col min="11040" max="11041" width="5.109375" style="29" customWidth="1"/>
    <col min="11042" max="11045" width="7.5546875" style="29" customWidth="1"/>
    <col min="11046" max="11049" width="4.33203125" style="29" customWidth="1"/>
    <col min="11050" max="11050" width="6" style="29" customWidth="1"/>
    <col min="11051" max="11051" width="7" style="29" customWidth="1"/>
    <col min="11052" max="11052" width="3.88671875" style="29" customWidth="1"/>
    <col min="11053" max="11053" width="5.33203125" style="29" customWidth="1"/>
    <col min="11054" max="11264" width="8.88671875" style="29"/>
    <col min="11265" max="11265" width="15.6640625" style="29" bestFit="1" customWidth="1"/>
    <col min="11266" max="11266" width="3.5546875" style="29" customWidth="1"/>
    <col min="11267" max="11278" width="4.33203125" style="29" customWidth="1"/>
    <col min="11279" max="11279" width="4.5546875" style="29" customWidth="1"/>
    <col min="11280" max="11281" width="5.109375" style="29" customWidth="1"/>
    <col min="11282" max="11294" width="4.33203125" style="29" customWidth="1"/>
    <col min="11295" max="11295" width="4.5546875" style="29" customWidth="1"/>
    <col min="11296" max="11297" width="5.109375" style="29" customWidth="1"/>
    <col min="11298" max="11301" width="7.5546875" style="29" customWidth="1"/>
    <col min="11302" max="11305" width="4.33203125" style="29" customWidth="1"/>
    <col min="11306" max="11306" width="6" style="29" customWidth="1"/>
    <col min="11307" max="11307" width="7" style="29" customWidth="1"/>
    <col min="11308" max="11308" width="3.88671875" style="29" customWidth="1"/>
    <col min="11309" max="11309" width="5.33203125" style="29" customWidth="1"/>
    <col min="11310" max="11520" width="8.88671875" style="29"/>
    <col min="11521" max="11521" width="15.6640625" style="29" bestFit="1" customWidth="1"/>
    <col min="11522" max="11522" width="3.5546875" style="29" customWidth="1"/>
    <col min="11523" max="11534" width="4.33203125" style="29" customWidth="1"/>
    <col min="11535" max="11535" width="4.5546875" style="29" customWidth="1"/>
    <col min="11536" max="11537" width="5.109375" style="29" customWidth="1"/>
    <col min="11538" max="11550" width="4.33203125" style="29" customWidth="1"/>
    <col min="11551" max="11551" width="4.5546875" style="29" customWidth="1"/>
    <col min="11552" max="11553" width="5.109375" style="29" customWidth="1"/>
    <col min="11554" max="11557" width="7.5546875" style="29" customWidth="1"/>
    <col min="11558" max="11561" width="4.33203125" style="29" customWidth="1"/>
    <col min="11562" max="11562" width="6" style="29" customWidth="1"/>
    <col min="11563" max="11563" width="7" style="29" customWidth="1"/>
    <col min="11564" max="11564" width="3.88671875" style="29" customWidth="1"/>
    <col min="11565" max="11565" width="5.33203125" style="29" customWidth="1"/>
    <col min="11566" max="11776" width="8.88671875" style="29"/>
    <col min="11777" max="11777" width="15.6640625" style="29" bestFit="1" customWidth="1"/>
    <col min="11778" max="11778" width="3.5546875" style="29" customWidth="1"/>
    <col min="11779" max="11790" width="4.33203125" style="29" customWidth="1"/>
    <col min="11791" max="11791" width="4.5546875" style="29" customWidth="1"/>
    <col min="11792" max="11793" width="5.109375" style="29" customWidth="1"/>
    <col min="11794" max="11806" width="4.33203125" style="29" customWidth="1"/>
    <col min="11807" max="11807" width="4.5546875" style="29" customWidth="1"/>
    <col min="11808" max="11809" width="5.109375" style="29" customWidth="1"/>
    <col min="11810" max="11813" width="7.5546875" style="29" customWidth="1"/>
    <col min="11814" max="11817" width="4.33203125" style="29" customWidth="1"/>
    <col min="11818" max="11818" width="6" style="29" customWidth="1"/>
    <col min="11819" max="11819" width="7" style="29" customWidth="1"/>
    <col min="11820" max="11820" width="3.88671875" style="29" customWidth="1"/>
    <col min="11821" max="11821" width="5.33203125" style="29" customWidth="1"/>
    <col min="11822" max="12032" width="8.88671875" style="29"/>
    <col min="12033" max="12033" width="15.6640625" style="29" bestFit="1" customWidth="1"/>
    <col min="12034" max="12034" width="3.5546875" style="29" customWidth="1"/>
    <col min="12035" max="12046" width="4.33203125" style="29" customWidth="1"/>
    <col min="12047" max="12047" width="4.5546875" style="29" customWidth="1"/>
    <col min="12048" max="12049" width="5.109375" style="29" customWidth="1"/>
    <col min="12050" max="12062" width="4.33203125" style="29" customWidth="1"/>
    <col min="12063" max="12063" width="4.5546875" style="29" customWidth="1"/>
    <col min="12064" max="12065" width="5.109375" style="29" customWidth="1"/>
    <col min="12066" max="12069" width="7.5546875" style="29" customWidth="1"/>
    <col min="12070" max="12073" width="4.33203125" style="29" customWidth="1"/>
    <col min="12074" max="12074" width="6" style="29" customWidth="1"/>
    <col min="12075" max="12075" width="7" style="29" customWidth="1"/>
    <col min="12076" max="12076" width="3.88671875" style="29" customWidth="1"/>
    <col min="12077" max="12077" width="5.33203125" style="29" customWidth="1"/>
    <col min="12078" max="12288" width="8.88671875" style="29"/>
    <col min="12289" max="12289" width="15.6640625" style="29" bestFit="1" customWidth="1"/>
    <col min="12290" max="12290" width="3.5546875" style="29" customWidth="1"/>
    <col min="12291" max="12302" width="4.33203125" style="29" customWidth="1"/>
    <col min="12303" max="12303" width="4.5546875" style="29" customWidth="1"/>
    <col min="12304" max="12305" width="5.109375" style="29" customWidth="1"/>
    <col min="12306" max="12318" width="4.33203125" style="29" customWidth="1"/>
    <col min="12319" max="12319" width="4.5546875" style="29" customWidth="1"/>
    <col min="12320" max="12321" width="5.109375" style="29" customWidth="1"/>
    <col min="12322" max="12325" width="7.5546875" style="29" customWidth="1"/>
    <col min="12326" max="12329" width="4.33203125" style="29" customWidth="1"/>
    <col min="12330" max="12330" width="6" style="29" customWidth="1"/>
    <col min="12331" max="12331" width="7" style="29" customWidth="1"/>
    <col min="12332" max="12332" width="3.88671875" style="29" customWidth="1"/>
    <col min="12333" max="12333" width="5.33203125" style="29" customWidth="1"/>
    <col min="12334" max="12544" width="8.88671875" style="29"/>
    <col min="12545" max="12545" width="15.6640625" style="29" bestFit="1" customWidth="1"/>
    <col min="12546" max="12546" width="3.5546875" style="29" customWidth="1"/>
    <col min="12547" max="12558" width="4.33203125" style="29" customWidth="1"/>
    <col min="12559" max="12559" width="4.5546875" style="29" customWidth="1"/>
    <col min="12560" max="12561" width="5.109375" style="29" customWidth="1"/>
    <col min="12562" max="12574" width="4.33203125" style="29" customWidth="1"/>
    <col min="12575" max="12575" width="4.5546875" style="29" customWidth="1"/>
    <col min="12576" max="12577" width="5.109375" style="29" customWidth="1"/>
    <col min="12578" max="12581" width="7.5546875" style="29" customWidth="1"/>
    <col min="12582" max="12585" width="4.33203125" style="29" customWidth="1"/>
    <col min="12586" max="12586" width="6" style="29" customWidth="1"/>
    <col min="12587" max="12587" width="7" style="29" customWidth="1"/>
    <col min="12588" max="12588" width="3.88671875" style="29" customWidth="1"/>
    <col min="12589" max="12589" width="5.33203125" style="29" customWidth="1"/>
    <col min="12590" max="12800" width="8.88671875" style="29"/>
    <col min="12801" max="12801" width="15.6640625" style="29" bestFit="1" customWidth="1"/>
    <col min="12802" max="12802" width="3.5546875" style="29" customWidth="1"/>
    <col min="12803" max="12814" width="4.33203125" style="29" customWidth="1"/>
    <col min="12815" max="12815" width="4.5546875" style="29" customWidth="1"/>
    <col min="12816" max="12817" width="5.109375" style="29" customWidth="1"/>
    <col min="12818" max="12830" width="4.33203125" style="29" customWidth="1"/>
    <col min="12831" max="12831" width="4.5546875" style="29" customWidth="1"/>
    <col min="12832" max="12833" width="5.109375" style="29" customWidth="1"/>
    <col min="12834" max="12837" width="7.5546875" style="29" customWidth="1"/>
    <col min="12838" max="12841" width="4.33203125" style="29" customWidth="1"/>
    <col min="12842" max="12842" width="6" style="29" customWidth="1"/>
    <col min="12843" max="12843" width="7" style="29" customWidth="1"/>
    <col min="12844" max="12844" width="3.88671875" style="29" customWidth="1"/>
    <col min="12845" max="12845" width="5.33203125" style="29" customWidth="1"/>
    <col min="12846" max="13056" width="8.88671875" style="29"/>
    <col min="13057" max="13057" width="15.6640625" style="29" bestFit="1" customWidth="1"/>
    <col min="13058" max="13058" width="3.5546875" style="29" customWidth="1"/>
    <col min="13059" max="13070" width="4.33203125" style="29" customWidth="1"/>
    <col min="13071" max="13071" width="4.5546875" style="29" customWidth="1"/>
    <col min="13072" max="13073" width="5.109375" style="29" customWidth="1"/>
    <col min="13074" max="13086" width="4.33203125" style="29" customWidth="1"/>
    <col min="13087" max="13087" width="4.5546875" style="29" customWidth="1"/>
    <col min="13088" max="13089" width="5.109375" style="29" customWidth="1"/>
    <col min="13090" max="13093" width="7.5546875" style="29" customWidth="1"/>
    <col min="13094" max="13097" width="4.33203125" style="29" customWidth="1"/>
    <col min="13098" max="13098" width="6" style="29" customWidth="1"/>
    <col min="13099" max="13099" width="7" style="29" customWidth="1"/>
    <col min="13100" max="13100" width="3.88671875" style="29" customWidth="1"/>
    <col min="13101" max="13101" width="5.33203125" style="29" customWidth="1"/>
    <col min="13102" max="13312" width="8.88671875" style="29"/>
    <col min="13313" max="13313" width="15.6640625" style="29" bestFit="1" customWidth="1"/>
    <col min="13314" max="13314" width="3.5546875" style="29" customWidth="1"/>
    <col min="13315" max="13326" width="4.33203125" style="29" customWidth="1"/>
    <col min="13327" max="13327" width="4.5546875" style="29" customWidth="1"/>
    <col min="13328" max="13329" width="5.109375" style="29" customWidth="1"/>
    <col min="13330" max="13342" width="4.33203125" style="29" customWidth="1"/>
    <col min="13343" max="13343" width="4.5546875" style="29" customWidth="1"/>
    <col min="13344" max="13345" width="5.109375" style="29" customWidth="1"/>
    <col min="13346" max="13349" width="7.5546875" style="29" customWidth="1"/>
    <col min="13350" max="13353" width="4.33203125" style="29" customWidth="1"/>
    <col min="13354" max="13354" width="6" style="29" customWidth="1"/>
    <col min="13355" max="13355" width="7" style="29" customWidth="1"/>
    <col min="13356" max="13356" width="3.88671875" style="29" customWidth="1"/>
    <col min="13357" max="13357" width="5.33203125" style="29" customWidth="1"/>
    <col min="13358" max="13568" width="8.88671875" style="29"/>
    <col min="13569" max="13569" width="15.6640625" style="29" bestFit="1" customWidth="1"/>
    <col min="13570" max="13570" width="3.5546875" style="29" customWidth="1"/>
    <col min="13571" max="13582" width="4.33203125" style="29" customWidth="1"/>
    <col min="13583" max="13583" width="4.5546875" style="29" customWidth="1"/>
    <col min="13584" max="13585" width="5.109375" style="29" customWidth="1"/>
    <col min="13586" max="13598" width="4.33203125" style="29" customWidth="1"/>
    <col min="13599" max="13599" width="4.5546875" style="29" customWidth="1"/>
    <col min="13600" max="13601" width="5.109375" style="29" customWidth="1"/>
    <col min="13602" max="13605" width="7.5546875" style="29" customWidth="1"/>
    <col min="13606" max="13609" width="4.33203125" style="29" customWidth="1"/>
    <col min="13610" max="13610" width="6" style="29" customWidth="1"/>
    <col min="13611" max="13611" width="7" style="29" customWidth="1"/>
    <col min="13612" max="13612" width="3.88671875" style="29" customWidth="1"/>
    <col min="13613" max="13613" width="5.33203125" style="29" customWidth="1"/>
    <col min="13614" max="13824" width="8.88671875" style="29"/>
    <col min="13825" max="13825" width="15.6640625" style="29" bestFit="1" customWidth="1"/>
    <col min="13826" max="13826" width="3.5546875" style="29" customWidth="1"/>
    <col min="13827" max="13838" width="4.33203125" style="29" customWidth="1"/>
    <col min="13839" max="13839" width="4.5546875" style="29" customWidth="1"/>
    <col min="13840" max="13841" width="5.109375" style="29" customWidth="1"/>
    <col min="13842" max="13854" width="4.33203125" style="29" customWidth="1"/>
    <col min="13855" max="13855" width="4.5546875" style="29" customWidth="1"/>
    <col min="13856" max="13857" width="5.109375" style="29" customWidth="1"/>
    <col min="13858" max="13861" width="7.5546875" style="29" customWidth="1"/>
    <col min="13862" max="13865" width="4.33203125" style="29" customWidth="1"/>
    <col min="13866" max="13866" width="6" style="29" customWidth="1"/>
    <col min="13867" max="13867" width="7" style="29" customWidth="1"/>
    <col min="13868" max="13868" width="3.88671875" style="29" customWidth="1"/>
    <col min="13869" max="13869" width="5.33203125" style="29" customWidth="1"/>
    <col min="13870" max="14080" width="8.88671875" style="29"/>
    <col min="14081" max="14081" width="15.6640625" style="29" bestFit="1" customWidth="1"/>
    <col min="14082" max="14082" width="3.5546875" style="29" customWidth="1"/>
    <col min="14083" max="14094" width="4.33203125" style="29" customWidth="1"/>
    <col min="14095" max="14095" width="4.5546875" style="29" customWidth="1"/>
    <col min="14096" max="14097" width="5.109375" style="29" customWidth="1"/>
    <col min="14098" max="14110" width="4.33203125" style="29" customWidth="1"/>
    <col min="14111" max="14111" width="4.5546875" style="29" customWidth="1"/>
    <col min="14112" max="14113" width="5.109375" style="29" customWidth="1"/>
    <col min="14114" max="14117" width="7.5546875" style="29" customWidth="1"/>
    <col min="14118" max="14121" width="4.33203125" style="29" customWidth="1"/>
    <col min="14122" max="14122" width="6" style="29" customWidth="1"/>
    <col min="14123" max="14123" width="7" style="29" customWidth="1"/>
    <col min="14124" max="14124" width="3.88671875" style="29" customWidth="1"/>
    <col min="14125" max="14125" width="5.33203125" style="29" customWidth="1"/>
    <col min="14126" max="14336" width="8.88671875" style="29"/>
    <col min="14337" max="14337" width="15.6640625" style="29" bestFit="1" customWidth="1"/>
    <col min="14338" max="14338" width="3.5546875" style="29" customWidth="1"/>
    <col min="14339" max="14350" width="4.33203125" style="29" customWidth="1"/>
    <col min="14351" max="14351" width="4.5546875" style="29" customWidth="1"/>
    <col min="14352" max="14353" width="5.109375" style="29" customWidth="1"/>
    <col min="14354" max="14366" width="4.33203125" style="29" customWidth="1"/>
    <col min="14367" max="14367" width="4.5546875" style="29" customWidth="1"/>
    <col min="14368" max="14369" width="5.109375" style="29" customWidth="1"/>
    <col min="14370" max="14373" width="7.5546875" style="29" customWidth="1"/>
    <col min="14374" max="14377" width="4.33203125" style="29" customWidth="1"/>
    <col min="14378" max="14378" width="6" style="29" customWidth="1"/>
    <col min="14379" max="14379" width="7" style="29" customWidth="1"/>
    <col min="14380" max="14380" width="3.88671875" style="29" customWidth="1"/>
    <col min="14381" max="14381" width="5.33203125" style="29" customWidth="1"/>
    <col min="14382" max="14592" width="8.88671875" style="29"/>
    <col min="14593" max="14593" width="15.6640625" style="29" bestFit="1" customWidth="1"/>
    <col min="14594" max="14594" width="3.5546875" style="29" customWidth="1"/>
    <col min="14595" max="14606" width="4.33203125" style="29" customWidth="1"/>
    <col min="14607" max="14607" width="4.5546875" style="29" customWidth="1"/>
    <col min="14608" max="14609" width="5.109375" style="29" customWidth="1"/>
    <col min="14610" max="14622" width="4.33203125" style="29" customWidth="1"/>
    <col min="14623" max="14623" width="4.5546875" style="29" customWidth="1"/>
    <col min="14624" max="14625" width="5.109375" style="29" customWidth="1"/>
    <col min="14626" max="14629" width="7.5546875" style="29" customWidth="1"/>
    <col min="14630" max="14633" width="4.33203125" style="29" customWidth="1"/>
    <col min="14634" max="14634" width="6" style="29" customWidth="1"/>
    <col min="14635" max="14635" width="7" style="29" customWidth="1"/>
    <col min="14636" max="14636" width="3.88671875" style="29" customWidth="1"/>
    <col min="14637" max="14637" width="5.33203125" style="29" customWidth="1"/>
    <col min="14638" max="14848" width="8.88671875" style="29"/>
    <col min="14849" max="14849" width="15.6640625" style="29" bestFit="1" customWidth="1"/>
    <col min="14850" max="14850" width="3.5546875" style="29" customWidth="1"/>
    <col min="14851" max="14862" width="4.33203125" style="29" customWidth="1"/>
    <col min="14863" max="14863" width="4.5546875" style="29" customWidth="1"/>
    <col min="14864" max="14865" width="5.109375" style="29" customWidth="1"/>
    <col min="14866" max="14878" width="4.33203125" style="29" customWidth="1"/>
    <col min="14879" max="14879" width="4.5546875" style="29" customWidth="1"/>
    <col min="14880" max="14881" width="5.109375" style="29" customWidth="1"/>
    <col min="14882" max="14885" width="7.5546875" style="29" customWidth="1"/>
    <col min="14886" max="14889" width="4.33203125" style="29" customWidth="1"/>
    <col min="14890" max="14890" width="6" style="29" customWidth="1"/>
    <col min="14891" max="14891" width="7" style="29" customWidth="1"/>
    <col min="14892" max="14892" width="3.88671875" style="29" customWidth="1"/>
    <col min="14893" max="14893" width="5.33203125" style="29" customWidth="1"/>
    <col min="14894" max="15104" width="8.88671875" style="29"/>
    <col min="15105" max="15105" width="15.6640625" style="29" bestFit="1" customWidth="1"/>
    <col min="15106" max="15106" width="3.5546875" style="29" customWidth="1"/>
    <col min="15107" max="15118" width="4.33203125" style="29" customWidth="1"/>
    <col min="15119" max="15119" width="4.5546875" style="29" customWidth="1"/>
    <col min="15120" max="15121" width="5.109375" style="29" customWidth="1"/>
    <col min="15122" max="15134" width="4.33203125" style="29" customWidth="1"/>
    <col min="15135" max="15135" width="4.5546875" style="29" customWidth="1"/>
    <col min="15136" max="15137" width="5.109375" style="29" customWidth="1"/>
    <col min="15138" max="15141" width="7.5546875" style="29" customWidth="1"/>
    <col min="15142" max="15145" width="4.33203125" style="29" customWidth="1"/>
    <col min="15146" max="15146" width="6" style="29" customWidth="1"/>
    <col min="15147" max="15147" width="7" style="29" customWidth="1"/>
    <col min="15148" max="15148" width="3.88671875" style="29" customWidth="1"/>
    <col min="15149" max="15149" width="5.33203125" style="29" customWidth="1"/>
    <col min="15150" max="15360" width="8.88671875" style="29"/>
    <col min="15361" max="15361" width="15.6640625" style="29" bestFit="1" customWidth="1"/>
    <col min="15362" max="15362" width="3.5546875" style="29" customWidth="1"/>
    <col min="15363" max="15374" width="4.33203125" style="29" customWidth="1"/>
    <col min="15375" max="15375" width="4.5546875" style="29" customWidth="1"/>
    <col min="15376" max="15377" width="5.109375" style="29" customWidth="1"/>
    <col min="15378" max="15390" width="4.33203125" style="29" customWidth="1"/>
    <col min="15391" max="15391" width="4.5546875" style="29" customWidth="1"/>
    <col min="15392" max="15393" width="5.109375" style="29" customWidth="1"/>
    <col min="15394" max="15397" width="7.5546875" style="29" customWidth="1"/>
    <col min="15398" max="15401" width="4.33203125" style="29" customWidth="1"/>
    <col min="15402" max="15402" width="6" style="29" customWidth="1"/>
    <col min="15403" max="15403" width="7" style="29" customWidth="1"/>
    <col min="15404" max="15404" width="3.88671875" style="29" customWidth="1"/>
    <col min="15405" max="15405" width="5.33203125" style="29" customWidth="1"/>
    <col min="15406" max="15616" width="8.88671875" style="29"/>
    <col min="15617" max="15617" width="15.6640625" style="29" bestFit="1" customWidth="1"/>
    <col min="15618" max="15618" width="3.5546875" style="29" customWidth="1"/>
    <col min="15619" max="15630" width="4.33203125" style="29" customWidth="1"/>
    <col min="15631" max="15631" width="4.5546875" style="29" customWidth="1"/>
    <col min="15632" max="15633" width="5.109375" style="29" customWidth="1"/>
    <col min="15634" max="15646" width="4.33203125" style="29" customWidth="1"/>
    <col min="15647" max="15647" width="4.5546875" style="29" customWidth="1"/>
    <col min="15648" max="15649" width="5.109375" style="29" customWidth="1"/>
    <col min="15650" max="15653" width="7.5546875" style="29" customWidth="1"/>
    <col min="15654" max="15657" width="4.33203125" style="29" customWidth="1"/>
    <col min="15658" max="15658" width="6" style="29" customWidth="1"/>
    <col min="15659" max="15659" width="7" style="29" customWidth="1"/>
    <col min="15660" max="15660" width="3.88671875" style="29" customWidth="1"/>
    <col min="15661" max="15661" width="5.33203125" style="29" customWidth="1"/>
    <col min="15662" max="15872" width="8.88671875" style="29"/>
    <col min="15873" max="15873" width="15.6640625" style="29" bestFit="1" customWidth="1"/>
    <col min="15874" max="15874" width="3.5546875" style="29" customWidth="1"/>
    <col min="15875" max="15886" width="4.33203125" style="29" customWidth="1"/>
    <col min="15887" max="15887" width="4.5546875" style="29" customWidth="1"/>
    <col min="15888" max="15889" width="5.109375" style="29" customWidth="1"/>
    <col min="15890" max="15902" width="4.33203125" style="29" customWidth="1"/>
    <col min="15903" max="15903" width="4.5546875" style="29" customWidth="1"/>
    <col min="15904" max="15905" width="5.109375" style="29" customWidth="1"/>
    <col min="15906" max="15909" width="7.5546875" style="29" customWidth="1"/>
    <col min="15910" max="15913" width="4.33203125" style="29" customWidth="1"/>
    <col min="15914" max="15914" width="6" style="29" customWidth="1"/>
    <col min="15915" max="15915" width="7" style="29" customWidth="1"/>
    <col min="15916" max="15916" width="3.88671875" style="29" customWidth="1"/>
    <col min="15917" max="15917" width="5.33203125" style="29" customWidth="1"/>
    <col min="15918" max="16128" width="8.88671875" style="29"/>
    <col min="16129" max="16129" width="15.6640625" style="29" bestFit="1" customWidth="1"/>
    <col min="16130" max="16130" width="3.5546875" style="29" customWidth="1"/>
    <col min="16131" max="16142" width="4.33203125" style="29" customWidth="1"/>
    <col min="16143" max="16143" width="4.5546875" style="29" customWidth="1"/>
    <col min="16144" max="16145" width="5.109375" style="29" customWidth="1"/>
    <col min="16146" max="16158" width="4.33203125" style="29" customWidth="1"/>
    <col min="16159" max="16159" width="4.5546875" style="29" customWidth="1"/>
    <col min="16160" max="16161" width="5.109375" style="29" customWidth="1"/>
    <col min="16162" max="16165" width="7.5546875" style="29" customWidth="1"/>
    <col min="16166" max="16169" width="4.33203125" style="29" customWidth="1"/>
    <col min="16170" max="16170" width="6" style="29" customWidth="1"/>
    <col min="16171" max="16171" width="7" style="29" customWidth="1"/>
    <col min="16172" max="16172" width="3.88671875" style="29" customWidth="1"/>
    <col min="16173" max="16173" width="5.33203125" style="29" customWidth="1"/>
    <col min="16174" max="16384" width="8.88671875" style="29"/>
  </cols>
  <sheetData>
    <row r="1" spans="1:37" ht="15.75" customHeight="1" x14ac:dyDescent="0.4">
      <c r="A1" s="1"/>
      <c r="B1" s="2"/>
      <c r="C1" s="2"/>
      <c r="D1" s="2"/>
      <c r="E1" s="2"/>
      <c r="F1" s="2"/>
      <c r="G1" s="3"/>
      <c r="H1" s="109" t="s">
        <v>0</v>
      </c>
      <c r="I1" s="110"/>
      <c r="J1" s="110"/>
      <c r="K1" s="110"/>
      <c r="L1" s="110"/>
      <c r="M1" s="110"/>
      <c r="N1" s="110"/>
      <c r="O1" s="110"/>
      <c r="P1" s="110"/>
      <c r="Q1" s="110"/>
      <c r="R1" s="94" t="s">
        <v>1</v>
      </c>
      <c r="S1" s="95"/>
      <c r="T1" s="95"/>
      <c r="U1" s="96"/>
      <c r="V1" s="115"/>
      <c r="W1" s="116"/>
      <c r="X1" s="116"/>
      <c r="Y1" s="116"/>
      <c r="Z1" s="116"/>
      <c r="AA1" s="116"/>
      <c r="AB1" s="116"/>
      <c r="AC1" s="117"/>
      <c r="AD1" s="115" t="s">
        <v>41</v>
      </c>
      <c r="AE1" s="116"/>
      <c r="AF1" s="116"/>
      <c r="AG1" s="117"/>
      <c r="AH1" s="115"/>
      <c r="AI1" s="116"/>
      <c r="AJ1" s="116"/>
      <c r="AK1" s="117"/>
    </row>
    <row r="2" spans="1:37" ht="15.75" customHeight="1" thickBot="1" x14ac:dyDescent="0.45">
      <c r="A2" s="105" t="s">
        <v>2</v>
      </c>
      <c r="B2" s="106"/>
      <c r="C2" s="106"/>
      <c r="D2" s="106"/>
      <c r="E2" s="106"/>
      <c r="F2" s="106"/>
      <c r="G2" s="107"/>
      <c r="H2" s="111"/>
      <c r="I2" s="112"/>
      <c r="J2" s="112"/>
      <c r="K2" s="112"/>
      <c r="L2" s="112"/>
      <c r="M2" s="112"/>
      <c r="N2" s="112"/>
      <c r="O2" s="112"/>
      <c r="P2" s="112"/>
      <c r="Q2" s="112"/>
      <c r="R2" s="97"/>
      <c r="S2" s="98"/>
      <c r="T2" s="98"/>
      <c r="U2" s="99"/>
      <c r="V2" s="118"/>
      <c r="W2" s="119"/>
      <c r="X2" s="119"/>
      <c r="Y2" s="119"/>
      <c r="Z2" s="119"/>
      <c r="AA2" s="119"/>
      <c r="AB2" s="119"/>
      <c r="AC2" s="120"/>
      <c r="AD2" s="118"/>
      <c r="AE2" s="119"/>
      <c r="AF2" s="119"/>
      <c r="AG2" s="120"/>
      <c r="AH2" s="118"/>
      <c r="AI2" s="119"/>
      <c r="AJ2" s="119"/>
      <c r="AK2" s="120"/>
    </row>
    <row r="3" spans="1:37" ht="15" customHeight="1" x14ac:dyDescent="0.4">
      <c r="A3" s="4" t="s">
        <v>47</v>
      </c>
      <c r="B3" s="104" t="s">
        <v>46</v>
      </c>
      <c r="C3" s="104"/>
      <c r="D3" s="104"/>
      <c r="E3" s="89"/>
      <c r="F3" s="5"/>
      <c r="G3" s="6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94" t="s">
        <v>3</v>
      </c>
      <c r="S3" s="95"/>
      <c r="T3" s="95"/>
      <c r="U3" s="96"/>
      <c r="V3" s="121"/>
      <c r="W3" s="122"/>
      <c r="X3" s="122"/>
      <c r="Y3" s="122"/>
      <c r="Z3" s="122"/>
      <c r="AA3" s="122"/>
      <c r="AB3" s="122"/>
      <c r="AC3" s="123"/>
      <c r="AD3" s="115" t="s">
        <v>42</v>
      </c>
      <c r="AE3" s="116"/>
      <c r="AF3" s="116"/>
      <c r="AG3" s="117"/>
      <c r="AH3" s="115"/>
      <c r="AI3" s="116"/>
      <c r="AJ3" s="116"/>
      <c r="AK3" s="117"/>
    </row>
    <row r="4" spans="1:37" ht="15.75" customHeight="1" thickBot="1" x14ac:dyDescent="0.45">
      <c r="A4" s="4" t="s">
        <v>48</v>
      </c>
      <c r="B4" s="104" t="s">
        <v>49</v>
      </c>
      <c r="C4" s="104"/>
      <c r="D4" s="104"/>
      <c r="E4" s="104"/>
      <c r="F4" s="104"/>
      <c r="G4" s="108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97"/>
      <c r="S4" s="98"/>
      <c r="T4" s="98"/>
      <c r="U4" s="99"/>
      <c r="V4" s="124"/>
      <c r="W4" s="125"/>
      <c r="X4" s="125"/>
      <c r="Y4" s="125"/>
      <c r="Z4" s="125"/>
      <c r="AA4" s="125"/>
      <c r="AB4" s="125"/>
      <c r="AC4" s="126"/>
      <c r="AD4" s="118"/>
      <c r="AE4" s="119"/>
      <c r="AF4" s="119"/>
      <c r="AG4" s="120"/>
      <c r="AH4" s="118"/>
      <c r="AI4" s="119"/>
      <c r="AJ4" s="119"/>
      <c r="AK4" s="120"/>
    </row>
    <row r="5" spans="1:37" ht="15" customHeight="1" x14ac:dyDescent="0.4">
      <c r="A5" s="4" t="s">
        <v>50</v>
      </c>
      <c r="B5" s="104" t="s">
        <v>51</v>
      </c>
      <c r="C5" s="104"/>
      <c r="D5" s="104"/>
      <c r="E5" s="104"/>
      <c r="F5" s="5"/>
      <c r="G5" s="6"/>
      <c r="H5" s="109" t="s">
        <v>4</v>
      </c>
      <c r="I5" s="110"/>
      <c r="J5" s="110"/>
      <c r="K5" s="110"/>
      <c r="L5" s="110"/>
      <c r="M5" s="110"/>
      <c r="N5" s="110"/>
      <c r="O5" s="110"/>
      <c r="P5" s="110"/>
      <c r="Q5" s="110"/>
      <c r="R5" s="94" t="s">
        <v>5</v>
      </c>
      <c r="S5" s="95"/>
      <c r="T5" s="95"/>
      <c r="U5" s="96"/>
      <c r="V5" s="127"/>
      <c r="W5" s="128"/>
      <c r="X5" s="128"/>
      <c r="Y5" s="128"/>
      <c r="Z5" s="128"/>
      <c r="AA5" s="128"/>
      <c r="AB5" s="128"/>
      <c r="AC5" s="129"/>
      <c r="AD5" s="115" t="s">
        <v>43</v>
      </c>
      <c r="AE5" s="116"/>
      <c r="AF5" s="116"/>
      <c r="AG5" s="117"/>
      <c r="AH5" s="127"/>
      <c r="AI5" s="128"/>
      <c r="AJ5" s="128"/>
      <c r="AK5" s="129"/>
    </row>
    <row r="6" spans="1:37" ht="15.75" customHeight="1" thickBot="1" x14ac:dyDescent="0.45">
      <c r="A6" s="7" t="s">
        <v>52</v>
      </c>
      <c r="B6" s="8"/>
      <c r="C6" s="8"/>
      <c r="D6" s="8"/>
      <c r="E6" s="8"/>
      <c r="F6" s="8"/>
      <c r="G6" s="9"/>
      <c r="H6" s="113"/>
      <c r="I6" s="114"/>
      <c r="J6" s="114"/>
      <c r="K6" s="114"/>
      <c r="L6" s="114"/>
      <c r="M6" s="114"/>
      <c r="N6" s="114"/>
      <c r="O6" s="114"/>
      <c r="P6" s="114"/>
      <c r="Q6" s="114"/>
      <c r="R6" s="97"/>
      <c r="S6" s="98"/>
      <c r="T6" s="98"/>
      <c r="U6" s="99"/>
      <c r="V6" s="130"/>
      <c r="W6" s="131"/>
      <c r="X6" s="131"/>
      <c r="Y6" s="131"/>
      <c r="Z6" s="131"/>
      <c r="AA6" s="131"/>
      <c r="AB6" s="131"/>
      <c r="AC6" s="132"/>
      <c r="AD6" s="118"/>
      <c r="AE6" s="119"/>
      <c r="AF6" s="119"/>
      <c r="AG6" s="120"/>
      <c r="AH6" s="130"/>
      <c r="AI6" s="131"/>
      <c r="AJ6" s="131"/>
      <c r="AK6" s="132"/>
    </row>
    <row r="7" spans="1:37" ht="21.75" customHeight="1" x14ac:dyDescent="0.4">
      <c r="A7" s="70" t="s">
        <v>6</v>
      </c>
      <c r="B7" s="71"/>
      <c r="C7" s="10" t="s">
        <v>68</v>
      </c>
      <c r="D7" s="10"/>
      <c r="E7" s="10"/>
      <c r="F7" s="10"/>
      <c r="G7" s="10"/>
      <c r="H7" s="10"/>
      <c r="I7" s="73"/>
      <c r="J7" s="74"/>
      <c r="K7" s="185" t="s">
        <v>93</v>
      </c>
      <c r="L7" s="10"/>
      <c r="M7" s="10"/>
      <c r="N7" s="10"/>
      <c r="O7" s="10"/>
      <c r="P7" s="10"/>
      <c r="Q7" s="73"/>
      <c r="R7" s="74"/>
      <c r="S7" s="10"/>
      <c r="T7" s="10"/>
      <c r="U7" s="10"/>
      <c r="V7" s="10"/>
      <c r="W7" s="10"/>
      <c r="X7" s="86"/>
      <c r="Y7" s="73"/>
      <c r="Z7" s="74"/>
      <c r="AA7" s="10"/>
      <c r="AB7" s="10"/>
      <c r="AC7" s="10"/>
      <c r="AD7" s="10"/>
      <c r="AE7" s="10"/>
      <c r="AF7" s="10" t="s">
        <v>65</v>
      </c>
      <c r="AG7" s="73"/>
      <c r="AH7" s="133"/>
      <c r="AI7" s="134"/>
      <c r="AJ7" s="134"/>
      <c r="AK7" s="135"/>
    </row>
    <row r="8" spans="1:37" ht="21.75" customHeight="1" thickBot="1" x14ac:dyDescent="0.45">
      <c r="A8" s="100" t="s">
        <v>86</v>
      </c>
      <c r="B8" s="101"/>
      <c r="C8" s="11">
        <v>5</v>
      </c>
      <c r="D8" s="11">
        <v>6</v>
      </c>
      <c r="E8" s="11">
        <v>7</v>
      </c>
      <c r="F8" s="11">
        <v>8</v>
      </c>
      <c r="G8" s="11">
        <v>9</v>
      </c>
      <c r="H8" s="11">
        <v>10</v>
      </c>
      <c r="I8" s="11">
        <v>11</v>
      </c>
      <c r="J8" s="12"/>
      <c r="K8" s="186">
        <v>12</v>
      </c>
      <c r="L8" s="11">
        <v>13</v>
      </c>
      <c r="M8" s="11">
        <v>14</v>
      </c>
      <c r="N8" s="11">
        <v>15</v>
      </c>
      <c r="O8" s="11">
        <v>16</v>
      </c>
      <c r="P8" s="11">
        <v>17</v>
      </c>
      <c r="Q8" s="11">
        <v>18</v>
      </c>
      <c r="R8" s="12"/>
      <c r="S8" s="11">
        <v>19</v>
      </c>
      <c r="T8" s="11">
        <v>20</v>
      </c>
      <c r="U8" s="11">
        <v>21</v>
      </c>
      <c r="V8" s="11">
        <v>22</v>
      </c>
      <c r="W8" s="11">
        <v>23</v>
      </c>
      <c r="X8" s="11">
        <v>24</v>
      </c>
      <c r="Y8" s="11">
        <v>25</v>
      </c>
      <c r="Z8" s="12"/>
      <c r="AA8" s="11">
        <v>26</v>
      </c>
      <c r="AB8" s="11">
        <v>27</v>
      </c>
      <c r="AC8" s="11">
        <v>28</v>
      </c>
      <c r="AD8" s="11">
        <v>29</v>
      </c>
      <c r="AE8" s="11">
        <v>30</v>
      </c>
      <c r="AF8" s="11">
        <v>1</v>
      </c>
      <c r="AG8" s="13">
        <v>2</v>
      </c>
      <c r="AH8" s="136"/>
      <c r="AI8" s="137"/>
      <c r="AJ8" s="137"/>
      <c r="AK8" s="138"/>
    </row>
    <row r="9" spans="1:37" ht="37.200000000000003" x14ac:dyDescent="0.4">
      <c r="A9" s="14" t="s">
        <v>7</v>
      </c>
      <c r="B9" s="15"/>
      <c r="C9" s="16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 t="s">
        <v>13</v>
      </c>
      <c r="I9" s="17" t="s">
        <v>14</v>
      </c>
      <c r="J9" s="15"/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7" t="s">
        <v>14</v>
      </c>
      <c r="R9" s="15"/>
      <c r="S9" s="16" t="s">
        <v>8</v>
      </c>
      <c r="T9" s="16" t="s">
        <v>9</v>
      </c>
      <c r="U9" s="16" t="s">
        <v>10</v>
      </c>
      <c r="V9" s="16" t="s">
        <v>11</v>
      </c>
      <c r="W9" s="16" t="s">
        <v>12</v>
      </c>
      <c r="X9" s="16" t="s">
        <v>13</v>
      </c>
      <c r="Y9" s="17" t="s">
        <v>14</v>
      </c>
      <c r="Z9" s="15"/>
      <c r="AA9" s="16" t="s">
        <v>8</v>
      </c>
      <c r="AB9" s="16" t="s">
        <v>9</v>
      </c>
      <c r="AC9" s="16" t="s">
        <v>10</v>
      </c>
      <c r="AD9" s="16" t="s">
        <v>11</v>
      </c>
      <c r="AE9" s="16" t="s">
        <v>12</v>
      </c>
      <c r="AF9" s="16" t="s">
        <v>13</v>
      </c>
      <c r="AG9" s="17" t="s">
        <v>14</v>
      </c>
      <c r="AH9" s="139"/>
      <c r="AI9" s="140"/>
      <c r="AJ9" s="141"/>
      <c r="AK9" s="142"/>
    </row>
    <row r="10" spans="1:37" ht="27" customHeight="1" x14ac:dyDescent="0.4">
      <c r="A10" s="18" t="s">
        <v>15</v>
      </c>
      <c r="B10" s="32"/>
      <c r="C10" s="33"/>
      <c r="D10" s="33"/>
      <c r="E10" s="33"/>
      <c r="F10" s="33"/>
      <c r="G10" s="33"/>
      <c r="H10" s="33"/>
      <c r="I10" s="34"/>
      <c r="J10" s="32"/>
      <c r="K10" s="33"/>
      <c r="L10" s="33"/>
      <c r="M10" s="33"/>
      <c r="N10" s="33"/>
      <c r="O10" s="33"/>
      <c r="P10" s="33"/>
      <c r="Q10" s="34"/>
      <c r="R10" s="32"/>
      <c r="S10" s="33"/>
      <c r="T10" s="33"/>
      <c r="U10" s="33"/>
      <c r="V10" s="33"/>
      <c r="W10" s="33"/>
      <c r="X10" s="33"/>
      <c r="Y10" s="34"/>
      <c r="Z10" s="32"/>
      <c r="AA10" s="33"/>
      <c r="AB10" s="33"/>
      <c r="AC10" s="33"/>
      <c r="AD10" s="33"/>
      <c r="AE10" s="33"/>
      <c r="AF10" s="33"/>
      <c r="AG10" s="34"/>
      <c r="AH10" s="143">
        <f>SUM(B10:AG10)</f>
        <v>0</v>
      </c>
      <c r="AI10" s="144"/>
      <c r="AJ10" s="145"/>
      <c r="AK10" s="146"/>
    </row>
    <row r="11" spans="1:37" ht="27" customHeight="1" x14ac:dyDescent="0.4">
      <c r="A11" s="18" t="s">
        <v>16</v>
      </c>
      <c r="B11" s="32"/>
      <c r="C11" s="33"/>
      <c r="D11" s="33"/>
      <c r="E11" s="33"/>
      <c r="F11" s="33"/>
      <c r="G11" s="33"/>
      <c r="H11" s="33"/>
      <c r="I11" s="34"/>
      <c r="J11" s="32"/>
      <c r="K11" s="33"/>
      <c r="L11" s="33"/>
      <c r="M11" s="33"/>
      <c r="N11" s="33"/>
      <c r="O11" s="33"/>
      <c r="P11" s="33"/>
      <c r="Q11" s="34"/>
      <c r="R11" s="32"/>
      <c r="S11" s="33"/>
      <c r="T11" s="33"/>
      <c r="U11" s="33"/>
      <c r="V11" s="33"/>
      <c r="W11" s="33"/>
      <c r="X11" s="33"/>
      <c r="Y11" s="34"/>
      <c r="Z11" s="32"/>
      <c r="AA11" s="33"/>
      <c r="AB11" s="33"/>
      <c r="AC11" s="33"/>
      <c r="AD11" s="33"/>
      <c r="AE11" s="33"/>
      <c r="AF11" s="33"/>
      <c r="AG11" s="34"/>
      <c r="AH11" s="143">
        <f>SUM(B11:AG11)</f>
        <v>0</v>
      </c>
      <c r="AI11" s="144"/>
      <c r="AJ11" s="145"/>
      <c r="AK11" s="146"/>
    </row>
    <row r="12" spans="1:37" ht="27" customHeight="1" thickBot="1" x14ac:dyDescent="0.45">
      <c r="A12" s="19"/>
      <c r="B12" s="35"/>
      <c r="C12" s="36"/>
      <c r="D12" s="36"/>
      <c r="E12" s="36"/>
      <c r="F12" s="36"/>
      <c r="G12" s="36"/>
      <c r="H12" s="36"/>
      <c r="I12" s="36"/>
      <c r="J12" s="35"/>
      <c r="K12" s="36"/>
      <c r="L12" s="36"/>
      <c r="M12" s="36"/>
      <c r="N12" s="36"/>
      <c r="O12" s="36"/>
      <c r="P12" s="36"/>
      <c r="Q12" s="37"/>
      <c r="R12" s="35"/>
      <c r="S12" s="36"/>
      <c r="T12" s="36"/>
      <c r="U12" s="36"/>
      <c r="V12" s="36"/>
      <c r="W12" s="36"/>
      <c r="X12" s="36"/>
      <c r="Y12" s="37"/>
      <c r="Z12" s="35"/>
      <c r="AA12" s="36"/>
      <c r="AB12" s="36"/>
      <c r="AC12" s="36"/>
      <c r="AD12" s="36"/>
      <c r="AE12" s="36"/>
      <c r="AF12" s="36"/>
      <c r="AG12" s="37"/>
      <c r="AH12" s="147"/>
      <c r="AI12" s="148"/>
      <c r="AJ12" s="149"/>
      <c r="AK12" s="150"/>
    </row>
    <row r="13" spans="1:37" ht="27" customHeight="1" thickBot="1" x14ac:dyDescent="0.45">
      <c r="A13" s="20" t="s">
        <v>17</v>
      </c>
      <c r="B13" s="38"/>
      <c r="C13" s="39"/>
      <c r="D13" s="39"/>
      <c r="E13" s="39"/>
      <c r="F13" s="39"/>
      <c r="G13" s="39"/>
      <c r="H13" s="39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39"/>
      <c r="V13" s="39"/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82" t="s">
        <v>18</v>
      </c>
      <c r="AI13" s="83" t="s">
        <v>19</v>
      </c>
      <c r="AJ13" s="151"/>
      <c r="AK13" s="152"/>
    </row>
    <row r="14" spans="1:37" ht="27" customHeight="1" x14ac:dyDescent="0.4">
      <c r="A14" s="31" t="s">
        <v>20</v>
      </c>
      <c r="B14" s="41"/>
      <c r="C14" s="42"/>
      <c r="D14" s="42"/>
      <c r="E14" s="42"/>
      <c r="F14" s="42"/>
      <c r="G14" s="42"/>
      <c r="H14" s="42"/>
      <c r="I14" s="43"/>
      <c r="J14" s="44"/>
      <c r="K14" s="45"/>
      <c r="L14" s="45"/>
      <c r="M14" s="45"/>
      <c r="N14" s="45"/>
      <c r="O14" s="45"/>
      <c r="P14" s="45"/>
      <c r="Q14" s="46"/>
      <c r="R14" s="44"/>
      <c r="S14" s="45"/>
      <c r="T14" s="45"/>
      <c r="U14" s="42"/>
      <c r="V14" s="42"/>
      <c r="W14" s="42"/>
      <c r="X14" s="45"/>
      <c r="Y14" s="46"/>
      <c r="Z14" s="44"/>
      <c r="AA14" s="45"/>
      <c r="AB14" s="45"/>
      <c r="AC14" s="45"/>
      <c r="AD14" s="45"/>
      <c r="AE14" s="45"/>
      <c r="AF14" s="45"/>
      <c r="AG14" s="46"/>
      <c r="AH14" s="84">
        <f>SUM(B14:AG14)</f>
        <v>0</v>
      </c>
      <c r="AI14" s="90">
        <f>AH5</f>
        <v>0</v>
      </c>
      <c r="AJ14" s="153">
        <f>SUM(AH14*AH5)</f>
        <v>0</v>
      </c>
      <c r="AK14" s="154"/>
    </row>
    <row r="15" spans="1:37" ht="27" customHeight="1" x14ac:dyDescent="0.4">
      <c r="A15" s="21" t="s">
        <v>21</v>
      </c>
      <c r="B15" s="32"/>
      <c r="C15" s="33"/>
      <c r="D15" s="33"/>
      <c r="E15" s="33"/>
      <c r="F15" s="33"/>
      <c r="G15" s="33"/>
      <c r="H15" s="33"/>
      <c r="I15" s="34"/>
      <c r="J15" s="47"/>
      <c r="K15" s="48"/>
      <c r="L15" s="48"/>
      <c r="M15" s="48"/>
      <c r="N15" s="48"/>
      <c r="O15" s="48"/>
      <c r="P15" s="48"/>
      <c r="Q15" s="49"/>
      <c r="R15" s="47"/>
      <c r="S15" s="48"/>
      <c r="T15" s="48"/>
      <c r="U15" s="33"/>
      <c r="V15" s="33"/>
      <c r="W15" s="33"/>
      <c r="X15" s="48"/>
      <c r="Y15" s="49"/>
      <c r="Z15" s="47"/>
      <c r="AA15" s="48"/>
      <c r="AB15" s="48"/>
      <c r="AC15" s="48"/>
      <c r="AD15" s="48"/>
      <c r="AE15" s="48"/>
      <c r="AF15" s="48"/>
      <c r="AG15" s="49"/>
      <c r="AH15" s="84">
        <f>SUM(B15:AG15)</f>
        <v>0</v>
      </c>
      <c r="AI15" s="90">
        <f>AH5</f>
        <v>0</v>
      </c>
      <c r="AJ15" s="155">
        <f>SUM(AH15*AH5*1.5)</f>
        <v>0</v>
      </c>
      <c r="AK15" s="156"/>
    </row>
    <row r="16" spans="1:37" ht="27" customHeight="1" thickBot="1" x14ac:dyDescent="0.45">
      <c r="A16" s="22" t="s">
        <v>22</v>
      </c>
      <c r="B16" s="35"/>
      <c r="C16" s="36"/>
      <c r="D16" s="36"/>
      <c r="E16" s="36"/>
      <c r="F16" s="36"/>
      <c r="G16" s="36"/>
      <c r="H16" s="36"/>
      <c r="I16" s="37"/>
      <c r="J16" s="50"/>
      <c r="K16" s="51"/>
      <c r="L16" s="51"/>
      <c r="M16" s="51"/>
      <c r="N16" s="51"/>
      <c r="O16" s="51"/>
      <c r="P16" s="51"/>
      <c r="Q16" s="52"/>
      <c r="R16" s="50"/>
      <c r="S16" s="51"/>
      <c r="T16" s="51"/>
      <c r="U16" s="36"/>
      <c r="V16" s="36"/>
      <c r="W16" s="36"/>
      <c r="X16" s="51"/>
      <c r="Y16" s="52"/>
      <c r="Z16" s="50"/>
      <c r="AA16" s="51"/>
      <c r="AB16" s="51"/>
      <c r="AC16" s="51"/>
      <c r="AD16" s="51"/>
      <c r="AE16" s="51"/>
      <c r="AF16" s="51"/>
      <c r="AG16" s="52"/>
      <c r="AH16" s="85">
        <f>SUM(B16:AG16)</f>
        <v>0</v>
      </c>
      <c r="AI16" s="91">
        <f>AH5</f>
        <v>0</v>
      </c>
      <c r="AJ16" s="157">
        <f>SUM(AH16*AH5*2)</f>
        <v>0</v>
      </c>
      <c r="AK16" s="158"/>
    </row>
    <row r="17" spans="1:37" ht="27" customHeight="1" thickBot="1" x14ac:dyDescent="0.45">
      <c r="A17" s="20" t="s">
        <v>23</v>
      </c>
      <c r="B17" s="38"/>
      <c r="C17" s="39"/>
      <c r="D17" s="39"/>
      <c r="E17" s="39"/>
      <c r="F17" s="39"/>
      <c r="G17" s="39"/>
      <c r="H17" s="39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159" t="s">
        <v>18</v>
      </c>
      <c r="AI17" s="160"/>
      <c r="AJ17" s="161">
        <f>SUM(AJ14:AK16)</f>
        <v>0</v>
      </c>
      <c r="AK17" s="162"/>
    </row>
    <row r="18" spans="1:37" ht="27" customHeight="1" x14ac:dyDescent="0.4">
      <c r="A18" s="31" t="s">
        <v>24</v>
      </c>
      <c r="B18" s="41"/>
      <c r="C18" s="42"/>
      <c r="D18" s="42"/>
      <c r="E18" s="42"/>
      <c r="F18" s="42"/>
      <c r="G18" s="42"/>
      <c r="H18" s="42"/>
      <c r="I18" s="43"/>
      <c r="J18" s="44"/>
      <c r="K18" s="45"/>
      <c r="L18" s="45"/>
      <c r="M18" s="45"/>
      <c r="N18" s="45"/>
      <c r="O18" s="45"/>
      <c r="P18" s="45"/>
      <c r="Q18" s="46"/>
      <c r="R18" s="44"/>
      <c r="S18" s="45"/>
      <c r="T18" s="45"/>
      <c r="U18" s="42"/>
      <c r="V18" s="42"/>
      <c r="W18" s="42"/>
      <c r="X18" s="45"/>
      <c r="Y18" s="46"/>
      <c r="Z18" s="44"/>
      <c r="AA18" s="45"/>
      <c r="AB18" s="45"/>
      <c r="AC18" s="45"/>
      <c r="AD18" s="45"/>
      <c r="AE18" s="45"/>
      <c r="AF18" s="45"/>
      <c r="AG18" s="46"/>
      <c r="AH18" s="139">
        <f>SUM(B18:AG18)</f>
        <v>0</v>
      </c>
      <c r="AI18" s="142"/>
      <c r="AJ18" s="153">
        <f>SUM(AH18*AH5*0.33)</f>
        <v>0</v>
      </c>
      <c r="AK18" s="154"/>
    </row>
    <row r="19" spans="1:37" ht="27" customHeight="1" x14ac:dyDescent="0.4">
      <c r="A19" s="21" t="s">
        <v>25</v>
      </c>
      <c r="B19" s="32"/>
      <c r="C19" s="33"/>
      <c r="D19" s="33"/>
      <c r="E19" s="33"/>
      <c r="F19" s="33"/>
      <c r="G19" s="33"/>
      <c r="H19" s="33"/>
      <c r="I19" s="34"/>
      <c r="J19" s="47"/>
      <c r="K19" s="48"/>
      <c r="L19" s="48"/>
      <c r="M19" s="48"/>
      <c r="N19" s="48"/>
      <c r="O19" s="48"/>
      <c r="P19" s="48"/>
      <c r="Q19" s="49"/>
      <c r="R19" s="47"/>
      <c r="S19" s="48"/>
      <c r="T19" s="48"/>
      <c r="U19" s="33"/>
      <c r="V19" s="33"/>
      <c r="W19" s="33"/>
      <c r="X19" s="48"/>
      <c r="Y19" s="49"/>
      <c r="Z19" s="47"/>
      <c r="AA19" s="48"/>
      <c r="AB19" s="48"/>
      <c r="AC19" s="48"/>
      <c r="AD19" s="48"/>
      <c r="AE19" s="48"/>
      <c r="AF19" s="48"/>
      <c r="AG19" s="49"/>
      <c r="AH19" s="143">
        <f>SUM(B19:AG19)</f>
        <v>0</v>
      </c>
      <c r="AI19" s="146"/>
      <c r="AJ19" s="155">
        <f>SUM(AH19*AH5*0.66)</f>
        <v>0</v>
      </c>
      <c r="AK19" s="156"/>
    </row>
    <row r="20" spans="1:37" ht="27" customHeight="1" thickBot="1" x14ac:dyDescent="0.45">
      <c r="A20" s="21" t="s">
        <v>26</v>
      </c>
      <c r="B20" s="32"/>
      <c r="C20" s="33"/>
      <c r="D20" s="33"/>
      <c r="E20" s="33"/>
      <c r="F20" s="33"/>
      <c r="G20" s="33"/>
      <c r="H20" s="33"/>
      <c r="I20" s="34"/>
      <c r="J20" s="47"/>
      <c r="K20" s="48"/>
      <c r="L20" s="48"/>
      <c r="M20" s="48"/>
      <c r="N20" s="48"/>
      <c r="O20" s="48"/>
      <c r="P20" s="48"/>
      <c r="Q20" s="49"/>
      <c r="R20" s="47"/>
      <c r="S20" s="48"/>
      <c r="T20" s="48"/>
      <c r="U20" s="33"/>
      <c r="V20" s="33"/>
      <c r="W20" s="33"/>
      <c r="X20" s="48"/>
      <c r="Y20" s="49"/>
      <c r="Z20" s="47"/>
      <c r="AA20" s="48"/>
      <c r="AB20" s="48"/>
      <c r="AC20" s="48"/>
      <c r="AD20" s="48"/>
      <c r="AE20" s="48"/>
      <c r="AF20" s="48"/>
      <c r="AG20" s="49"/>
      <c r="AH20" s="143">
        <f>SUM(B20:AG20)</f>
        <v>0</v>
      </c>
      <c r="AI20" s="146"/>
      <c r="AJ20" s="155">
        <f>SUM(AH20*AH5*0.33)</f>
        <v>0</v>
      </c>
      <c r="AK20" s="156"/>
    </row>
    <row r="21" spans="1:37" ht="27" customHeight="1" thickBot="1" x14ac:dyDescent="0.45">
      <c r="A21" s="23"/>
      <c r="B21" s="53"/>
      <c r="C21" s="54"/>
      <c r="D21" s="54"/>
      <c r="E21" s="54"/>
      <c r="F21" s="54"/>
      <c r="G21" s="54"/>
      <c r="H21" s="54"/>
      <c r="I21" s="54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54"/>
      <c r="V21" s="54"/>
      <c r="W21" s="54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59" t="s">
        <v>18</v>
      </c>
      <c r="AI21" s="160"/>
      <c r="AJ21" s="161">
        <f>SUM(AJ18:AK20)</f>
        <v>0</v>
      </c>
      <c r="AK21" s="162"/>
    </row>
    <row r="22" spans="1:37" ht="27" customHeight="1" x14ac:dyDescent="0.4">
      <c r="A22" s="31" t="s">
        <v>27</v>
      </c>
      <c r="B22" s="41"/>
      <c r="C22" s="42"/>
      <c r="D22" s="42"/>
      <c r="E22" s="42"/>
      <c r="F22" s="42"/>
      <c r="G22" s="42"/>
      <c r="H22" s="42"/>
      <c r="I22" s="42"/>
      <c r="J22" s="41"/>
      <c r="K22" s="42"/>
      <c r="L22" s="42"/>
      <c r="M22" s="42"/>
      <c r="N22" s="42"/>
      <c r="O22" s="42"/>
      <c r="P22" s="45"/>
      <c r="Q22" s="46"/>
      <c r="R22" s="44"/>
      <c r="S22" s="45"/>
      <c r="T22" s="45"/>
      <c r="U22" s="42"/>
      <c r="V22" s="42"/>
      <c r="W22" s="42"/>
      <c r="X22" s="45"/>
      <c r="Y22" s="46"/>
      <c r="Z22" s="44"/>
      <c r="AA22" s="45"/>
      <c r="AB22" s="45"/>
      <c r="AC22" s="45"/>
      <c r="AD22" s="45"/>
      <c r="AE22" s="42"/>
      <c r="AF22" s="45"/>
      <c r="AG22" s="46"/>
      <c r="AH22" s="139">
        <f>SUM(B22:AG22)</f>
        <v>0</v>
      </c>
      <c r="AI22" s="142"/>
      <c r="AJ22" s="153">
        <f>SUM(AH22*AH5*0.05)</f>
        <v>0</v>
      </c>
      <c r="AK22" s="154"/>
    </row>
    <row r="23" spans="1:37" ht="27" customHeight="1" thickBot="1" x14ac:dyDescent="0.45">
      <c r="A23" s="24" t="s">
        <v>28</v>
      </c>
      <c r="B23" s="55"/>
      <c r="C23" s="56"/>
      <c r="D23" s="56"/>
      <c r="E23" s="56"/>
      <c r="F23" s="56"/>
      <c r="G23" s="56"/>
      <c r="H23" s="56"/>
      <c r="I23" s="56"/>
      <c r="J23" s="55"/>
      <c r="K23" s="56"/>
      <c r="L23" s="56"/>
      <c r="M23" s="56"/>
      <c r="N23" s="56"/>
      <c r="O23" s="56"/>
      <c r="P23" s="57"/>
      <c r="Q23" s="58"/>
      <c r="R23" s="59"/>
      <c r="S23" s="57"/>
      <c r="T23" s="57"/>
      <c r="U23" s="57"/>
      <c r="V23" s="57"/>
      <c r="W23" s="57"/>
      <c r="X23" s="57"/>
      <c r="Y23" s="58"/>
      <c r="Z23" s="59"/>
      <c r="AA23" s="57"/>
      <c r="AB23" s="57"/>
      <c r="AC23" s="57"/>
      <c r="AD23" s="57"/>
      <c r="AE23" s="56"/>
      <c r="AF23" s="57"/>
      <c r="AG23" s="58"/>
      <c r="AH23" s="136">
        <f>SUM(B23:AG23)</f>
        <v>0</v>
      </c>
      <c r="AI23" s="138"/>
      <c r="AJ23" s="163">
        <f>SUM(AH23*AH5*0.05)</f>
        <v>0</v>
      </c>
      <c r="AK23" s="164"/>
    </row>
    <row r="24" spans="1:37" ht="27" customHeight="1" thickBot="1" x14ac:dyDescent="0.45">
      <c r="A24" s="1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0"/>
      <c r="AH24" s="159" t="s">
        <v>18</v>
      </c>
      <c r="AI24" s="160"/>
      <c r="AJ24" s="161">
        <f>SUM(AJ22:AK23)</f>
        <v>0</v>
      </c>
      <c r="AK24" s="162"/>
    </row>
    <row r="25" spans="1:37" ht="27" customHeight="1" thickBot="1" x14ac:dyDescent="0.45">
      <c r="A25" s="25"/>
      <c r="B25" s="61"/>
      <c r="C25" s="62"/>
      <c r="D25" s="62"/>
      <c r="E25" s="62"/>
      <c r="F25" s="62"/>
      <c r="G25" s="62"/>
      <c r="H25" s="62"/>
      <c r="I25" s="6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165"/>
      <c r="AI25" s="166"/>
      <c r="AJ25" s="165" t="s">
        <v>44</v>
      </c>
      <c r="AK25" s="166"/>
    </row>
    <row r="26" spans="1:37" ht="27" customHeight="1" thickBot="1" x14ac:dyDescent="0.45">
      <c r="A26" s="26"/>
      <c r="B26" s="64"/>
      <c r="C26" s="65"/>
      <c r="D26" s="65"/>
      <c r="E26" s="65"/>
      <c r="F26" s="65"/>
      <c r="G26" s="65"/>
      <c r="H26" s="65"/>
      <c r="I26" s="66"/>
      <c r="J26" s="67"/>
      <c r="K26" s="68"/>
      <c r="L26" s="68"/>
      <c r="M26" s="68"/>
      <c r="N26" s="68"/>
      <c r="O26" s="68"/>
      <c r="P26" s="68"/>
      <c r="Q26" s="69"/>
      <c r="R26" s="67"/>
      <c r="S26" s="68"/>
      <c r="T26" s="68"/>
      <c r="U26" s="68"/>
      <c r="V26" s="68"/>
      <c r="W26" s="68"/>
      <c r="X26" s="68"/>
      <c r="Y26" s="69"/>
      <c r="Z26" s="67"/>
      <c r="AA26" s="68"/>
      <c r="AB26" s="68"/>
      <c r="AC26" s="68"/>
      <c r="AD26" s="68"/>
      <c r="AE26" s="68"/>
      <c r="AF26" s="68"/>
      <c r="AG26" s="69"/>
      <c r="AH26" s="165">
        <f>AH25+AH22+AH20+AH19+AH18-AH14</f>
        <v>0</v>
      </c>
      <c r="AI26" s="166"/>
      <c r="AJ26" s="165" t="s">
        <v>29</v>
      </c>
      <c r="AK26" s="166"/>
    </row>
    <row r="27" spans="1:37" ht="27" customHeight="1" thickBot="1" x14ac:dyDescent="0.45">
      <c r="A27" s="20" t="s">
        <v>45</v>
      </c>
      <c r="B27" s="38"/>
      <c r="C27" s="39"/>
      <c r="D27" s="39"/>
      <c r="E27" s="39"/>
      <c r="F27" s="39"/>
      <c r="G27" s="39"/>
      <c r="H27" s="39"/>
      <c r="I27" s="3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139">
        <f>SUM(C27:AG27)</f>
        <v>0</v>
      </c>
      <c r="AI27" s="142"/>
      <c r="AJ27" s="151">
        <f>AH27*30</f>
        <v>0</v>
      </c>
      <c r="AK27" s="152"/>
    </row>
    <row r="28" spans="1:37" ht="27" customHeight="1" x14ac:dyDescent="0.4">
      <c r="A28" s="31" t="s">
        <v>30</v>
      </c>
      <c r="B28" s="41"/>
      <c r="C28" s="42"/>
      <c r="D28" s="42"/>
      <c r="E28" s="42"/>
      <c r="F28" s="42"/>
      <c r="G28" s="42"/>
      <c r="H28" s="42"/>
      <c r="I28" s="43"/>
      <c r="J28" s="44"/>
      <c r="K28" s="45"/>
      <c r="L28" s="45"/>
      <c r="M28" s="45"/>
      <c r="N28" s="45"/>
      <c r="O28" s="45"/>
      <c r="P28" s="45"/>
      <c r="Q28" s="46"/>
      <c r="R28" s="44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6"/>
      <c r="AH28" s="139">
        <f>SUM(C28:AG28)</f>
        <v>0</v>
      </c>
      <c r="AI28" s="142"/>
      <c r="AJ28" s="139"/>
      <c r="AK28" s="142"/>
    </row>
    <row r="29" spans="1:37" ht="27" customHeight="1" thickBot="1" x14ac:dyDescent="0.45">
      <c r="A29" s="22" t="s">
        <v>30</v>
      </c>
      <c r="B29" s="35"/>
      <c r="C29" s="36"/>
      <c r="D29" s="36"/>
      <c r="E29" s="36"/>
      <c r="F29" s="36"/>
      <c r="G29" s="36"/>
      <c r="H29" s="36"/>
      <c r="I29" s="37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1"/>
      <c r="Y29" s="52"/>
      <c r="Z29" s="50"/>
      <c r="AA29" s="51"/>
      <c r="AB29" s="51"/>
      <c r="AC29" s="51"/>
      <c r="AD29" s="51"/>
      <c r="AE29" s="51"/>
      <c r="AF29" s="51"/>
      <c r="AG29" s="52"/>
      <c r="AH29" s="167">
        <f>SUM(C29:AG29)</f>
        <v>0</v>
      </c>
      <c r="AI29" s="168"/>
      <c r="AJ29" s="147"/>
      <c r="AK29" s="150"/>
    </row>
    <row r="30" spans="1:37" ht="12.75" customHeight="1" x14ac:dyDescent="0.4">
      <c r="AH30" s="115" t="s">
        <v>31</v>
      </c>
      <c r="AI30" s="117"/>
      <c r="AJ30" s="170">
        <f>AJ24+AJ21+AJ17+AJ27+AJ28+AJ29</f>
        <v>0</v>
      </c>
      <c r="AK30" s="117"/>
    </row>
    <row r="31" spans="1:37" ht="18" thickBot="1" x14ac:dyDescent="0.45">
      <c r="A31" s="27" t="s">
        <v>32</v>
      </c>
      <c r="B31" s="102" t="s">
        <v>40</v>
      </c>
      <c r="C31" s="102"/>
      <c r="D31" s="102"/>
      <c r="E31" s="102"/>
      <c r="F31" s="102"/>
      <c r="G31" s="102"/>
      <c r="H31" s="102"/>
      <c r="I31" s="102"/>
      <c r="J31" s="28"/>
      <c r="K31" s="28"/>
      <c r="L31" s="28"/>
      <c r="M31" s="103" t="s">
        <v>67</v>
      </c>
      <c r="N31" s="103"/>
      <c r="O31" s="88">
        <v>2022</v>
      </c>
      <c r="P31" s="88"/>
      <c r="Q31" s="88"/>
      <c r="R31" s="102"/>
      <c r="S31" s="102"/>
      <c r="T31" s="28"/>
      <c r="U31" s="28"/>
      <c r="V31" s="103" t="s">
        <v>34</v>
      </c>
      <c r="W31" s="103"/>
      <c r="X31" s="103"/>
      <c r="Y31" s="103"/>
      <c r="Z31" s="102"/>
      <c r="AA31" s="102"/>
      <c r="AB31" s="102"/>
      <c r="AC31" s="102"/>
      <c r="AD31" s="102"/>
      <c r="AE31" s="102"/>
      <c r="AF31" s="102"/>
      <c r="AG31" s="102"/>
      <c r="AH31" s="118"/>
      <c r="AI31" s="120"/>
      <c r="AJ31" s="118"/>
      <c r="AK31" s="120"/>
    </row>
    <row r="32" spans="1:37" x14ac:dyDescent="0.45">
      <c r="A32" s="28"/>
      <c r="B32" s="30"/>
      <c r="C32" s="30"/>
      <c r="D32" s="30"/>
      <c r="E32" s="30"/>
      <c r="F32" s="30"/>
      <c r="G32" s="30"/>
      <c r="H32" s="30"/>
      <c r="I32" s="30"/>
      <c r="J32" s="28"/>
      <c r="K32" s="28"/>
      <c r="L32" s="28"/>
      <c r="M32" s="28"/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88"/>
      <c r="AA32" s="88"/>
      <c r="AB32" s="88"/>
      <c r="AC32" s="88"/>
      <c r="AD32" s="88"/>
      <c r="AE32" s="88"/>
      <c r="AF32" s="88"/>
      <c r="AG32" s="88"/>
    </row>
    <row r="33" spans="1:33" x14ac:dyDescent="0.45">
      <c r="A33" s="27" t="s">
        <v>35</v>
      </c>
      <c r="B33" s="102" t="s">
        <v>38</v>
      </c>
      <c r="C33" s="102"/>
      <c r="D33" s="102"/>
      <c r="E33" s="102"/>
      <c r="F33" s="102"/>
      <c r="G33" s="102"/>
      <c r="H33" s="102"/>
      <c r="I33" s="102"/>
      <c r="J33" s="28"/>
      <c r="K33" s="28"/>
      <c r="L33" s="28"/>
      <c r="M33" s="28"/>
      <c r="N33" s="28"/>
      <c r="O33" s="28"/>
      <c r="P33" s="28"/>
      <c r="Q33" s="28"/>
      <c r="R33" s="28"/>
      <c r="T33" s="28"/>
      <c r="U33" s="28"/>
      <c r="V33" s="169" t="s">
        <v>36</v>
      </c>
      <c r="W33" s="169"/>
      <c r="X33" s="169"/>
      <c r="Y33" s="169"/>
      <c r="Z33" s="102"/>
      <c r="AA33" s="102"/>
      <c r="AB33" s="102"/>
      <c r="AC33" s="102"/>
      <c r="AD33" s="102"/>
      <c r="AE33" s="102"/>
      <c r="AF33" s="102"/>
      <c r="AG33" s="102"/>
    </row>
    <row r="35" spans="1:33" x14ac:dyDescent="0.45">
      <c r="A35" s="76" t="s">
        <v>57</v>
      </c>
    </row>
    <row r="36" spans="1:33" x14ac:dyDescent="0.45">
      <c r="A36" s="76" t="s">
        <v>58</v>
      </c>
    </row>
    <row r="37" spans="1:33" x14ac:dyDescent="0.45">
      <c r="A37" t="s">
        <v>59</v>
      </c>
    </row>
  </sheetData>
  <mergeCells count="68">
    <mergeCell ref="B33:I33"/>
    <mergeCell ref="V33:Y33"/>
    <mergeCell ref="Z33:AG33"/>
    <mergeCell ref="AH28:AI28"/>
    <mergeCell ref="AJ28:AK28"/>
    <mergeCell ref="AH29:AI29"/>
    <mergeCell ref="AJ29:AK29"/>
    <mergeCell ref="AH30:AI31"/>
    <mergeCell ref="AJ30:AK31"/>
    <mergeCell ref="B31:I31"/>
    <mergeCell ref="M31:N31"/>
    <mergeCell ref="V31:Y31"/>
    <mergeCell ref="Z31:AG31"/>
    <mergeCell ref="R31:S31"/>
    <mergeCell ref="AH26:AI26"/>
    <mergeCell ref="AJ26:AK26"/>
    <mergeCell ref="AH27:AI27"/>
    <mergeCell ref="AJ27:AK27"/>
    <mergeCell ref="AH20:AI20"/>
    <mergeCell ref="AJ20:AK20"/>
    <mergeCell ref="AH21:AI21"/>
    <mergeCell ref="AJ21:AK21"/>
    <mergeCell ref="AH22:AI22"/>
    <mergeCell ref="AJ22:AK22"/>
    <mergeCell ref="AH23:AI23"/>
    <mergeCell ref="AJ23:AK23"/>
    <mergeCell ref="AH24:AI24"/>
    <mergeCell ref="AJ24:AK24"/>
    <mergeCell ref="AH25:AI25"/>
    <mergeCell ref="AJ25:AK25"/>
    <mergeCell ref="AD5:AG6"/>
    <mergeCell ref="AH5:AK6"/>
    <mergeCell ref="AH18:AI18"/>
    <mergeCell ref="AJ18:AK18"/>
    <mergeCell ref="AH19:AI19"/>
    <mergeCell ref="AJ19:AK19"/>
    <mergeCell ref="AH11:AI11"/>
    <mergeCell ref="AJ11:AK11"/>
    <mergeCell ref="AH12:AI12"/>
    <mergeCell ref="AJ12:AK12"/>
    <mergeCell ref="AJ13:AK13"/>
    <mergeCell ref="AJ15:AK15"/>
    <mergeCell ref="AJ16:AK16"/>
    <mergeCell ref="AH17:AI17"/>
    <mergeCell ref="AJ17:AK17"/>
    <mergeCell ref="AJ14:AK14"/>
    <mergeCell ref="A8:B8"/>
    <mergeCell ref="AH9:AI9"/>
    <mergeCell ref="AJ9:AK9"/>
    <mergeCell ref="AH10:AI10"/>
    <mergeCell ref="AJ10:AK10"/>
    <mergeCell ref="AH7:AK8"/>
    <mergeCell ref="B5:E5"/>
    <mergeCell ref="H5:Q6"/>
    <mergeCell ref="R5:U6"/>
    <mergeCell ref="V5:AC6"/>
    <mergeCell ref="H1:Q4"/>
    <mergeCell ref="R1:U2"/>
    <mergeCell ref="V1:AC2"/>
    <mergeCell ref="V3:AC4"/>
    <mergeCell ref="AD1:AG2"/>
    <mergeCell ref="AH1:AK2"/>
    <mergeCell ref="A2:G2"/>
    <mergeCell ref="B3:D3"/>
    <mergeCell ref="R3:U4"/>
    <mergeCell ref="B4:G4"/>
    <mergeCell ref="AD3:AG4"/>
    <mergeCell ref="AH3:AK4"/>
  </mergeCells>
  <printOptions horizontalCentered="1"/>
  <pageMargins left="0" right="0" top="0" bottom="0" header="0" footer="0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 22</vt:lpstr>
      <vt:lpstr>May 22</vt:lpstr>
      <vt:lpstr>May 22 (COL)</vt:lpstr>
      <vt:lpstr>Jun 22</vt:lpstr>
      <vt:lpstr>Jul 22</vt:lpstr>
      <vt:lpstr>Aug 22</vt:lpstr>
      <vt:lpstr>Sept 22</vt:lpstr>
      <vt:lpstr>Oct 22</vt:lpstr>
      <vt:lpstr>Nov 22</vt:lpstr>
      <vt:lpstr>Dec 22</vt:lpstr>
      <vt:lpstr>Jan 23</vt:lpstr>
      <vt:lpstr>Feb 23</vt:lpstr>
      <vt:lpstr>Mar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jordan.cumbo</dc:creator>
  <cp:lastModifiedBy>(CA) Parody, Esperanza</cp:lastModifiedBy>
  <cp:lastPrinted>2021-09-08T11:18:37Z</cp:lastPrinted>
  <dcterms:created xsi:type="dcterms:W3CDTF">2015-02-09T14:12:12Z</dcterms:created>
  <dcterms:modified xsi:type="dcterms:W3CDTF">2021-11-12T10:00:09Z</dcterms:modified>
</cp:coreProperties>
</file>