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สรุปสถานการณ์ท่องเที่ยว\2563\Inter\"/>
    </mc:Choice>
  </mc:AlternateContent>
  <bookViews>
    <workbookView xWindow="-105" yWindow="-105" windowWidth="23250" windowHeight="12720" tabRatio="733"/>
  </bookViews>
  <sheets>
    <sheet name="jan-dec." sheetId="1" r:id="rId1"/>
    <sheet name="jan" sheetId="4" r:id="rId2"/>
    <sheet name="feb" sheetId="3" r:id="rId3"/>
    <sheet name="mar." sheetId="2" r:id="rId4"/>
    <sheet name="apr." sheetId="5" r:id="rId5"/>
    <sheet name="may" sheetId="6" r:id="rId6"/>
    <sheet name="jun." sheetId="7" r:id="rId7"/>
    <sheet name="jul." sheetId="8" r:id="rId8"/>
    <sheet name="aug." sheetId="9" r:id="rId9"/>
    <sheet name="sep." sheetId="10" r:id="rId10"/>
    <sheet name="oct." sheetId="11" r:id="rId11"/>
    <sheet name="nov." sheetId="12" r:id="rId12"/>
    <sheet name="dec.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H5" i="1"/>
  <c r="G5" i="1"/>
  <c r="I66" i="1" l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H66" i="10"/>
  <c r="D66" i="10"/>
  <c r="H65" i="10"/>
  <c r="D65" i="10"/>
  <c r="H64" i="10"/>
  <c r="D64" i="10"/>
  <c r="H63" i="10"/>
  <c r="D63" i="10"/>
  <c r="H62" i="10"/>
  <c r="D62" i="10"/>
  <c r="H61" i="10"/>
  <c r="D61" i="10"/>
  <c r="H60" i="10"/>
  <c r="D60" i="10"/>
  <c r="H59" i="10"/>
  <c r="D59" i="10"/>
  <c r="H58" i="10"/>
  <c r="D58" i="10"/>
  <c r="H57" i="10"/>
  <c r="D57" i="10"/>
  <c r="H56" i="10"/>
  <c r="D56" i="10"/>
  <c r="H55" i="10"/>
  <c r="D55" i="10"/>
  <c r="H54" i="10"/>
  <c r="D54" i="10"/>
  <c r="H53" i="10"/>
  <c r="D53" i="10"/>
  <c r="H52" i="10"/>
  <c r="D52" i="10"/>
  <c r="H51" i="10"/>
  <c r="D51" i="10"/>
  <c r="H50" i="10"/>
  <c r="D50" i="10"/>
  <c r="H49" i="10"/>
  <c r="D49" i="10"/>
  <c r="H48" i="10"/>
  <c r="D48" i="10"/>
  <c r="H47" i="10"/>
  <c r="D47" i="10"/>
  <c r="H46" i="10"/>
  <c r="D46" i="10"/>
  <c r="H45" i="10"/>
  <c r="D45" i="10"/>
  <c r="H44" i="10"/>
  <c r="D44" i="10"/>
  <c r="H43" i="10"/>
  <c r="D43" i="10"/>
  <c r="H42" i="10"/>
  <c r="D42" i="10"/>
  <c r="H41" i="10"/>
  <c r="D41" i="10"/>
  <c r="H40" i="10"/>
  <c r="D40" i="10"/>
  <c r="H39" i="10"/>
  <c r="D39" i="10"/>
  <c r="H38" i="10"/>
  <c r="D38" i="10"/>
  <c r="H37" i="10"/>
  <c r="D37" i="10"/>
  <c r="H36" i="10"/>
  <c r="D36" i="10"/>
  <c r="H35" i="10"/>
  <c r="D35" i="10"/>
  <c r="H34" i="10"/>
  <c r="D34" i="10"/>
  <c r="H33" i="10"/>
  <c r="D33" i="10"/>
  <c r="H32" i="10"/>
  <c r="D32" i="10"/>
  <c r="H31" i="10"/>
  <c r="D31" i="10"/>
  <c r="H30" i="10"/>
  <c r="D30" i="10"/>
  <c r="H29" i="10"/>
  <c r="D29" i="10"/>
  <c r="H28" i="10"/>
  <c r="D28" i="10"/>
  <c r="H27" i="10"/>
  <c r="D27" i="10"/>
  <c r="H26" i="10"/>
  <c r="D26" i="10"/>
  <c r="H25" i="10"/>
  <c r="D25" i="10"/>
  <c r="H24" i="10"/>
  <c r="D24" i="10"/>
  <c r="H23" i="10"/>
  <c r="D23" i="10"/>
  <c r="H22" i="10"/>
  <c r="D22" i="10"/>
  <c r="H21" i="10"/>
  <c r="D21" i="10"/>
  <c r="H20" i="10"/>
  <c r="D20" i="10"/>
  <c r="H19" i="10"/>
  <c r="D19" i="10"/>
  <c r="H18" i="10"/>
  <c r="D18" i="10"/>
  <c r="H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66" i="9" l="1"/>
  <c r="D66" i="9"/>
  <c r="H65" i="9"/>
  <c r="D65" i="9"/>
  <c r="H64" i="9"/>
  <c r="D64" i="9"/>
  <c r="H63" i="9"/>
  <c r="D63" i="9"/>
  <c r="H62" i="9"/>
  <c r="D62" i="9"/>
  <c r="H61" i="9"/>
  <c r="D61" i="9"/>
  <c r="H60" i="9"/>
  <c r="D60" i="9"/>
  <c r="H59" i="9"/>
  <c r="D59" i="9"/>
  <c r="H58" i="9"/>
  <c r="D58" i="9"/>
  <c r="H57" i="9"/>
  <c r="D57" i="9"/>
  <c r="H56" i="9"/>
  <c r="D56" i="9"/>
  <c r="H55" i="9"/>
  <c r="D55" i="9"/>
  <c r="H54" i="9"/>
  <c r="D54" i="9"/>
  <c r="H53" i="9"/>
  <c r="D53" i="9"/>
  <c r="H52" i="9"/>
  <c r="D52" i="9"/>
  <c r="H51" i="9"/>
  <c r="D51" i="9"/>
  <c r="H50" i="9"/>
  <c r="D50" i="9"/>
  <c r="H49" i="9"/>
  <c r="D49" i="9"/>
  <c r="H48" i="9"/>
  <c r="D48" i="9"/>
  <c r="H47" i="9"/>
  <c r="D47" i="9"/>
  <c r="H46" i="9"/>
  <c r="D46" i="9"/>
  <c r="H45" i="9"/>
  <c r="D45" i="9"/>
  <c r="H44" i="9"/>
  <c r="D44" i="9"/>
  <c r="H43" i="9"/>
  <c r="D43" i="9"/>
  <c r="H42" i="9"/>
  <c r="D42" i="9"/>
  <c r="H41" i="9"/>
  <c r="D41" i="9"/>
  <c r="H40" i="9"/>
  <c r="D40" i="9"/>
  <c r="H39" i="9"/>
  <c r="D39" i="9"/>
  <c r="H38" i="9"/>
  <c r="D38" i="9"/>
  <c r="H37" i="9"/>
  <c r="D37" i="9"/>
  <c r="H36" i="9"/>
  <c r="D36" i="9"/>
  <c r="H35" i="9"/>
  <c r="D35" i="9"/>
  <c r="H34" i="9"/>
  <c r="D34" i="9"/>
  <c r="H33" i="9"/>
  <c r="D33" i="9"/>
  <c r="H32" i="9"/>
  <c r="D32" i="9"/>
  <c r="H31" i="9"/>
  <c r="D31" i="9"/>
  <c r="H30" i="9"/>
  <c r="D30" i="9"/>
  <c r="H29" i="9"/>
  <c r="D29" i="9"/>
  <c r="H28" i="9"/>
  <c r="D28" i="9"/>
  <c r="H27" i="9"/>
  <c r="D27" i="9"/>
  <c r="H26" i="9"/>
  <c r="D26" i="9"/>
  <c r="H25" i="9"/>
  <c r="D25" i="9"/>
  <c r="H24" i="9"/>
  <c r="D24" i="9"/>
  <c r="H23" i="9"/>
  <c r="D23" i="9"/>
  <c r="H22" i="9"/>
  <c r="D22" i="9"/>
  <c r="H21" i="9"/>
  <c r="D21" i="9"/>
  <c r="H20" i="9"/>
  <c r="D20" i="9"/>
  <c r="H19" i="9"/>
  <c r="D19" i="9"/>
  <c r="H18" i="9"/>
  <c r="D18" i="9"/>
  <c r="H17" i="9"/>
  <c r="D17" i="9"/>
  <c r="H16" i="9"/>
  <c r="D16" i="9"/>
  <c r="H15" i="9"/>
  <c r="D15" i="9"/>
  <c r="H14" i="9"/>
  <c r="D14" i="9"/>
  <c r="H13" i="9"/>
  <c r="D13" i="9"/>
  <c r="H12" i="9"/>
  <c r="D12" i="9"/>
  <c r="H11" i="9"/>
  <c r="D11" i="9"/>
  <c r="H10" i="9"/>
  <c r="D10" i="9"/>
  <c r="H9" i="9"/>
  <c r="D9" i="9"/>
  <c r="H8" i="9"/>
  <c r="D8" i="9"/>
  <c r="H7" i="9"/>
  <c r="D7" i="9"/>
  <c r="H6" i="9"/>
  <c r="D6" i="9"/>
  <c r="H5" i="9"/>
  <c r="D5" i="9"/>
  <c r="H66" i="8" l="1"/>
  <c r="D66" i="8"/>
  <c r="H65" i="8"/>
  <c r="D65" i="8"/>
  <c r="H64" i="8"/>
  <c r="D64" i="8"/>
  <c r="H63" i="8"/>
  <c r="D63" i="8"/>
  <c r="H62" i="8"/>
  <c r="D62" i="8"/>
  <c r="H61" i="8"/>
  <c r="D61" i="8"/>
  <c r="H60" i="8"/>
  <c r="D60" i="8"/>
  <c r="H59" i="8"/>
  <c r="D59" i="8"/>
  <c r="H58" i="8"/>
  <c r="D58" i="8"/>
  <c r="H57" i="8"/>
  <c r="D57" i="8"/>
  <c r="H56" i="8"/>
  <c r="D56" i="8"/>
  <c r="H55" i="8"/>
  <c r="D55" i="8"/>
  <c r="H54" i="8"/>
  <c r="D54" i="8"/>
  <c r="H53" i="8"/>
  <c r="D53" i="8"/>
  <c r="H52" i="8"/>
  <c r="D52" i="8"/>
  <c r="H51" i="8"/>
  <c r="D51" i="8"/>
  <c r="H50" i="8"/>
  <c r="D50" i="8"/>
  <c r="H49" i="8"/>
  <c r="D49" i="8"/>
  <c r="H48" i="8"/>
  <c r="D48" i="8"/>
  <c r="H47" i="8"/>
  <c r="D47" i="8"/>
  <c r="H46" i="8"/>
  <c r="D46" i="8"/>
  <c r="H45" i="8"/>
  <c r="D45" i="8"/>
  <c r="H44" i="8"/>
  <c r="D44" i="8"/>
  <c r="H43" i="8"/>
  <c r="D43" i="8"/>
  <c r="H42" i="8"/>
  <c r="D42" i="8"/>
  <c r="H41" i="8"/>
  <c r="D41" i="8"/>
  <c r="H40" i="8"/>
  <c r="D40" i="8"/>
  <c r="H39" i="8"/>
  <c r="D39" i="8"/>
  <c r="H38" i="8"/>
  <c r="D38" i="8"/>
  <c r="H37" i="8"/>
  <c r="D37" i="8"/>
  <c r="H36" i="8"/>
  <c r="D36" i="8"/>
  <c r="H35" i="8"/>
  <c r="D35" i="8"/>
  <c r="H34" i="8"/>
  <c r="D34" i="8"/>
  <c r="H33" i="8"/>
  <c r="D33" i="8"/>
  <c r="H32" i="8"/>
  <c r="D32" i="8"/>
  <c r="H31" i="8"/>
  <c r="D31" i="8"/>
  <c r="H30" i="8"/>
  <c r="D30" i="8"/>
  <c r="H29" i="8"/>
  <c r="D29" i="8"/>
  <c r="H28" i="8"/>
  <c r="D28" i="8"/>
  <c r="H27" i="8"/>
  <c r="D27" i="8"/>
  <c r="H26" i="8"/>
  <c r="D26" i="8"/>
  <c r="H25" i="8"/>
  <c r="D25" i="8"/>
  <c r="H24" i="8"/>
  <c r="D24" i="8"/>
  <c r="H23" i="8"/>
  <c r="D23" i="8"/>
  <c r="H22" i="8"/>
  <c r="D22" i="8"/>
  <c r="H21" i="8"/>
  <c r="D21" i="8"/>
  <c r="H20" i="8"/>
  <c r="D20" i="8"/>
  <c r="H19" i="8"/>
  <c r="D19" i="8"/>
  <c r="H18" i="8"/>
  <c r="D18" i="8"/>
  <c r="H17" i="8"/>
  <c r="D17" i="8"/>
  <c r="H16" i="8"/>
  <c r="D16" i="8"/>
  <c r="H15" i="8"/>
  <c r="D15" i="8"/>
  <c r="H14" i="8"/>
  <c r="D14" i="8"/>
  <c r="H13" i="8"/>
  <c r="D13" i="8"/>
  <c r="H12" i="8"/>
  <c r="D12" i="8"/>
  <c r="H11" i="8"/>
  <c r="D11" i="8"/>
  <c r="H10" i="8"/>
  <c r="D10" i="8"/>
  <c r="H9" i="8"/>
  <c r="D9" i="8"/>
  <c r="H8" i="8"/>
  <c r="D8" i="8"/>
  <c r="H7" i="8"/>
  <c r="D7" i="8"/>
  <c r="H6" i="8"/>
  <c r="D6" i="8"/>
  <c r="H5" i="8"/>
  <c r="D5" i="8"/>
  <c r="H66" i="7" l="1"/>
  <c r="D66" i="7"/>
  <c r="H65" i="7"/>
  <c r="D65" i="7"/>
  <c r="H64" i="7"/>
  <c r="D64" i="7"/>
  <c r="H63" i="7"/>
  <c r="D63" i="7"/>
  <c r="H62" i="7"/>
  <c r="D62" i="7"/>
  <c r="H61" i="7"/>
  <c r="D61" i="7"/>
  <c r="H60" i="7"/>
  <c r="D60" i="7"/>
  <c r="H59" i="7"/>
  <c r="D59" i="7"/>
  <c r="H58" i="7"/>
  <c r="D58" i="7"/>
  <c r="H57" i="7"/>
  <c r="D57" i="7"/>
  <c r="H56" i="7"/>
  <c r="D56" i="7"/>
  <c r="H55" i="7"/>
  <c r="D55" i="7"/>
  <c r="H54" i="7"/>
  <c r="D54" i="7"/>
  <c r="H53" i="7"/>
  <c r="D53" i="7"/>
  <c r="H52" i="7"/>
  <c r="D52" i="7"/>
  <c r="H51" i="7"/>
  <c r="D51" i="7"/>
  <c r="H50" i="7"/>
  <c r="D50" i="7"/>
  <c r="H49" i="7"/>
  <c r="D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H34" i="7"/>
  <c r="D34" i="7"/>
  <c r="H33" i="7"/>
  <c r="D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H18" i="7"/>
  <c r="D18" i="7"/>
  <c r="H17" i="7"/>
  <c r="D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66" i="6" l="1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H54" i="6"/>
  <c r="D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D28" i="6"/>
  <c r="H27" i="6"/>
  <c r="D27" i="6"/>
  <c r="H26" i="6"/>
  <c r="D26" i="6"/>
  <c r="H25" i="6"/>
  <c r="D25" i="6"/>
  <c r="H24" i="6"/>
  <c r="D24" i="6"/>
  <c r="H23" i="6"/>
  <c r="D23" i="6"/>
  <c r="H22" i="6"/>
  <c r="D22" i="6"/>
  <c r="H21" i="6"/>
  <c r="D21" i="6"/>
  <c r="H20" i="6"/>
  <c r="D20" i="6"/>
  <c r="H19" i="6"/>
  <c r="D19" i="6"/>
  <c r="H18" i="6"/>
  <c r="D18" i="6"/>
  <c r="H17" i="6"/>
  <c r="D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H66" i="5" l="1"/>
  <c r="D66" i="5"/>
  <c r="H65" i="5"/>
  <c r="D65" i="5"/>
  <c r="H64" i="5"/>
  <c r="D64" i="5"/>
  <c r="H63" i="5"/>
  <c r="D63" i="5"/>
  <c r="H62" i="5"/>
  <c r="D62" i="5"/>
  <c r="H61" i="5"/>
  <c r="D61" i="5"/>
  <c r="H60" i="5"/>
  <c r="D60" i="5"/>
  <c r="H59" i="5"/>
  <c r="D59" i="5"/>
  <c r="H58" i="5"/>
  <c r="D58" i="5"/>
  <c r="H57" i="5"/>
  <c r="D57" i="5"/>
  <c r="H56" i="5"/>
  <c r="D56" i="5"/>
  <c r="H55" i="5"/>
  <c r="D55" i="5"/>
  <c r="H54" i="5"/>
  <c r="D54" i="5"/>
  <c r="H53" i="5"/>
  <c r="D53" i="5"/>
  <c r="H52" i="5"/>
  <c r="D52" i="5"/>
  <c r="H51" i="5"/>
  <c r="D51" i="5"/>
  <c r="H50" i="5"/>
  <c r="D50" i="5"/>
  <c r="H49" i="5"/>
  <c r="D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</calcChain>
</file>

<file path=xl/sharedStrings.xml><?xml version="1.0" encoding="utf-8"?>
<sst xmlns="http://schemas.openxmlformats.org/spreadsheetml/2006/main" count="1611" uniqueCount="128">
  <si>
    <t>Country of</t>
  </si>
  <si>
    <t>Number</t>
  </si>
  <si>
    <t>%Change</t>
  </si>
  <si>
    <t>Receipts (Mil.Baht)</t>
  </si>
  <si>
    <t>Nationality</t>
  </si>
  <si>
    <t>2020P</t>
  </si>
  <si>
    <t>2019P</t>
  </si>
  <si>
    <t>2020/19</t>
  </si>
  <si>
    <t>East  Asia</t>
  </si>
  <si>
    <t>ASEAN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</si>
  <si>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</si>
  <si>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</si>
  <si>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</si>
  <si>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</si>
  <si>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</si>
  <si>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</si>
  <si>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</si>
  <si>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</si>
  <si>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Vietnam</t>
  </si>
  <si>
    <t>China</t>
  </si>
  <si>
    <t>Hong Kong</t>
  </si>
  <si>
    <t>Japan</t>
  </si>
  <si>
    <t>Korea</t>
  </si>
  <si>
    <t>Taiwan</t>
  </si>
  <si>
    <t>Others</t>
  </si>
  <si>
    <t>Europe</t>
  </si>
  <si>
    <t>Austria</t>
  </si>
  <si>
    <t>Belgium</t>
  </si>
  <si>
    <t>Denmark</t>
  </si>
  <si>
    <t>Finland</t>
  </si>
  <si>
    <t>France</t>
  </si>
  <si>
    <t>Germany</t>
  </si>
  <si>
    <t>Italy</t>
  </si>
  <si>
    <t>Netherlands</t>
  </si>
  <si>
    <t>Norway</t>
  </si>
  <si>
    <t>Russia</t>
  </si>
  <si>
    <t>Spain</t>
  </si>
  <si>
    <t>Sweden</t>
  </si>
  <si>
    <t>Switzerland</t>
  </si>
  <si>
    <t>United  Kingdom</t>
  </si>
  <si>
    <t>East  Europe</t>
  </si>
  <si>
    <t>The  Americas</t>
  </si>
  <si>
    <t>Argentina</t>
  </si>
  <si>
    <t>Brazil</t>
  </si>
  <si>
    <t>Canada</t>
  </si>
  <si>
    <t>USA</t>
  </si>
  <si>
    <t>South  Asia</t>
  </si>
  <si>
    <t>Bangladesh</t>
  </si>
  <si>
    <t>India</t>
  </si>
  <si>
    <t>Nepal</t>
  </si>
  <si>
    <t>Pakistan</t>
  </si>
  <si>
    <t>Sri  Lanka</t>
  </si>
  <si>
    <t>Oceania</t>
  </si>
  <si>
    <t>Australia</t>
  </si>
  <si>
    <t>New  Zealand</t>
  </si>
  <si>
    <t>Middle  East</t>
  </si>
  <si>
    <t>Egypt</t>
  </si>
  <si>
    <t>Israel</t>
  </si>
  <si>
    <t>Kuwait</t>
  </si>
  <si>
    <t>Saudi  Arabia</t>
  </si>
  <si>
    <t>U.A.E.</t>
  </si>
  <si>
    <t>Africa</t>
  </si>
  <si>
    <t>S.Africa</t>
  </si>
  <si>
    <t>Grand  Total</t>
  </si>
  <si>
    <t>หมายเหตุ: P หมายถึง ข้อมูลเบื้องต้น ที่อาจมีการปรับปรุงให้สมบูรณ์ขึ้นภายหลัง</t>
  </si>
  <si>
    <t xml:space="preserve">ที่มา: กองเศรษฐกิจการท่องเที่ยวและกีฬา (ณ วันที่ 21 เมษายน 2563P) </t>
  </si>
  <si>
    <t>จำนวนและรายได้ของนักท่องเที่ยว เดือนมีนาคม 2563P</t>
  </si>
  <si>
    <t>จำนวนและรายได้ของนักท่องเที่ยว เดือนกุมภาพันธ์ 2563P</t>
  </si>
  <si>
    <t xml:space="preserve">ที่มา: กองเศรษฐกิจการท่องเที่ยวและกีฬา (ณ วันที่ 23 มีนาคม 2563P) </t>
  </si>
  <si>
    <t>จำนวนและรายได้ของนักท่องเที่ยว เดือนมกราคม 2563P</t>
  </si>
  <si>
    <t xml:space="preserve">ที่มา: กองเศรษฐกิจการท่องเที่ยวและกีฬา (ณ วันที่ 19 กุมภาพันธ์ 2563P) </t>
  </si>
  <si>
    <t>จำนวนและรายได้ของนักท่องเที่ยว เดือนเมษายน 2563P</t>
  </si>
  <si>
    <t>หมายเหตุ 1) P หมายถึง ข้อมูลเบื้องต้น ที่อาจมีการปรับปรุงให้สมบูรณ์ขึ้นภายหลัง</t>
  </si>
  <si>
    <t xml:space="preserve">             2) ประกาศ พรก.สถานการณ์ฉุกเฉินตั้งแต่วันที่ 25 มีนาคม 2563 ให้ปิดด่านตรวจคนเข้าเมืองทั่วประเทศและประกาศของ</t>
  </si>
  <si>
    <t xml:space="preserve">                 สำนักงานการพลเรือนแห่งประเทศไทย (กพท.) ห้ามอากาศยานทำการบินเข้าสู่ประเทศไทยเป็นการชั่วคราว (ฉบับที่ 3) </t>
  </si>
  <si>
    <t xml:space="preserve">                 ส่งผลให้ตลอดเดือนเมษายน 2563 ไม่มีนักท่องเที่ยวชาวต่างชาติเดินทางเข้าสู่ประเทศไทย </t>
  </si>
  <si>
    <t xml:space="preserve">             3) ค่าใช้จ่ายที่เกิดจากนักท่องเที่ยวชาวต่างชาติที่ตกค้างอยู่ในประเทศไทยไม่ได้ถูกรวมอยู่ในรายงานฉบับนี้</t>
  </si>
  <si>
    <t xml:space="preserve">ที่มา: กองเศรษฐกิจการท่องเที่ยวและกีฬา (ณ วันที่ 29 พฤษภาคม 2563P) </t>
  </si>
  <si>
    <t>จำนวนและรายได้ของนักท่องเที่ยว เดือนพฤษภาคม 2563P</t>
  </si>
  <si>
    <t xml:space="preserve">ที่มา: กองเศรษฐกิจการท่องเที่ยวและกีฬา (ณ วันที่ 23 มิถุนายน 2563P) </t>
  </si>
  <si>
    <t>จำนวนและรายได้ของนักท่องเที่ยว เดือนมิถุนายน 2563P</t>
  </si>
  <si>
    <t xml:space="preserve">                 สำนักงานการบินพลเรือนแห่งประเทศไทย (กพท.) เรื่องห้ามอากาศยานทำการบินเข้าสู่ประเทศไทยเป็นการชั่วคราว (ฉบับที่ 5) </t>
  </si>
  <si>
    <t xml:space="preserve">                 ส่งผลให้ตลอดเดือนมิถุนายน 2563 ไม่มีนักท่องเที่ยวชาวต่างชาติเดินทางเข้าสู่ประเทศไทย </t>
  </si>
  <si>
    <t xml:space="preserve">ที่มา: กองเศรษฐกิจการท่องเที่ยวและกีฬา (ณ วันที่ 24 กรกฎาคม 2563P) </t>
  </si>
  <si>
    <t>จำนวนและรายได้ของนักท่องเที่ยว เดือนกรกฎาคม 2563P</t>
  </si>
  <si>
    <t xml:space="preserve">             2) ประกาศ พรก.สถานการณ์ฉุกเฉินตั้งแต่วันที่ 25 มีนาคม 2563 (ฉบับที่ 1) ต่อเนื่องมาจนถึงเดือนกรกฎาคม 2563 (ฉบับที่ 6)</t>
  </si>
  <si>
    <t xml:space="preserve">                 และประกาศสำนักงานการบินพลเรือนแห่งประเทศไทย (กพท.) เรื่อง เงื่อนไขในการอนุญาตให้อากาศยานทำการบินเข้าออกประเทศไทย  (ฉบับที่ 2)  </t>
  </si>
  <si>
    <t xml:space="preserve">                 ตั้งแต่ วันที่ 3 กรกฎาคม 2563 การเดินทางเข้ามาในราชอาณาจักรของบุคคลทั้งชาวไทยและชาวต่างชาติสามารถกระทำได้ สำหรับนักท่องเที่ยวชาวต่างชาติ</t>
  </si>
  <si>
    <t xml:space="preserve">                 โดยไม่ได้มีจุดประสงค์เพื่อการท่องเที่ยวและต้องเป็นไปตามเงื่อนไข ในกรณีสำหรับนักท่องเที่ยวชาวต่างชาติยังไม่มีการอนุญาตให้เดินทางเข้าประเทศ          </t>
  </si>
  <si>
    <t xml:space="preserve">                 ส่งผลให้ตลอดเดือนกรกฎาคม 2563 ไม่มีนักท่องเที่ยวชาวต่างชาติเดินทางเข้าสู่ประเทศไทย </t>
  </si>
  <si>
    <t xml:space="preserve">ที่มา: กองเศรษฐกิจการท่องเที่ยวและกีฬา (ณ วันที่ 24 สิงหาคม 2563P) </t>
  </si>
  <si>
    <t>จำนวนและรายได้ของนักท่องเที่ยว เดือนสิงหาคม 2563P</t>
  </si>
  <si>
    <t xml:space="preserve">             2) ประกาศ พรก.สถานการณ์ฉุกเฉินตั้งแต่วันที่ 25 มีนาคม 2563 (ฉบับที่ 1) ต่อเนื่องมาจนถึงเดือนสิงหาคม 2563 (ฉบับที่ 13)</t>
  </si>
  <si>
    <t xml:space="preserve">                 และประกาศสำนักงานการบินพลเรือนแห่งประเทศไทย (กพท.) เรื่อง เงื่อนไขในการอนุญาตให้อากาศยานทำการบินเข้าออกประเทศไทย  (ฉบับที่ 3)  </t>
  </si>
  <si>
    <t xml:space="preserve">                 ตั้งแต่ วันที่ 3 สิงหาคม 2563 ส่งผลให้การเดินทางเข้ามาในราชอาณาจักรของบุคคลทั้งชาวไทยและชาวต่างชาติสามารถกระทำได้ </t>
  </si>
  <si>
    <t xml:space="preserve">                 ส่งผลให้ตลอดเดือนสิงหาคม 2563 ไม่มีนักท่องเที่ยวชาวต่างชาติเดินทางเข้าสู่ประเทศไทย </t>
  </si>
  <si>
    <t xml:space="preserve">ที่มา: กองเศรษฐกิจการท่องเที่ยวและกีฬา (ณ วันที่ 22 กันยายน 2563P) </t>
  </si>
  <si>
    <t>จำนวนและรายได้ของนักท่องเที่ยว เดือนกันยายน 2563P</t>
  </si>
  <si>
    <t xml:space="preserve">             2) ประกาศ พรก.สถานการณ์ฉุกเฉินตั้งแต่วันที่ 25 มีนาคม 2563 (ฉบับที่ 1) ต่อเนื่องมาจนถึงเดือนกันยายน 2563 (ฉบับที่ 14)</t>
  </si>
  <si>
    <t xml:space="preserve">                 ตั้งแต่ วันที่ 3 สิงหาคม 2563 ต่อเนื่องจนถึงเดือนกันยายน ส่งผลให้การเดินทางเข้ามาในราชอาณาจักรของบุคคลทั้งชาวไทยและชาวต่างชาติสามารถกระทำได้ </t>
  </si>
  <si>
    <t xml:space="preserve">                 ส่งผลให้ตลอดเดือนกันยายน 2563 ไม่มีนักท่องเที่ยวชาวต่างชาติเดินทางเข้าสู่ประเทศไทย </t>
  </si>
  <si>
    <t xml:space="preserve">ที่มา: กองเศรษฐกิจการท่องเที่ยวและกีฬา (ณ วันที่ 22 ตุลาคม 2563P) </t>
  </si>
  <si>
    <t>จำนวนนักท่องเที่ยว เดือนตุลาคม 2563P</t>
  </si>
  <si>
    <t xml:space="preserve">             2) ในเดือนตุลาคมการเดินทางท่องเที่ยวสำหรับชาวต่างชาติต้องได้รับการตรวจลงตรานักท่องเที่ยวประเภทพิเศษ (Special Tourist VISA : STV)    </t>
  </si>
  <si>
    <t xml:space="preserve">                ที่เดินทางเข้ามาพำนักระยะยาว (Long Stay)  </t>
  </si>
  <si>
    <t xml:space="preserve">             3) ค่าใช้จ่ายที่เกิดจากนักท่องเที่ยวชาวต่างชาติที่ตกค้างอยู่ในประเทศไทยในเดือน เม.ย. - ก.ย. 2563 ไม่ได้ถูกรวมอยู่ในรายงานฉบับนี้</t>
  </si>
  <si>
    <t xml:space="preserve">             4) ค่าใช้จ่ายที่เกิดจากนักท่องเที่ยวชาวต่างชาติในเดือนตุลาคม 2563 อยู่ในระหว่างการรวบรวมและประมวลผล</t>
  </si>
  <si>
    <t xml:space="preserve">             5) 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และการเดินทางระหว่างประเทศอยู่ภายใต้มาตรการผ่อนคลายสำหรับผู้เดินทางบางกลุ่ม และ</t>
  </si>
  <si>
    <t xml:space="preserve">                  และผู้เดินทางทุกคนต้องเข้ารับการกักกันโรค ระยะเวลา 14 วัน จึงมีผลทำให้จำนวนนักท่องเที่ยวต่ำกว่าระดับปกติมาก</t>
  </si>
  <si>
    <t xml:space="preserve">ที่มา: กองเศรษฐกิจการท่องเที่ยวและกีฬา (ณ วันที่ 25 พฤศจิกายน 2563P) </t>
  </si>
  <si>
    <t>จำนวนนักท่องเที่ยว เดือนพฤศจิกายน 2563P</t>
  </si>
  <si>
    <t>%Change*</t>
  </si>
  <si>
    <t xml:space="preserve">             2) ในเดือนตุลาคม และพฤศจิกายน 2563 การเดินทางท่องเที่ยวสำหรับชาวต่างชาติต้องได้รับการตรวจลงตรานักท่องเที่ยวประเภทพิเศษ (Special Tourist VISA : STV)    </t>
  </si>
  <si>
    <t xml:space="preserve">             4) ค่าใช้จ่ายที่เกิดจากนักท่องเที่ยวชาวต่างชาติในเดือนตุลาคม และพฤศจิกายน 2563 อยู่ในระหว่างการรวบรวมและประมวลผล</t>
  </si>
  <si>
    <t xml:space="preserve">                 และผู้เดินทางทุกคนต้องเข้ารับการกักกันโรค ระยะเวลา 14 วัน จึงมีผลทำให้จำนวนนักท่องเที่ยวต่ำกว่าระดับปกติมาก</t>
  </si>
  <si>
    <t xml:space="preserve">ที่มา: กองเศรษฐกิจการท่องเที่ยวและกีฬา (ณ วันที่ 25 ธันวาคม 2563P) </t>
  </si>
  <si>
    <t>จำนวนนักท่องเที่ยว เดือนธันวาคม 2563P</t>
  </si>
  <si>
    <t xml:space="preserve">                   2) ค่าใช้จ่ายที่เกิดจากนักท่องเที่ยวชาวต่างชาติที่ตกค้างอยู่ในประเทศไทยในเดือน เม.ย. - ก.ย. 2563 ไม่ได้ถูกรวมอยู่ในรายงานฉบับนี้</t>
  </si>
  <si>
    <t xml:space="preserve">                   3) ค่าใช้จ่ายที่เกิดจากนักท่องเที่ยวชาวต่างชาติในเดือนตุลาคม ถึง ธันวาคม 2563 อยู่ในระหว่างการรวบรวมและประมวลผล</t>
  </si>
  <si>
    <t xml:space="preserve">                   4) 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และการเดินทางระหว่างประเทศอยู่ภายใต้มาตรการผ่อนคลายสำหรับผู้เดินทางบางกลุ่ม และ</t>
  </si>
  <si>
    <t xml:space="preserve">                       และผู้เดินทางทุกคนต้องเข้ารับการกักกันโรค ระยะเวลา 14 วัน จึงมีผลทำให้จำนวนนักท่องเที่ยวต่ำกว่าระดับปกติมาก</t>
  </si>
  <si>
    <t xml:space="preserve">ที่มา: กองเศรษฐกิจการท่องเที่ยวและกีฬา (ณ วันที่ 25 มกราคม 2564P) </t>
  </si>
  <si>
    <t>จำนวนนักท่องเที่ยว เดือนมกราคม ถึง ธันวาคม 2563P</t>
  </si>
  <si>
    <t xml:space="preserve">             2) ค่าใช้จ่ายที่เกิดจากนักท่องเที่ยวชาวต่างชาติที่ตกค้างอยู่ในประเทศไทยในเดือน เม.ย. - ก.ย. 2563 ไม่ได้ถูกรวมอยู่ในรายงานฉบับนี้</t>
  </si>
  <si>
    <t xml:space="preserve">             3) ค่าใช้จ่ายที่เกิดจากนักท่องเที่ยวชาวต่างชาติในเดือนตุลาคม ถึง ธันวาคม 2563 อยู่ในระหว่างการรวบรวมและประมวลผล</t>
  </si>
  <si>
    <t xml:space="preserve">             4) *โดยที่ปัจจุบัน การระบาดของโควิด-19 ยังคงไม่สิ้นสุด และการเดินทางระหว่างประเทศอยู่ภายใต้มาตรการผ่อนคลายสำหรับผู้เดินทางบางกลุ่ม และ</t>
  </si>
  <si>
    <t>Column1</t>
  </si>
  <si>
    <t>2019R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</si>
</sst>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\+#,##0.00;\-#,##0.00"/>
  </numFmts>
  <fonts count="1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9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6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</fills>
  <borders count="6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auto="1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auto="1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medium">
        <color indexed="64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3" fillId="8" borderId="56" applyNumberFormat="0" applyAlignment="0" applyProtection="0"/>
    <xf numFmtId="0" fontId="1" fillId="0" borderId="0"/>
  </cellStyleXfs>
  <cellXfs count="325">
    <xf numFmtId="0" fontId="0" fillId="0" borderId="0" xfId="0"/>
    <xf numFmtId="0" fontId="1" fillId="2" borderId="0" xfId="0" applyFont="1" applyFill="1"/>
    <xf numFmtId="0" fontId="2" fillId="0" borderId="1" xfId="0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5" fontId="4" fillId="0" borderId="8" xfId="0" quotePrefix="1" applyNumberFormat="1" applyFont="1" applyBorder="1" applyAlignment="1">
      <alignment horizontal="center"/>
    </xf>
    <xf numFmtId="0" fontId="5" fillId="0" borderId="9" xfId="0" applyFont="1" applyBorder="1"/>
    <xf numFmtId="3" fontId="3" fillId="0" borderId="9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2" fillId="0" borderId="10" xfId="1" applyNumberFormat="1" applyFont="1" applyBorder="1" applyAlignment="1">
      <alignment horizontal="right" vertical="center"/>
    </xf>
    <xf numFmtId="4" fontId="3" fillId="0" borderId="9" xfId="0" applyNumberFormat="1" applyFont="1" applyBorder="1" applyAlignment="1">
      <alignment horizontal="right"/>
    </xf>
    <xf numFmtId="4" fontId="3" fillId="0" borderId="10" xfId="0" applyNumberFormat="1" applyFont="1" applyBorder="1" applyAlignment="1">
      <alignment horizontal="right"/>
    </xf>
    <xf numFmtId="165" fontId="2" fillId="0" borderId="11" xfId="1" applyNumberFormat="1" applyFont="1" applyBorder="1" applyAlignment="1">
      <alignment horizontal="right" vertical="center"/>
    </xf>
    <xf numFmtId="0" fontId="6" fillId="2" borderId="12" xfId="0" applyFont="1" applyFill="1" applyBorder="1"/>
    <xf numFmtId="3" fontId="7" fillId="2" borderId="12" xfId="0" applyNumberFormat="1" applyFont="1" applyFill="1" applyBorder="1" applyAlignment="1">
      <alignment horizontal="right"/>
    </xf>
    <xf numFmtId="3" fontId="7" fillId="2" borderId="13" xfId="0" applyNumberFormat="1" applyFont="1" applyFill="1" applyBorder="1" applyAlignment="1">
      <alignment horizontal="right"/>
    </xf>
    <xf numFmtId="165" fontId="8" fillId="2" borderId="13" xfId="1" applyNumberFormat="1" applyFont="1" applyFill="1" applyBorder="1" applyAlignment="1">
      <alignment horizontal="right" vertical="center"/>
    </xf>
    <xf numFmtId="4" fontId="7" fillId="2" borderId="12" xfId="0" applyNumberFormat="1" applyFont="1" applyFill="1" applyBorder="1" applyAlignment="1">
      <alignment horizontal="right"/>
    </xf>
    <xf numFmtId="4" fontId="7" fillId="2" borderId="13" xfId="0" applyNumberFormat="1" applyFont="1" applyFill="1" applyBorder="1" applyAlignment="1">
      <alignment horizontal="right"/>
    </xf>
    <xf numFmtId="165" fontId="8" fillId="2" borderId="14" xfId="1" applyNumberFormat="1" applyFont="1" applyFill="1" applyBorder="1" applyAlignment="1">
      <alignment horizontal="right" vertical="center"/>
    </xf>
    <xf numFmtId="0" fontId="9" fillId="3" borderId="15" xfId="0" applyFont="1" applyFill="1" applyBorder="1" applyAlignment="1">
      <alignment horizontal="left" indent="1"/>
    </xf>
    <xf numFmtId="3" fontId="10" fillId="3" borderId="15" xfId="0" applyNumberFormat="1" applyFont="1" applyFill="1" applyBorder="1" applyAlignment="1">
      <alignment horizontal="right"/>
    </xf>
    <xf numFmtId="3" fontId="10" fillId="3" borderId="16" xfId="0" applyNumberFormat="1" applyFont="1" applyFill="1" applyBorder="1" applyAlignment="1">
      <alignment horizontal="right"/>
    </xf>
    <xf numFmtId="165" fontId="11" fillId="3" borderId="17" xfId="1" applyNumberFormat="1" applyFont="1" applyFill="1" applyBorder="1" applyAlignment="1">
      <alignment horizontal="right" vertical="center"/>
    </xf>
    <xf numFmtId="0" fontId="9" fillId="2" borderId="15" xfId="0" applyFont="1" applyFill="1" applyBorder="1" applyAlignment="1">
      <alignment horizontal="left" indent="1"/>
    </xf>
    <xf numFmtId="3" fontId="10" fillId="2" borderId="15" xfId="0" applyNumberFormat="1" applyFont="1" applyFill="1" applyBorder="1" applyAlignment="1">
      <alignment horizontal="right"/>
    </xf>
    <xf numFmtId="3" fontId="10" fillId="2" borderId="16" xfId="0" applyNumberFormat="1" applyFont="1" applyFill="1" applyBorder="1" applyAlignment="1">
      <alignment horizontal="right"/>
    </xf>
    <xf numFmtId="165" fontId="11" fillId="2" borderId="16" xfId="1" applyNumberFormat="1" applyFont="1" applyFill="1" applyBorder="1" applyAlignment="1">
      <alignment horizontal="right" vertical="center"/>
    </xf>
    <xf numFmtId="4" fontId="10" fillId="2" borderId="15" xfId="0" applyNumberFormat="1" applyFont="1" applyFill="1" applyBorder="1" applyAlignment="1">
      <alignment horizontal="right"/>
    </xf>
    <xf numFmtId="4" fontId="10" fillId="2" borderId="16" xfId="0" applyNumberFormat="1" applyFont="1" applyFill="1" applyBorder="1" applyAlignment="1">
      <alignment horizontal="right"/>
    </xf>
    <xf numFmtId="165" fontId="11" fillId="2" borderId="17" xfId="1" applyNumberFormat="1" applyFont="1" applyFill="1" applyBorder="1" applyAlignment="1">
      <alignment horizontal="right" vertical="center"/>
    </xf>
    <xf numFmtId="0" fontId="9" fillId="2" borderId="15" xfId="0" applyFont="1" applyFill="1" applyBorder="1" applyAlignment="1">
      <alignment horizontal="left"/>
    </xf>
    <xf numFmtId="0" fontId="9" fillId="3" borderId="15" xfId="0" applyFont="1" applyFill="1" applyBorder="1" applyAlignment="1">
      <alignment horizontal="left"/>
    </xf>
    <xf numFmtId="0" fontId="5" fillId="2" borderId="21" xfId="0" applyFont="1" applyFill="1" applyBorder="1" applyAlignment="1">
      <alignment horizontal="left"/>
    </xf>
    <xf numFmtId="3" fontId="3" fillId="2" borderId="21" xfId="0" applyNumberFormat="1" applyFont="1" applyFill="1" applyBorder="1" applyAlignment="1">
      <alignment horizontal="right"/>
    </xf>
    <xf numFmtId="3" fontId="3" fillId="2" borderId="22" xfId="0" applyNumberFormat="1" applyFont="1" applyFill="1" applyBorder="1" applyAlignment="1">
      <alignment horizontal="right"/>
    </xf>
    <xf numFmtId="165" fontId="2" fillId="2" borderId="22" xfId="1" applyNumberFormat="1" applyFont="1" applyFill="1" applyBorder="1" applyAlignment="1">
      <alignment horizontal="right" vertical="center"/>
    </xf>
    <xf numFmtId="4" fontId="3" fillId="2" borderId="21" xfId="0" applyNumberFormat="1" applyFont="1" applyFill="1" applyBorder="1" applyAlignment="1">
      <alignment horizontal="right"/>
    </xf>
    <xf numFmtId="4" fontId="3" fillId="2" borderId="22" xfId="0" applyNumberFormat="1" applyFont="1" applyFill="1" applyBorder="1" applyAlignment="1">
      <alignment horizontal="right"/>
    </xf>
    <xf numFmtId="165" fontId="2" fillId="2" borderId="23" xfId="1" applyNumberFormat="1" applyFont="1" applyFill="1" applyBorder="1" applyAlignment="1">
      <alignment horizontal="right" vertical="center"/>
    </xf>
    <xf numFmtId="0" fontId="9" fillId="3" borderId="15" xfId="0" applyFont="1" applyFill="1" applyBorder="1"/>
    <xf numFmtId="164" fontId="1" fillId="2" borderId="0" xfId="1" applyFont="1" applyFill="1"/>
    <xf numFmtId="0" fontId="3" fillId="0" borderId="5" xfId="0" applyFont="1" applyBorder="1" applyAlignment="1">
      <alignment horizontal="center"/>
    </xf>
    <xf numFmtId="4" fontId="3" fillId="0" borderId="30" xfId="0" applyNumberFormat="1" applyFont="1" applyBorder="1" applyAlignment="1">
      <alignment horizontal="right"/>
    </xf>
    <xf numFmtId="4" fontId="7" fillId="2" borderId="31" xfId="0" applyNumberFormat="1" applyFont="1" applyFill="1" applyBorder="1" applyAlignment="1">
      <alignment horizontal="right"/>
    </xf>
    <xf numFmtId="0" fontId="9" fillId="4" borderId="15" xfId="0" applyFont="1" applyFill="1" applyBorder="1" applyAlignment="1">
      <alignment horizontal="left" indent="1"/>
    </xf>
    <xf numFmtId="3" fontId="10" fillId="4" borderId="15" xfId="0" applyNumberFormat="1" applyFont="1" applyFill="1" applyBorder="1" applyAlignment="1">
      <alignment horizontal="right"/>
    </xf>
    <xf numFmtId="3" fontId="10" fillId="4" borderId="16" xfId="0" applyNumberFormat="1" applyFont="1" applyFill="1" applyBorder="1" applyAlignment="1">
      <alignment horizontal="right"/>
    </xf>
    <xf numFmtId="165" fontId="11" fillId="4" borderId="16" xfId="1" applyNumberFormat="1" applyFont="1" applyFill="1" applyBorder="1" applyAlignment="1">
      <alignment horizontal="right" vertical="center"/>
    </xf>
    <xf numFmtId="4" fontId="10" fillId="4" borderId="15" xfId="0" applyNumberFormat="1" applyFont="1" applyFill="1" applyBorder="1" applyAlignment="1">
      <alignment horizontal="right"/>
    </xf>
    <xf numFmtId="4" fontId="10" fillId="4" borderId="32" xfId="0" applyNumberFormat="1" applyFont="1" applyFill="1" applyBorder="1" applyAlignment="1">
      <alignment horizontal="right"/>
    </xf>
    <xf numFmtId="165" fontId="11" fillId="4" borderId="17" xfId="1" applyNumberFormat="1" applyFont="1" applyFill="1" applyBorder="1" applyAlignment="1">
      <alignment horizontal="right" vertical="center"/>
    </xf>
    <xf numFmtId="4" fontId="10" fillId="2" borderId="32" xfId="0" applyNumberFormat="1" applyFont="1" applyFill="1" applyBorder="1" applyAlignment="1">
      <alignment horizontal="right"/>
    </xf>
    <xf numFmtId="165" fontId="11" fillId="5" borderId="17" xfId="1" applyNumberFormat="1" applyFont="1" applyFill="1" applyBorder="1" applyAlignment="1">
      <alignment horizontal="right" vertical="center"/>
    </xf>
    <xf numFmtId="0" fontId="9" fillId="4" borderId="15" xfId="0" applyFont="1" applyFill="1" applyBorder="1" applyAlignment="1">
      <alignment horizontal="left"/>
    </xf>
    <xf numFmtId="0" fontId="9" fillId="4" borderId="18" xfId="0" applyFont="1" applyFill="1" applyBorder="1" applyAlignment="1">
      <alignment horizontal="left"/>
    </xf>
    <xf numFmtId="3" fontId="10" fillId="4" borderId="18" xfId="0" applyNumberFormat="1" applyFont="1" applyFill="1" applyBorder="1" applyAlignment="1">
      <alignment horizontal="right"/>
    </xf>
    <xf numFmtId="3" fontId="10" fillId="4" borderId="19" xfId="0" applyNumberFormat="1" applyFont="1" applyFill="1" applyBorder="1" applyAlignment="1">
      <alignment horizontal="right"/>
    </xf>
    <xf numFmtId="165" fontId="11" fillId="4" borderId="19" xfId="1" applyNumberFormat="1" applyFont="1" applyFill="1" applyBorder="1" applyAlignment="1">
      <alignment horizontal="right" vertical="center"/>
    </xf>
    <xf numFmtId="4" fontId="10" fillId="4" borderId="18" xfId="0" applyNumberFormat="1" applyFont="1" applyFill="1" applyBorder="1" applyAlignment="1">
      <alignment horizontal="right"/>
    </xf>
    <xf numFmtId="4" fontId="10" fillId="4" borderId="33" xfId="0" applyNumberFormat="1" applyFont="1" applyFill="1" applyBorder="1" applyAlignment="1">
      <alignment horizontal="right"/>
    </xf>
    <xf numFmtId="165" fontId="11" fillId="5" borderId="20" xfId="1" applyNumberFormat="1" applyFont="1" applyFill="1" applyBorder="1" applyAlignment="1">
      <alignment horizontal="right" vertical="center"/>
    </xf>
    <xf numFmtId="4" fontId="3" fillId="2" borderId="34" xfId="0" applyNumberFormat="1" applyFont="1" applyFill="1" applyBorder="1" applyAlignment="1">
      <alignment horizontal="right"/>
    </xf>
    <xf numFmtId="0" fontId="9" fillId="4" borderId="24" xfId="0" applyFont="1" applyFill="1" applyBorder="1" applyAlignment="1">
      <alignment horizontal="left"/>
    </xf>
    <xf numFmtId="3" fontId="10" fillId="4" borderId="24" xfId="0" applyNumberFormat="1" applyFont="1" applyFill="1" applyBorder="1" applyAlignment="1">
      <alignment horizontal="right"/>
    </xf>
    <xf numFmtId="3" fontId="10" fillId="4" borderId="25" xfId="0" applyNumberFormat="1" applyFont="1" applyFill="1" applyBorder="1" applyAlignment="1">
      <alignment horizontal="right"/>
    </xf>
    <xf numFmtId="165" fontId="11" fillId="4" borderId="25" xfId="1" applyNumberFormat="1" applyFont="1" applyFill="1" applyBorder="1" applyAlignment="1">
      <alignment horizontal="right" vertical="center"/>
    </xf>
    <xf numFmtId="4" fontId="10" fillId="4" borderId="24" xfId="0" applyNumberFormat="1" applyFont="1" applyFill="1" applyBorder="1" applyAlignment="1">
      <alignment horizontal="right"/>
    </xf>
    <xf numFmtId="4" fontId="10" fillId="4" borderId="35" xfId="0" applyNumberFormat="1" applyFont="1" applyFill="1" applyBorder="1" applyAlignment="1">
      <alignment horizontal="right"/>
    </xf>
    <xf numFmtId="165" fontId="11" fillId="4" borderId="26" xfId="1" applyNumberFormat="1" applyFont="1" applyFill="1" applyBorder="1" applyAlignment="1">
      <alignment horizontal="right" vertical="center"/>
    </xf>
    <xf numFmtId="165" fontId="11" fillId="6" borderId="17" xfId="1" applyNumberFormat="1" applyFont="1" applyFill="1" applyBorder="1" applyAlignment="1">
      <alignment horizontal="right" vertical="center"/>
    </xf>
    <xf numFmtId="0" fontId="9" fillId="0" borderId="15" xfId="0" applyFont="1" applyBorder="1" applyAlignment="1">
      <alignment horizontal="left"/>
    </xf>
    <xf numFmtId="3" fontId="10" fillId="0" borderId="15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165" fontId="11" fillId="0" borderId="16" xfId="1" applyNumberFormat="1" applyFont="1" applyBorder="1" applyAlignment="1">
      <alignment horizontal="right" vertical="center"/>
    </xf>
    <xf numFmtId="4" fontId="10" fillId="0" borderId="15" xfId="0" applyNumberFormat="1" applyFont="1" applyBorder="1" applyAlignment="1">
      <alignment horizontal="right"/>
    </xf>
    <xf numFmtId="4" fontId="10" fillId="0" borderId="32" xfId="0" applyNumberFormat="1" applyFont="1" applyBorder="1" applyAlignment="1">
      <alignment horizontal="right"/>
    </xf>
    <xf numFmtId="165" fontId="11" fillId="0" borderId="17" xfId="1" applyNumberFormat="1" applyFont="1" applyBorder="1" applyAlignment="1">
      <alignment horizontal="right" vertical="center"/>
    </xf>
    <xf numFmtId="0" fontId="9" fillId="0" borderId="18" xfId="0" applyFont="1" applyBorder="1" applyAlignment="1">
      <alignment horizontal="left"/>
    </xf>
    <xf numFmtId="3" fontId="10" fillId="0" borderId="18" xfId="0" applyNumberFormat="1" applyFont="1" applyBorder="1" applyAlignment="1">
      <alignment horizontal="right"/>
    </xf>
    <xf numFmtId="3" fontId="10" fillId="0" borderId="19" xfId="0" applyNumberFormat="1" applyFont="1" applyBorder="1" applyAlignment="1">
      <alignment horizontal="right"/>
    </xf>
    <xf numFmtId="165" fontId="11" fillId="0" borderId="19" xfId="1" applyNumberFormat="1" applyFont="1" applyBorder="1" applyAlignment="1">
      <alignment horizontal="right" vertical="center"/>
    </xf>
    <xf numFmtId="4" fontId="10" fillId="0" borderId="18" xfId="0" applyNumberFormat="1" applyFont="1" applyBorder="1" applyAlignment="1">
      <alignment horizontal="right"/>
    </xf>
    <xf numFmtId="4" fontId="10" fillId="0" borderId="33" xfId="0" applyNumberFormat="1" applyFont="1" applyBorder="1" applyAlignment="1">
      <alignment horizontal="right"/>
    </xf>
    <xf numFmtId="165" fontId="11" fillId="0" borderId="20" xfId="1" applyNumberFormat="1" applyFont="1" applyBorder="1" applyAlignment="1">
      <alignment horizontal="right" vertical="center"/>
    </xf>
    <xf numFmtId="0" fontId="5" fillId="0" borderId="21" xfId="0" applyFont="1" applyBorder="1" applyAlignment="1">
      <alignment horizontal="left"/>
    </xf>
    <xf numFmtId="3" fontId="3" fillId="0" borderId="21" xfId="0" applyNumberFormat="1" applyFont="1" applyBorder="1" applyAlignment="1">
      <alignment horizontal="right"/>
    </xf>
    <xf numFmtId="3" fontId="3" fillId="0" borderId="22" xfId="0" applyNumberFormat="1" applyFont="1" applyBorder="1" applyAlignment="1">
      <alignment horizontal="right"/>
    </xf>
    <xf numFmtId="165" fontId="2" fillId="0" borderId="22" xfId="1" applyNumberFormat="1" applyFont="1" applyBorder="1" applyAlignment="1">
      <alignment horizontal="right" vertical="center"/>
    </xf>
    <xf numFmtId="4" fontId="3" fillId="0" borderId="21" xfId="0" applyNumberFormat="1" applyFont="1" applyBorder="1" applyAlignment="1">
      <alignment horizontal="right"/>
    </xf>
    <xf numFmtId="4" fontId="3" fillId="0" borderId="34" xfId="0" applyNumberFormat="1" applyFont="1" applyBorder="1" applyAlignment="1">
      <alignment horizontal="right"/>
    </xf>
    <xf numFmtId="165" fontId="2" fillId="0" borderId="23" xfId="1" applyNumberFormat="1" applyFont="1" applyBorder="1" applyAlignment="1">
      <alignment horizontal="right" vertical="center"/>
    </xf>
    <xf numFmtId="165" fontId="11" fillId="4" borderId="20" xfId="1" applyNumberFormat="1" applyFont="1" applyFill="1" applyBorder="1" applyAlignment="1">
      <alignment horizontal="right" vertical="center"/>
    </xf>
    <xf numFmtId="0" fontId="9" fillId="4" borderId="15" xfId="0" applyFont="1" applyFill="1" applyBorder="1"/>
    <xf numFmtId="0" fontId="5" fillId="0" borderId="27" xfId="0" applyFont="1" applyBorder="1" applyAlignment="1">
      <alignment horizontal="left"/>
    </xf>
    <xf numFmtId="3" fontId="3" fillId="0" borderId="27" xfId="0" applyNumberFormat="1" applyFont="1" applyBorder="1" applyAlignment="1">
      <alignment horizontal="right"/>
    </xf>
    <xf numFmtId="3" fontId="3" fillId="0" borderId="28" xfId="0" applyNumberFormat="1" applyFont="1" applyBorder="1" applyAlignment="1">
      <alignment horizontal="right"/>
    </xf>
    <xf numFmtId="165" fontId="2" fillId="0" borderId="28" xfId="1" applyNumberFormat="1" applyFont="1" applyBorder="1" applyAlignment="1">
      <alignment horizontal="right" vertical="center"/>
    </xf>
    <xf numFmtId="4" fontId="3" fillId="0" borderId="27" xfId="0" applyNumberFormat="1" applyFont="1" applyBorder="1" applyAlignment="1">
      <alignment horizontal="right"/>
    </xf>
    <xf numFmtId="4" fontId="3" fillId="0" borderId="7" xfId="0" applyNumberFormat="1" applyFont="1" applyBorder="1" applyAlignment="1">
      <alignment horizontal="right"/>
    </xf>
    <xf numFmtId="165" fontId="2" fillId="0" borderId="29" xfId="1" applyNumberFormat="1" applyFont="1" applyBorder="1" applyAlignment="1">
      <alignment horizontal="right" vertical="center"/>
    </xf>
    <xf numFmtId="0" fontId="0" fillId="2" borderId="0" xfId="0" applyFill="1"/>
    <xf numFmtId="4" fontId="1" fillId="2" borderId="0" xfId="0" applyNumberFormat="1" applyFont="1" applyFill="1"/>
    <xf numFmtId="39" fontId="1" fillId="2" borderId="0" xfId="0" applyNumberFormat="1" applyFont="1" applyFill="1"/>
    <xf numFmtId="3" fontId="1" fillId="2" borderId="0" xfId="0" applyNumberFormat="1" applyFont="1" applyFill="1"/>
    <xf numFmtId="4" fontId="10" fillId="4" borderId="16" xfId="0" applyNumberFormat="1" applyFont="1" applyFill="1" applyBorder="1" applyAlignment="1">
      <alignment horizontal="right"/>
    </xf>
    <xf numFmtId="4" fontId="10" fillId="4" borderId="19" xfId="0" applyNumberFormat="1" applyFont="1" applyFill="1" applyBorder="1" applyAlignment="1">
      <alignment horizontal="right"/>
    </xf>
    <xf numFmtId="4" fontId="10" fillId="4" borderId="25" xfId="0" applyNumberFormat="1" applyFont="1" applyFill="1" applyBorder="1" applyAlignment="1">
      <alignment horizontal="right"/>
    </xf>
    <xf numFmtId="4" fontId="10" fillId="0" borderId="16" xfId="0" applyNumberFormat="1" applyFont="1" applyBorder="1" applyAlignment="1">
      <alignment horizontal="right"/>
    </xf>
    <xf numFmtId="4" fontId="10" fillId="0" borderId="19" xfId="0" applyNumberFormat="1" applyFont="1" applyBorder="1" applyAlignment="1">
      <alignment horizontal="right"/>
    </xf>
    <xf numFmtId="4" fontId="3" fillId="0" borderId="22" xfId="0" applyNumberFormat="1" applyFont="1" applyBorder="1" applyAlignment="1">
      <alignment horizontal="right"/>
    </xf>
    <xf numFmtId="4" fontId="3" fillId="0" borderId="28" xfId="0" applyNumberFormat="1" applyFont="1" applyBorder="1" applyAlignment="1">
      <alignment horizontal="right"/>
    </xf>
    <xf numFmtId="4" fontId="1" fillId="2" borderId="0" xfId="1" applyNumberFormat="1" applyFont="1" applyFill="1"/>
    <xf numFmtId="0" fontId="3" fillId="0" borderId="37" xfId="0" applyFont="1" applyBorder="1" applyAlignment="1">
      <alignment horizontal="center"/>
    </xf>
    <xf numFmtId="0" fontId="2" fillId="0" borderId="38" xfId="0" applyFont="1" applyBorder="1" applyAlignment="1">
      <alignment vertical="center"/>
    </xf>
    <xf numFmtId="0" fontId="4" fillId="0" borderId="28" xfId="0" applyFont="1" applyBorder="1" applyAlignment="1">
      <alignment horizontal="center"/>
    </xf>
    <xf numFmtId="165" fontId="4" fillId="0" borderId="39" xfId="0" quotePrefix="1" applyNumberFormat="1" applyFont="1" applyBorder="1" applyAlignment="1">
      <alignment horizontal="center"/>
    </xf>
    <xf numFmtId="0" fontId="2" fillId="0" borderId="40" xfId="0" applyFont="1" applyBorder="1" applyAlignment="1">
      <alignment vertical="center"/>
    </xf>
    <xf numFmtId="0" fontId="5" fillId="0" borderId="2" xfId="0" applyFont="1" applyBorder="1"/>
    <xf numFmtId="3" fontId="3" fillId="0" borderId="2" xfId="0" applyNumberFormat="1" applyFont="1" applyBorder="1" applyAlignment="1">
      <alignment horizontal="right"/>
    </xf>
    <xf numFmtId="3" fontId="3" fillId="0" borderId="41" xfId="0" applyNumberFormat="1" applyFont="1" applyBorder="1" applyAlignment="1">
      <alignment horizontal="right"/>
    </xf>
    <xf numFmtId="165" fontId="2" fillId="0" borderId="41" xfId="1" applyNumberFormat="1" applyFont="1" applyBorder="1" applyAlignment="1">
      <alignment horizontal="right" vertical="center"/>
    </xf>
    <xf numFmtId="0" fontId="5" fillId="0" borderId="42" xfId="0" applyFont="1" applyBorder="1"/>
    <xf numFmtId="4" fontId="3" fillId="0" borderId="2" xfId="0" applyNumberFormat="1" applyFont="1" applyBorder="1" applyAlignment="1">
      <alignment horizontal="right"/>
    </xf>
    <xf numFmtId="4" fontId="3" fillId="0" borderId="41" xfId="0" applyNumberFormat="1" applyFont="1" applyBorder="1" applyAlignment="1">
      <alignment horizontal="right"/>
    </xf>
    <xf numFmtId="165" fontId="2" fillId="0" borderId="43" xfId="1" applyNumberFormat="1" applyFont="1" applyBorder="1" applyAlignment="1">
      <alignment horizontal="right" vertical="center"/>
    </xf>
    <xf numFmtId="165" fontId="11" fillId="0" borderId="44" xfId="1" applyNumberFormat="1" applyFont="1" applyBorder="1" applyAlignment="1">
      <alignment horizontal="right" vertical="center"/>
    </xf>
    <xf numFmtId="0" fontId="6" fillId="2" borderId="45" xfId="0" applyFont="1" applyFill="1" applyBorder="1"/>
    <xf numFmtId="165" fontId="8" fillId="0" borderId="14" xfId="1" applyNumberFormat="1" applyFont="1" applyBorder="1" applyAlignment="1">
      <alignment horizontal="right" vertical="center"/>
    </xf>
    <xf numFmtId="0" fontId="9" fillId="4" borderId="46" xfId="0" applyFont="1" applyFill="1" applyBorder="1" applyAlignment="1">
      <alignment horizontal="left" indent="1"/>
    </xf>
    <xf numFmtId="165" fontId="11" fillId="4" borderId="47" xfId="1" applyNumberFormat="1" applyFont="1" applyFill="1" applyBorder="1" applyAlignment="1">
      <alignment horizontal="right" vertical="center"/>
    </xf>
    <xf numFmtId="165" fontId="11" fillId="0" borderId="13" xfId="1" applyNumberFormat="1" applyFont="1" applyBorder="1" applyAlignment="1">
      <alignment horizontal="right" vertical="center"/>
    </xf>
    <xf numFmtId="0" fontId="9" fillId="2" borderId="46" xfId="0" applyFont="1" applyFill="1" applyBorder="1" applyAlignment="1">
      <alignment horizontal="left" indent="1"/>
    </xf>
    <xf numFmtId="165" fontId="11" fillId="0" borderId="47" xfId="1" applyNumberFormat="1" applyFont="1" applyBorder="1" applyAlignment="1">
      <alignment horizontal="right" vertical="center"/>
    </xf>
    <xf numFmtId="165" fontId="11" fillId="4" borderId="13" xfId="1" applyNumberFormat="1" applyFont="1" applyFill="1" applyBorder="1" applyAlignment="1">
      <alignment horizontal="right" vertical="center"/>
    </xf>
    <xf numFmtId="165" fontId="11" fillId="0" borderId="14" xfId="1" applyNumberFormat="1" applyFont="1" applyBorder="1" applyAlignment="1">
      <alignment horizontal="right" vertical="center"/>
    </xf>
    <xf numFmtId="0" fontId="9" fillId="2" borderId="46" xfId="0" applyFont="1" applyFill="1" applyBorder="1" applyAlignment="1">
      <alignment horizontal="left"/>
    </xf>
    <xf numFmtId="0" fontId="9" fillId="4" borderId="46" xfId="0" applyFont="1" applyFill="1" applyBorder="1" applyAlignment="1">
      <alignment horizontal="left"/>
    </xf>
    <xf numFmtId="165" fontId="11" fillId="0" borderId="48" xfId="1" applyNumberFormat="1" applyFont="1" applyBorder="1" applyAlignment="1">
      <alignment horizontal="right" vertical="center"/>
    </xf>
    <xf numFmtId="0" fontId="9" fillId="4" borderId="49" xfId="0" applyFont="1" applyFill="1" applyBorder="1" applyAlignment="1">
      <alignment horizontal="left"/>
    </xf>
    <xf numFmtId="3" fontId="10" fillId="4" borderId="49" xfId="0" applyNumberFormat="1" applyFont="1" applyFill="1" applyBorder="1" applyAlignment="1">
      <alignment horizontal="right"/>
    </xf>
    <xf numFmtId="3" fontId="10" fillId="4" borderId="48" xfId="0" applyNumberFormat="1" applyFont="1" applyFill="1" applyBorder="1" applyAlignment="1">
      <alignment horizontal="right"/>
    </xf>
    <xf numFmtId="165" fontId="11" fillId="4" borderId="48" xfId="1" applyNumberFormat="1" applyFont="1" applyFill="1" applyBorder="1" applyAlignment="1">
      <alignment horizontal="right" vertical="center"/>
    </xf>
    <xf numFmtId="0" fontId="9" fillId="4" borderId="50" xfId="0" applyFont="1" applyFill="1" applyBorder="1" applyAlignment="1">
      <alignment horizontal="left"/>
    </xf>
    <xf numFmtId="4" fontId="10" fillId="4" borderId="49" xfId="0" applyNumberFormat="1" applyFont="1" applyFill="1" applyBorder="1" applyAlignment="1">
      <alignment horizontal="right"/>
    </xf>
    <xf numFmtId="4" fontId="10" fillId="4" borderId="48" xfId="0" applyNumberFormat="1" applyFont="1" applyFill="1" applyBorder="1" applyAlignment="1">
      <alignment horizontal="right"/>
    </xf>
    <xf numFmtId="0" fontId="5" fillId="2" borderId="51" xfId="0" applyFont="1" applyFill="1" applyBorder="1" applyAlignment="1">
      <alignment horizontal="left"/>
    </xf>
    <xf numFmtId="0" fontId="9" fillId="4" borderId="52" xfId="0" applyFont="1" applyFill="1" applyBorder="1" applyAlignment="1">
      <alignment horizontal="left"/>
    </xf>
    <xf numFmtId="3" fontId="10" fillId="4" borderId="5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165" fontId="11" fillId="4" borderId="44" xfId="1" applyNumberFormat="1" applyFont="1" applyFill="1" applyBorder="1" applyAlignment="1">
      <alignment horizontal="right" vertical="center"/>
    </xf>
    <xf numFmtId="0" fontId="9" fillId="4" borderId="53" xfId="0" applyFont="1" applyFill="1" applyBorder="1" applyAlignment="1">
      <alignment horizontal="left"/>
    </xf>
    <xf numFmtId="4" fontId="10" fillId="4" borderId="52" xfId="0" applyNumberFormat="1" applyFont="1" applyFill="1" applyBorder="1" applyAlignment="1">
      <alignment horizontal="right"/>
    </xf>
    <xf numFmtId="4" fontId="10" fillId="4" borderId="44" xfId="0" applyNumberFormat="1" applyFont="1" applyFill="1" applyBorder="1" applyAlignment="1">
      <alignment horizontal="right"/>
    </xf>
    <xf numFmtId="165" fontId="11" fillId="4" borderId="54" xfId="1" applyNumberFormat="1" applyFont="1" applyFill="1" applyBorder="1" applyAlignment="1">
      <alignment horizontal="right" vertical="center"/>
    </xf>
    <xf numFmtId="0" fontId="9" fillId="0" borderId="46" xfId="0" applyFont="1" applyBorder="1" applyAlignment="1">
      <alignment horizontal="left"/>
    </xf>
    <xf numFmtId="165" fontId="11" fillId="0" borderId="54" xfId="1" applyNumberFormat="1" applyFont="1" applyBorder="1" applyAlignment="1">
      <alignment horizontal="right" vertical="center"/>
    </xf>
    <xf numFmtId="165" fontId="11" fillId="4" borderId="14" xfId="1" applyNumberFormat="1" applyFont="1" applyFill="1" applyBorder="1" applyAlignment="1">
      <alignment horizontal="right" vertical="center"/>
    </xf>
    <xf numFmtId="0" fontId="9" fillId="0" borderId="49" xfId="0" applyFont="1" applyBorder="1" applyAlignment="1">
      <alignment horizontal="left"/>
    </xf>
    <xf numFmtId="3" fontId="10" fillId="0" borderId="49" xfId="0" applyNumberFormat="1" applyFont="1" applyBorder="1" applyAlignment="1">
      <alignment horizontal="right"/>
    </xf>
    <xf numFmtId="3" fontId="10" fillId="0" borderId="48" xfId="0" applyNumberFormat="1" applyFont="1" applyBorder="1" applyAlignment="1">
      <alignment horizontal="right"/>
    </xf>
    <xf numFmtId="165" fontId="11" fillId="0" borderId="48" xfId="1" applyNumberFormat="1" applyFont="1" applyFill="1" applyBorder="1" applyAlignment="1">
      <alignment horizontal="right" vertical="center"/>
    </xf>
    <xf numFmtId="0" fontId="9" fillId="0" borderId="50" xfId="0" applyFont="1" applyBorder="1" applyAlignment="1">
      <alignment horizontal="left"/>
    </xf>
    <xf numFmtId="4" fontId="10" fillId="0" borderId="49" xfId="0" applyNumberFormat="1" applyFont="1" applyBorder="1" applyAlignment="1">
      <alignment horizontal="right"/>
    </xf>
    <xf numFmtId="4" fontId="10" fillId="0" borderId="48" xfId="0" applyNumberFormat="1" applyFont="1" applyBorder="1" applyAlignment="1">
      <alignment horizontal="right"/>
    </xf>
    <xf numFmtId="0" fontId="5" fillId="4" borderId="21" xfId="0" applyFont="1" applyFill="1" applyBorder="1" applyAlignment="1">
      <alignment horizontal="left"/>
    </xf>
    <xf numFmtId="3" fontId="3" fillId="4" borderId="21" xfId="0" applyNumberFormat="1" applyFont="1" applyFill="1" applyBorder="1" applyAlignment="1">
      <alignment horizontal="right"/>
    </xf>
    <xf numFmtId="3" fontId="3" fillId="4" borderId="22" xfId="0" applyNumberFormat="1" applyFont="1" applyFill="1" applyBorder="1" applyAlignment="1">
      <alignment horizontal="right"/>
    </xf>
    <xf numFmtId="165" fontId="2" fillId="4" borderId="22" xfId="1" applyNumberFormat="1" applyFont="1" applyFill="1" applyBorder="1" applyAlignment="1">
      <alignment horizontal="right" vertical="center"/>
    </xf>
    <xf numFmtId="0" fontId="5" fillId="4" borderId="51" xfId="0" applyFont="1" applyFill="1" applyBorder="1" applyAlignment="1">
      <alignment horizontal="left"/>
    </xf>
    <xf numFmtId="4" fontId="3" fillId="4" borderId="21" xfId="0" applyNumberFormat="1" applyFont="1" applyFill="1" applyBorder="1" applyAlignment="1">
      <alignment horizontal="right"/>
    </xf>
    <xf numFmtId="4" fontId="3" fillId="4" borderId="22" xfId="0" applyNumberFormat="1" applyFont="1" applyFill="1" applyBorder="1" applyAlignment="1">
      <alignment horizontal="right"/>
    </xf>
    <xf numFmtId="165" fontId="2" fillId="4" borderId="23" xfId="1" applyNumberFormat="1" applyFont="1" applyFill="1" applyBorder="1" applyAlignment="1">
      <alignment horizontal="right" vertical="center"/>
    </xf>
    <xf numFmtId="0" fontId="9" fillId="0" borderId="52" xfId="0" applyFont="1" applyBorder="1" applyAlignment="1">
      <alignment horizontal="left"/>
    </xf>
    <xf numFmtId="3" fontId="10" fillId="0" borderId="52" xfId="0" applyNumberFormat="1" applyFont="1" applyBorder="1" applyAlignment="1">
      <alignment horizontal="right"/>
    </xf>
    <xf numFmtId="3" fontId="10" fillId="0" borderId="44" xfId="0" applyNumberFormat="1" applyFont="1" applyBorder="1" applyAlignment="1">
      <alignment horizontal="right"/>
    </xf>
    <xf numFmtId="165" fontId="11" fillId="0" borderId="44" xfId="1" applyNumberFormat="1" applyFont="1" applyFill="1" applyBorder="1" applyAlignment="1">
      <alignment horizontal="right" vertical="center"/>
    </xf>
    <xf numFmtId="0" fontId="9" fillId="0" borderId="53" xfId="0" applyFont="1" applyBorder="1" applyAlignment="1">
      <alignment horizontal="left"/>
    </xf>
    <xf numFmtId="4" fontId="10" fillId="0" borderId="52" xfId="0" applyNumberFormat="1" applyFont="1" applyBorder="1" applyAlignment="1">
      <alignment horizontal="right"/>
    </xf>
    <xf numFmtId="4" fontId="10" fillId="0" borderId="44" xfId="0" applyNumberFormat="1" applyFont="1" applyBorder="1" applyAlignment="1">
      <alignment horizontal="right"/>
    </xf>
    <xf numFmtId="165" fontId="11" fillId="0" borderId="54" xfId="1" applyNumberFormat="1" applyFont="1" applyFill="1" applyBorder="1" applyAlignment="1">
      <alignment horizontal="right" vertical="center"/>
    </xf>
    <xf numFmtId="165" fontId="11" fillId="0" borderId="16" xfId="1" applyNumberFormat="1" applyFont="1" applyFill="1" applyBorder="1" applyAlignment="1">
      <alignment horizontal="right" vertical="center"/>
    </xf>
    <xf numFmtId="165" fontId="11" fillId="0" borderId="17" xfId="1" applyNumberFormat="1" applyFont="1" applyFill="1" applyBorder="1" applyAlignment="1">
      <alignment horizontal="right" vertical="center"/>
    </xf>
    <xf numFmtId="165" fontId="11" fillId="0" borderId="14" xfId="1" applyNumberFormat="1" applyFont="1" applyFill="1" applyBorder="1" applyAlignment="1">
      <alignment horizontal="right" vertical="center"/>
    </xf>
    <xf numFmtId="165" fontId="2" fillId="0" borderId="22" xfId="1" applyNumberFormat="1" applyFont="1" applyFill="1" applyBorder="1" applyAlignment="1">
      <alignment horizontal="right" vertical="center"/>
    </xf>
    <xf numFmtId="0" fontId="5" fillId="0" borderId="51" xfId="0" applyFont="1" applyBorder="1" applyAlignment="1">
      <alignment horizontal="left"/>
    </xf>
    <xf numFmtId="165" fontId="2" fillId="0" borderId="23" xfId="1" applyNumberFormat="1" applyFont="1" applyFill="1" applyBorder="1" applyAlignment="1">
      <alignment horizontal="right" vertical="center"/>
    </xf>
    <xf numFmtId="165" fontId="11" fillId="0" borderId="47" xfId="1" applyNumberFormat="1" applyFont="1" applyFill="1" applyBorder="1" applyAlignment="1">
      <alignment horizontal="right" vertical="center"/>
    </xf>
    <xf numFmtId="0" fontId="9" fillId="4" borderId="46" xfId="0" applyFont="1" applyFill="1" applyBorder="1"/>
    <xf numFmtId="165" fontId="11" fillId="0" borderId="13" xfId="1" applyNumberFormat="1" applyFont="1" applyFill="1" applyBorder="1" applyAlignment="1">
      <alignment horizontal="right" vertical="center"/>
    </xf>
    <xf numFmtId="165" fontId="2" fillId="0" borderId="28" xfId="1" applyNumberFormat="1" applyFont="1" applyFill="1" applyBorder="1" applyAlignment="1">
      <alignment horizontal="right" vertical="center"/>
    </xf>
    <xf numFmtId="0" fontId="5" fillId="0" borderId="55" xfId="0" applyFont="1" applyBorder="1" applyAlignment="1">
      <alignment horizontal="left"/>
    </xf>
    <xf numFmtId="165" fontId="2" fillId="0" borderId="29" xfId="1" applyNumberFormat="1" applyFont="1" applyFill="1" applyBorder="1" applyAlignment="1">
      <alignment horizontal="right" vertical="center"/>
    </xf>
    <xf numFmtId="0" fontId="0" fillId="7" borderId="0" xfId="0" applyFill="1" applyAlignment="1">
      <alignment vertical="center"/>
    </xf>
    <xf numFmtId="4" fontId="1" fillId="7" borderId="0" xfId="0" applyNumberFormat="1" applyFont="1" applyFill="1" applyAlignment="1">
      <alignment vertical="center"/>
    </xf>
    <xf numFmtId="0" fontId="1" fillId="7" borderId="0" xfId="0" applyFont="1" applyFill="1" applyAlignment="1">
      <alignment vertical="center"/>
    </xf>
    <xf numFmtId="39" fontId="1" fillId="7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9" fillId="0" borderId="52" xfId="0" applyFont="1" applyFill="1" applyBorder="1" applyAlignment="1">
      <alignment horizontal="left"/>
    </xf>
    <xf numFmtId="3" fontId="10" fillId="0" borderId="52" xfId="0" applyNumberFormat="1" applyFont="1" applyFill="1" applyBorder="1" applyAlignment="1">
      <alignment horizontal="right"/>
    </xf>
    <xf numFmtId="3" fontId="10" fillId="0" borderId="44" xfId="0" applyNumberFormat="1" applyFont="1" applyFill="1" applyBorder="1" applyAlignment="1">
      <alignment horizontal="right"/>
    </xf>
    <xf numFmtId="0" fontId="9" fillId="0" borderId="53" xfId="0" applyFont="1" applyFill="1" applyBorder="1" applyAlignment="1">
      <alignment horizontal="left"/>
    </xf>
    <xf numFmtId="4" fontId="10" fillId="0" borderId="52" xfId="0" applyNumberFormat="1" applyFont="1" applyFill="1" applyBorder="1" applyAlignment="1">
      <alignment horizontal="right"/>
    </xf>
    <xf numFmtId="4" fontId="10" fillId="0" borderId="44" xfId="0" applyNumberFormat="1" applyFont="1" applyFill="1" applyBorder="1" applyAlignment="1">
      <alignment horizontal="right"/>
    </xf>
    <xf numFmtId="0" fontId="9" fillId="0" borderId="15" xfId="0" applyFont="1" applyFill="1" applyBorder="1" applyAlignment="1">
      <alignment horizontal="left"/>
    </xf>
    <xf numFmtId="3" fontId="10" fillId="0" borderId="15" xfId="0" applyNumberFormat="1" applyFont="1" applyFill="1" applyBorder="1" applyAlignment="1">
      <alignment horizontal="right"/>
    </xf>
    <xf numFmtId="3" fontId="10" fillId="0" borderId="16" xfId="0" applyNumberFormat="1" applyFont="1" applyFill="1" applyBorder="1" applyAlignment="1">
      <alignment horizontal="right"/>
    </xf>
    <xf numFmtId="0" fontId="9" fillId="0" borderId="46" xfId="0" applyFont="1" applyFill="1" applyBorder="1" applyAlignment="1">
      <alignment horizontal="left"/>
    </xf>
    <xf numFmtId="4" fontId="10" fillId="0" borderId="15" xfId="0" applyNumberFormat="1" applyFont="1" applyFill="1" applyBorder="1" applyAlignment="1">
      <alignment horizontal="right"/>
    </xf>
    <xf numFmtId="4" fontId="10" fillId="0" borderId="16" xfId="0" applyNumberFormat="1" applyFont="1" applyFill="1" applyBorder="1" applyAlignment="1">
      <alignment horizontal="right"/>
    </xf>
    <xf numFmtId="0" fontId="9" fillId="0" borderId="49" xfId="0" applyFont="1" applyFill="1" applyBorder="1" applyAlignment="1">
      <alignment horizontal="left"/>
    </xf>
    <xf numFmtId="3" fontId="10" fillId="0" borderId="49" xfId="0" applyNumberFormat="1" applyFont="1" applyFill="1" applyBorder="1" applyAlignment="1">
      <alignment horizontal="right"/>
    </xf>
    <xf numFmtId="3" fontId="10" fillId="0" borderId="48" xfId="0" applyNumberFormat="1" applyFont="1" applyFill="1" applyBorder="1" applyAlignment="1">
      <alignment horizontal="right"/>
    </xf>
    <xf numFmtId="0" fontId="9" fillId="0" borderId="50" xfId="0" applyFont="1" applyFill="1" applyBorder="1" applyAlignment="1">
      <alignment horizontal="left"/>
    </xf>
    <xf numFmtId="4" fontId="10" fillId="0" borderId="49" xfId="0" applyNumberFormat="1" applyFont="1" applyFill="1" applyBorder="1" applyAlignment="1">
      <alignment horizontal="right"/>
    </xf>
    <xf numFmtId="4" fontId="10" fillId="0" borderId="48" xfId="0" applyNumberFormat="1" applyFont="1" applyFill="1" applyBorder="1" applyAlignment="1">
      <alignment horizontal="right"/>
    </xf>
    <xf numFmtId="0" fontId="5" fillId="0" borderId="21" xfId="0" applyFont="1" applyFill="1" applyBorder="1" applyAlignment="1">
      <alignment horizontal="left"/>
    </xf>
    <xf numFmtId="3" fontId="3" fillId="0" borderId="21" xfId="0" applyNumberFormat="1" applyFont="1" applyFill="1" applyBorder="1" applyAlignment="1">
      <alignment horizontal="right"/>
    </xf>
    <xf numFmtId="3" fontId="3" fillId="0" borderId="22" xfId="0" applyNumberFormat="1" applyFont="1" applyFill="1" applyBorder="1" applyAlignment="1">
      <alignment horizontal="right"/>
    </xf>
    <xf numFmtId="0" fontId="5" fillId="0" borderId="51" xfId="0" applyFont="1" applyFill="1" applyBorder="1" applyAlignment="1">
      <alignment horizontal="left"/>
    </xf>
    <xf numFmtId="4" fontId="3" fillId="0" borderId="21" xfId="0" applyNumberFormat="1" applyFont="1" applyFill="1" applyBorder="1" applyAlignment="1">
      <alignment horizontal="right"/>
    </xf>
    <xf numFmtId="4" fontId="3" fillId="0" borderId="22" xfId="0" applyNumberFormat="1" applyFont="1" applyFill="1" applyBorder="1" applyAlignment="1">
      <alignment horizontal="right"/>
    </xf>
    <xf numFmtId="0" fontId="5" fillId="0" borderId="27" xfId="0" applyFont="1" applyFill="1" applyBorder="1" applyAlignment="1">
      <alignment horizontal="left"/>
    </xf>
    <xf numFmtId="3" fontId="3" fillId="0" borderId="27" xfId="0" applyNumberFormat="1" applyFont="1" applyFill="1" applyBorder="1" applyAlignment="1">
      <alignment horizontal="right"/>
    </xf>
    <xf numFmtId="3" fontId="3" fillId="0" borderId="28" xfId="0" applyNumberFormat="1" applyFont="1" applyFill="1" applyBorder="1" applyAlignment="1">
      <alignment horizontal="right"/>
    </xf>
    <xf numFmtId="0" fontId="5" fillId="0" borderId="55" xfId="0" applyFont="1" applyFill="1" applyBorder="1" applyAlignment="1">
      <alignment horizontal="left"/>
    </xf>
    <xf numFmtId="4" fontId="3" fillId="0" borderId="27" xfId="0" applyNumberFormat="1" applyFont="1" applyFill="1" applyBorder="1" applyAlignment="1">
      <alignment horizontal="right"/>
    </xf>
    <xf numFmtId="4" fontId="3" fillId="0" borderId="28" xfId="0" applyNumberFormat="1" applyFont="1" applyFill="1" applyBorder="1" applyAlignment="1">
      <alignment horizontal="right"/>
    </xf>
    <xf numFmtId="3" fontId="3" fillId="0" borderId="2" xfId="0" applyNumberFormat="1" applyFont="1" applyBorder="1" applyAlignment="1">
      <alignment horizontal="center"/>
    </xf>
    <xf numFmtId="3" fontId="3" fillId="0" borderId="41" xfId="0" applyNumberFormat="1" applyFont="1" applyBorder="1" applyAlignment="1">
      <alignment horizontal="center"/>
    </xf>
    <xf numFmtId="165" fontId="2" fillId="0" borderId="43" xfId="1" applyNumberFormat="1" applyFont="1" applyBorder="1" applyAlignment="1">
      <alignment horizontal="center" vertical="center"/>
    </xf>
    <xf numFmtId="3" fontId="7" fillId="2" borderId="12" xfId="0" applyNumberFormat="1" applyFont="1" applyFill="1" applyBorder="1" applyAlignment="1">
      <alignment horizontal="center"/>
    </xf>
    <xf numFmtId="3" fontId="7" fillId="2" borderId="13" xfId="0" applyNumberFormat="1" applyFont="1" applyFill="1" applyBorder="1" applyAlignment="1">
      <alignment horizontal="center"/>
    </xf>
    <xf numFmtId="165" fontId="11" fillId="0" borderId="54" xfId="1" applyNumberFormat="1" applyFont="1" applyBorder="1" applyAlignment="1">
      <alignment horizontal="center" vertical="center"/>
    </xf>
    <xf numFmtId="3" fontId="10" fillId="4" borderId="15" xfId="0" applyNumberFormat="1" applyFont="1" applyFill="1" applyBorder="1" applyAlignment="1">
      <alignment horizontal="center"/>
    </xf>
    <xf numFmtId="3" fontId="10" fillId="4" borderId="16" xfId="0" applyNumberFormat="1" applyFont="1" applyFill="1" applyBorder="1" applyAlignment="1">
      <alignment horizontal="center"/>
    </xf>
    <xf numFmtId="165" fontId="11" fillId="4" borderId="17" xfId="1" applyNumberFormat="1" applyFont="1" applyFill="1" applyBorder="1" applyAlignment="1">
      <alignment horizontal="center" vertical="center"/>
    </xf>
    <xf numFmtId="3" fontId="10" fillId="2" borderId="15" xfId="0" applyNumberFormat="1" applyFont="1" applyFill="1" applyBorder="1" applyAlignment="1">
      <alignment horizontal="center"/>
    </xf>
    <xf numFmtId="3" fontId="10" fillId="2" borderId="16" xfId="0" applyNumberFormat="1" applyFont="1" applyFill="1" applyBorder="1" applyAlignment="1">
      <alignment horizontal="center"/>
    </xf>
    <xf numFmtId="165" fontId="11" fillId="0" borderId="14" xfId="1" applyNumberFormat="1" applyFont="1" applyBorder="1" applyAlignment="1">
      <alignment horizontal="center" vertical="center"/>
    </xf>
    <xf numFmtId="165" fontId="11" fillId="4" borderId="14" xfId="1" applyNumberFormat="1" applyFont="1" applyFill="1" applyBorder="1" applyAlignment="1">
      <alignment horizontal="center" vertical="center"/>
    </xf>
    <xf numFmtId="165" fontId="11" fillId="0" borderId="17" xfId="1" applyNumberFormat="1" applyFont="1" applyBorder="1" applyAlignment="1">
      <alignment horizontal="center" vertical="center"/>
    </xf>
    <xf numFmtId="165" fontId="11" fillId="0" borderId="47" xfId="1" applyNumberFormat="1" applyFont="1" applyBorder="1" applyAlignment="1">
      <alignment horizontal="center" vertical="center"/>
    </xf>
    <xf numFmtId="3" fontId="10" fillId="4" borderId="49" xfId="0" applyNumberFormat="1" applyFont="1" applyFill="1" applyBorder="1" applyAlignment="1">
      <alignment horizontal="center"/>
    </xf>
    <xf numFmtId="3" fontId="10" fillId="4" borderId="48" xfId="0" applyNumberFormat="1" applyFont="1" applyFill="1" applyBorder="1" applyAlignment="1">
      <alignment horizontal="center"/>
    </xf>
    <xf numFmtId="165" fontId="11" fillId="4" borderId="47" xfId="1" applyNumberFormat="1" applyFont="1" applyFill="1" applyBorder="1" applyAlignment="1">
      <alignment horizontal="center" vertical="center"/>
    </xf>
    <xf numFmtId="3" fontId="3" fillId="2" borderId="21" xfId="0" applyNumberFormat="1" applyFont="1" applyFill="1" applyBorder="1" applyAlignment="1">
      <alignment horizontal="center"/>
    </xf>
    <xf numFmtId="3" fontId="3" fillId="2" borderId="22" xfId="0" applyNumberFormat="1" applyFont="1" applyFill="1" applyBorder="1" applyAlignment="1">
      <alignment horizontal="center"/>
    </xf>
    <xf numFmtId="165" fontId="2" fillId="0" borderId="23" xfId="1" applyNumberFormat="1" applyFont="1" applyBorder="1" applyAlignment="1">
      <alignment horizontal="center" vertical="center"/>
    </xf>
    <xf numFmtId="3" fontId="10" fillId="4" borderId="52" xfId="0" applyNumberFormat="1" applyFont="1" applyFill="1" applyBorder="1" applyAlignment="1">
      <alignment horizontal="center"/>
    </xf>
    <xf numFmtId="3" fontId="10" fillId="4" borderId="44" xfId="0" applyNumberFormat="1" applyFont="1" applyFill="1" applyBorder="1" applyAlignment="1">
      <alignment horizontal="center"/>
    </xf>
    <xf numFmtId="165" fontId="11" fillId="4" borderId="54" xfId="1" applyNumberFormat="1" applyFont="1" applyFill="1" applyBorder="1" applyAlignment="1">
      <alignment horizontal="center" vertical="center"/>
    </xf>
    <xf numFmtId="3" fontId="10" fillId="0" borderId="15" xfId="0" applyNumberFormat="1" applyFont="1" applyBorder="1" applyAlignment="1">
      <alignment horizontal="center"/>
    </xf>
    <xf numFmtId="3" fontId="10" fillId="0" borderId="16" xfId="0" applyNumberFormat="1" applyFont="1" applyBorder="1" applyAlignment="1">
      <alignment horizontal="center"/>
    </xf>
    <xf numFmtId="3" fontId="10" fillId="0" borderId="49" xfId="0" applyNumberFormat="1" applyFont="1" applyBorder="1" applyAlignment="1">
      <alignment horizontal="center"/>
    </xf>
    <xf numFmtId="3" fontId="10" fillId="0" borderId="48" xfId="0" applyNumberFormat="1" applyFont="1" applyBorder="1" applyAlignment="1">
      <alignment horizontal="center"/>
    </xf>
    <xf numFmtId="165" fontId="11" fillId="0" borderId="47" xfId="1" applyNumberFormat="1" applyFont="1" applyFill="1" applyBorder="1" applyAlignment="1">
      <alignment horizontal="center" vertical="center"/>
    </xf>
    <xf numFmtId="3" fontId="3" fillId="4" borderId="21" xfId="0" applyNumberFormat="1" applyFont="1" applyFill="1" applyBorder="1" applyAlignment="1">
      <alignment horizontal="center"/>
    </xf>
    <xf numFmtId="3" fontId="3" fillId="4" borderId="22" xfId="0" applyNumberFormat="1" applyFont="1" applyFill="1" applyBorder="1" applyAlignment="1">
      <alignment horizontal="center"/>
    </xf>
    <xf numFmtId="165" fontId="2" fillId="4" borderId="23" xfId="1" applyNumberFormat="1" applyFont="1" applyFill="1" applyBorder="1" applyAlignment="1">
      <alignment horizontal="center" vertical="center"/>
    </xf>
    <xf numFmtId="3" fontId="10" fillId="0" borderId="52" xfId="0" applyNumberFormat="1" applyFont="1" applyBorder="1" applyAlignment="1">
      <alignment horizontal="center"/>
    </xf>
    <xf numFmtId="3" fontId="10" fillId="0" borderId="44" xfId="0" applyNumberFormat="1" applyFont="1" applyBorder="1" applyAlignment="1">
      <alignment horizontal="center"/>
    </xf>
    <xf numFmtId="165" fontId="11" fillId="0" borderId="54" xfId="1" applyNumberFormat="1" applyFont="1" applyFill="1" applyBorder="1" applyAlignment="1">
      <alignment horizontal="center" vertical="center"/>
    </xf>
    <xf numFmtId="165" fontId="11" fillId="0" borderId="17" xfId="1" applyNumberFormat="1" applyFont="1" applyFill="1" applyBorder="1" applyAlignment="1">
      <alignment horizontal="center" vertic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165" fontId="2" fillId="0" borderId="23" xfId="1" applyNumberFormat="1" applyFont="1" applyFill="1" applyBorder="1" applyAlignment="1">
      <alignment horizontal="center" vertical="center"/>
    </xf>
    <xf numFmtId="165" fontId="11" fillId="0" borderId="14" xfId="1" applyNumberFormat="1" applyFont="1" applyFill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165" fontId="2" fillId="0" borderId="29" xfId="1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left" vertical="center"/>
    </xf>
    <xf numFmtId="3" fontId="0" fillId="0" borderId="0" xfId="0" applyNumberFormat="1"/>
    <xf numFmtId="0" fontId="13" fillId="0" borderId="57" xfId="2" applyFill="1" applyBorder="1"/>
    <xf numFmtId="3" fontId="13" fillId="0" borderId="58" xfId="2" applyNumberFormat="1" applyFill="1" applyBorder="1" applyAlignment="1">
      <alignment horizontal="right"/>
    </xf>
    <xf numFmtId="3" fontId="13" fillId="0" borderId="59" xfId="2" applyNumberFormat="1" applyFill="1" applyBorder="1" applyAlignment="1">
      <alignment horizontal="right"/>
    </xf>
    <xf numFmtId="165" fontId="13" fillId="0" borderId="60" xfId="2" applyNumberFormat="1" applyFill="1" applyBorder="1" applyAlignment="1">
      <alignment horizontal="right" vertical="center"/>
    </xf>
    <xf numFmtId="0" fontId="0" fillId="7" borderId="0" xfId="0" applyFill="1" applyAlignment="1">
      <alignment horizontal="left" vertical="center"/>
    </xf>
    <xf numFmtId="165" fontId="2" fillId="0" borderId="43" xfId="1" applyNumberFormat="1" applyFont="1" applyBorder="1" applyAlignment="1">
      <alignment horizontal="right"/>
    </xf>
    <xf numFmtId="165" fontId="11" fillId="0" borderId="54" xfId="1" applyNumberFormat="1" applyFont="1" applyBorder="1" applyAlignment="1">
      <alignment horizontal="right"/>
    </xf>
    <xf numFmtId="165" fontId="11" fillId="4" borderId="17" xfId="1" applyNumberFormat="1" applyFont="1" applyFill="1" applyBorder="1" applyAlignment="1">
      <alignment horizontal="right"/>
    </xf>
    <xf numFmtId="165" fontId="11" fillId="0" borderId="14" xfId="1" applyNumberFormat="1" applyFont="1" applyBorder="1" applyAlignment="1">
      <alignment horizontal="right"/>
    </xf>
    <xf numFmtId="165" fontId="11" fillId="4" borderId="14" xfId="1" applyNumberFormat="1" applyFont="1" applyFill="1" applyBorder="1" applyAlignment="1">
      <alignment horizontal="right"/>
    </xf>
    <xf numFmtId="165" fontId="11" fillId="0" borderId="17" xfId="1" applyNumberFormat="1" applyFont="1" applyBorder="1" applyAlignment="1">
      <alignment horizontal="right"/>
    </xf>
    <xf numFmtId="165" fontId="11" fillId="0" borderId="47" xfId="1" applyNumberFormat="1" applyFont="1" applyBorder="1" applyAlignment="1">
      <alignment horizontal="right"/>
    </xf>
    <xf numFmtId="165" fontId="11" fillId="4" borderId="47" xfId="1" applyNumberFormat="1" applyFont="1" applyFill="1" applyBorder="1" applyAlignment="1">
      <alignment horizontal="right"/>
    </xf>
    <xf numFmtId="165" fontId="2" fillId="0" borderId="23" xfId="1" applyNumberFormat="1" applyFont="1" applyBorder="1" applyAlignment="1">
      <alignment horizontal="right"/>
    </xf>
    <xf numFmtId="165" fontId="11" fillId="4" borderId="54" xfId="1" applyNumberFormat="1" applyFont="1" applyFill="1" applyBorder="1" applyAlignment="1">
      <alignment horizontal="right"/>
    </xf>
    <xf numFmtId="165" fontId="11" fillId="0" borderId="47" xfId="1" applyNumberFormat="1" applyFont="1" applyFill="1" applyBorder="1" applyAlignment="1">
      <alignment horizontal="right"/>
    </xf>
    <xf numFmtId="165" fontId="2" fillId="4" borderId="23" xfId="1" applyNumberFormat="1" applyFont="1" applyFill="1" applyBorder="1" applyAlignment="1">
      <alignment horizontal="right"/>
    </xf>
    <xf numFmtId="165" fontId="11" fillId="0" borderId="54" xfId="1" applyNumberFormat="1" applyFont="1" applyFill="1" applyBorder="1" applyAlignment="1">
      <alignment horizontal="right"/>
    </xf>
    <xf numFmtId="165" fontId="11" fillId="0" borderId="17" xfId="1" applyNumberFormat="1" applyFont="1" applyFill="1" applyBorder="1" applyAlignment="1">
      <alignment horizontal="right"/>
    </xf>
    <xf numFmtId="165" fontId="2" fillId="0" borderId="23" xfId="1" applyNumberFormat="1" applyFont="1" applyFill="1" applyBorder="1" applyAlignment="1">
      <alignment horizontal="right"/>
    </xf>
    <xf numFmtId="165" fontId="11" fillId="0" borderId="14" xfId="1" applyNumberFormat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right"/>
    </xf>
    <xf numFmtId="2" fontId="0" fillId="0" borderId="0" xfId="0" applyNumberFormat="1"/>
    <xf numFmtId="165" fontId="11" fillId="3" borderId="14" xfId="1" applyNumberFormat="1" applyFont="1" applyFill="1" applyBorder="1" applyAlignment="1">
      <alignment horizontal="right" vertical="center"/>
    </xf>
    <xf numFmtId="0" fontId="9" fillId="3" borderId="49" xfId="0" applyFont="1" applyFill="1" applyBorder="1" applyAlignment="1">
      <alignment horizontal="left"/>
    </xf>
    <xf numFmtId="3" fontId="10" fillId="3" borderId="49" xfId="0" applyNumberFormat="1" applyFont="1" applyFill="1" applyBorder="1" applyAlignment="1">
      <alignment horizontal="right"/>
    </xf>
    <xf numFmtId="3" fontId="10" fillId="3" borderId="48" xfId="0" applyNumberFormat="1" applyFont="1" applyFill="1" applyBorder="1" applyAlignment="1">
      <alignment horizontal="right"/>
    </xf>
    <xf numFmtId="165" fontId="11" fillId="3" borderId="47" xfId="1" applyNumberFormat="1" applyFont="1" applyFill="1" applyBorder="1" applyAlignment="1">
      <alignment horizontal="right" vertical="center"/>
    </xf>
    <xf numFmtId="0" fontId="9" fillId="3" borderId="52" xfId="0" applyFont="1" applyFill="1" applyBorder="1" applyAlignment="1">
      <alignment horizontal="left"/>
    </xf>
    <xf numFmtId="3" fontId="10" fillId="3" borderId="52" xfId="0" applyNumberFormat="1" applyFont="1" applyFill="1" applyBorder="1" applyAlignment="1">
      <alignment horizontal="right"/>
    </xf>
    <xf numFmtId="3" fontId="10" fillId="3" borderId="44" xfId="0" applyNumberFormat="1" applyFont="1" applyFill="1" applyBorder="1" applyAlignment="1">
      <alignment horizontal="right"/>
    </xf>
    <xf numFmtId="165" fontId="11" fillId="3" borderId="54" xfId="1" applyNumberFormat="1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left"/>
    </xf>
    <xf numFmtId="3" fontId="3" fillId="3" borderId="21" xfId="0" applyNumberFormat="1" applyFont="1" applyFill="1" applyBorder="1" applyAlignment="1">
      <alignment horizontal="right"/>
    </xf>
    <xf numFmtId="3" fontId="3" fillId="3" borderId="22" xfId="0" applyNumberFormat="1" applyFont="1" applyFill="1" applyBorder="1" applyAlignment="1">
      <alignment horizontal="right"/>
    </xf>
    <xf numFmtId="165" fontId="2" fillId="3" borderId="23" xfId="1" applyNumberFormat="1" applyFont="1" applyFill="1" applyBorder="1" applyAlignment="1">
      <alignment horizontal="right" vertical="center"/>
    </xf>
    <xf numFmtId="0" fontId="3" fillId="0" borderId="9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7" borderId="0" xfId="0" applyFill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0" xfId="0" applyFont="1" applyAlignment="1">
      <alignment horizontal="center"/>
    </xf>
  </cellXfs>
  <cellStyles count="4">
    <cellStyle name="Comma" xfId="1" builtinId="3"/>
    <cellStyle name="Input" xfId="2" builtinId="20"/>
    <cellStyle name="Normal" xfId="0" builtinId="0"/>
    <cellStyle name="Normal 2" xfId="3"/>
  </cellStyles>
  <dxfs count="4">
    <dxf>
      <numFmt numFmtId="2" formatCode="0.00"/>
    </dxf>
    <dxf>
      <numFmt numFmtId="3" formatCode="#,##0"/>
    </dxf>
    <dxf>
      <numFmt numFmtId="3" formatCode="#,##0"/>
    </dxf>
    <dxf>
      <border outline="0">
        <top style="medium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G3:I66" totalsRowShown="0" tableBorderDxfId="3">
  <autoFilter ref="G3:I66"/>
  <tableColumns count="3">
    <tableColumn id="1" name="Number" dataDxfId="2">
      <calculatedColumnFormula>SUM(jan!B4,feb!B4,mar.!B4,apr.!B4,may!B4,jun.!B4,jul.!B4,aug.!B4,sep.!B4,oct.!B4,nov.!B4,dec.!B4)</calculatedColumnFormula>
    </tableColumn>
    <tableColumn id="2" name="Column1" dataDxfId="1">
      <calculatedColumnFormula>SUM(jan!C4,feb!C4,mar.!C4,apr.!C4,may!C4,jun.!C4,jul.!C4,aug.!C4,sep.!C4,oct.!C4,nov.!C4,dec.!C4)</calculatedColumnFormula>
    </tableColumn>
    <tableColumn id="3" name="%Change*" dataDxfId="0">
      <calculatedColumnFormula>((G4-H4)/H4)*100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R19" sqref="R19"/>
    </sheetView>
  </sheetViews>
  <sheetFormatPr defaultRowHeight="15"/>
  <cols>
    <col min="1" max="1" width="31.5703125" customWidth="1"/>
    <col min="2" max="2" width="13.7109375" customWidth="1"/>
    <col min="3" max="3" width="14.85546875" customWidth="1"/>
    <col min="4" max="4" width="17.140625" customWidth="1"/>
    <col min="5" max="6" width="16" customWidth="1"/>
    <col min="7" max="8" width="16" hidden="1" customWidth="1"/>
    <col min="9" max="9" width="11.140625" hidden="1" customWidth="1"/>
    <col min="10" max="11" width="10.140625" bestFit="1" customWidth="1"/>
  </cols>
  <sheetData>
    <row r="1" spans="1:9" ht="17.45" customHeight="1">
      <c r="A1" s="322" t="s">
        <v>122</v>
      </c>
      <c r="B1" s="322"/>
      <c r="C1" s="322"/>
      <c r="D1" s="322"/>
    </row>
    <row r="2" spans="1:9" ht="15.75" customHeight="1" thickBot="1">
      <c r="A2" s="323"/>
      <c r="B2" s="323"/>
      <c r="C2" s="323"/>
      <c r="D2" s="323"/>
    </row>
    <row r="3" spans="1:9">
      <c r="A3" s="2" t="s">
        <v>0</v>
      </c>
      <c r="B3" s="320" t="s">
        <v>1</v>
      </c>
      <c r="C3" s="321"/>
      <c r="D3" s="3" t="s">
        <v>111</v>
      </c>
      <c r="G3" s="316" t="s">
        <v>1</v>
      </c>
      <c r="H3" s="317" t="s">
        <v>126</v>
      </c>
      <c r="I3" s="318" t="s">
        <v>111</v>
      </c>
    </row>
    <row r="4" spans="1:9" ht="15.75" thickBot="1">
      <c r="A4" s="4" t="s">
        <v>4</v>
      </c>
      <c r="B4" s="5" t="s">
        <v>5</v>
      </c>
      <c r="C4" s="117">
        <v>2019</v>
      </c>
      <c r="D4" s="7" t="s">
        <v>7</v>
      </c>
      <c r="G4" s="5" t="s">
        <v>5</v>
      </c>
      <c r="H4" s="117">
        <v>2019</v>
      </c>
      <c r="I4" s="7" t="s">
        <v>7</v>
      </c>
    </row>
    <row r="5" spans="1:9">
      <c r="A5" s="120" t="s">
        <v>8</v>
      </c>
      <c r="B5" s="121">
        <v>3739408</v>
      </c>
      <c r="C5" s="122">
        <v>27391050</v>
      </c>
      <c r="D5" s="127">
        <v>-86.35</v>
      </c>
      <c r="G5" s="279">
        <f>SUM(jan!B5,feb!B5,mar.!B5,apr.!B5,may!B5,jun.!B5,jul.!B5,aug.!B5,sep.!B5,oct.!B5,nov.!B5,dec.!B5)</f>
        <v>3739408</v>
      </c>
      <c r="H5" s="279">
        <f>SUM(jan!C5,feb!C5,mar.!C5,apr.!C5,may!C5,jun.!C5,jul.!C5,aug.!C5,sep.!C5,oct.!C5,nov.!C5,dec.!C5)</f>
        <v>27391050</v>
      </c>
      <c r="I5" s="302">
        <f>((G5-H5)/H5)*100</f>
        <v>-86.348066247916748</v>
      </c>
    </row>
    <row r="6" spans="1:9">
      <c r="A6" s="15" t="s">
        <v>9</v>
      </c>
      <c r="B6" s="16">
        <v>1652593</v>
      </c>
      <c r="C6" s="17">
        <v>10751957</v>
      </c>
      <c r="D6" s="158">
        <v>-84.63</v>
      </c>
      <c r="G6" s="279">
        <f>SUM(jan!B6,feb!B6,mar.!B6,apr.!B6,may!B6,jun.!B6,jul.!B6,aug.!B6,sep.!B6,oct.!B6,nov.!B6,dec.!B6)</f>
        <v>1652593</v>
      </c>
      <c r="H6" s="279">
        <f>SUM(jan!C6,feb!C6,mar.!C6,apr.!C6,may!C6,jun.!C6,jul.!C6,aug.!C6,sep.!C6,oct.!C6,nov.!C6,dec.!C6)</f>
        <v>10751957</v>
      </c>
      <c r="I6" s="302">
        <f t="shared" ref="I6:I66" si="0">((G6-H6)/H6)*100</f>
        <v>-84.629839944486378</v>
      </c>
    </row>
    <row r="7" spans="1:9">
      <c r="A7" s="22" t="s">
        <v>10</v>
      </c>
      <c r="B7" s="23">
        <v>1576</v>
      </c>
      <c r="C7" s="24">
        <v>15608</v>
      </c>
      <c r="D7" s="25">
        <v>-89.9</v>
      </c>
      <c r="G7" s="279">
        <f>SUM(jan!B7,feb!B7,mar.!B7,apr.!B7,may!B7,jun.!B7,jul.!B7,aug.!B7,sep.!B7,oct.!B7,nov.!B7,dec.!B7)</f>
        <v>1576</v>
      </c>
      <c r="H7" s="279">
        <f>SUM(jan!C7,feb!C7,mar.!C7,apr.!C7,may!C7,jun.!C7,jul.!C7,aug.!C7,sep.!C7,oct.!C7,nov.!C7,dec.!C7)</f>
        <v>15608</v>
      </c>
      <c r="I7" s="302">
        <f t="shared" si="0"/>
        <v>-89.902614044079954</v>
      </c>
    </row>
    <row r="8" spans="1:9">
      <c r="A8" s="26" t="s">
        <v>11</v>
      </c>
      <c r="B8" s="27">
        <v>165718</v>
      </c>
      <c r="C8" s="28">
        <v>910685</v>
      </c>
      <c r="D8" s="137">
        <v>-81.8</v>
      </c>
      <c r="G8" s="279">
        <f>SUM(jan!B8,feb!B8,mar.!B8,apr.!B8,may!B8,jun.!B8,jul.!B8,aug.!B8,sep.!B8,oct.!B8,nov.!B8,dec.!B8)</f>
        <v>165718</v>
      </c>
      <c r="H8" s="279">
        <f>SUM(jan!C8,feb!C8,mar.!C8,apr.!C8,may!C8,jun.!C8,jul.!C8,aug.!C8,sep.!C8,oct.!C8,nov.!C8,dec.!C8)</f>
        <v>910685</v>
      </c>
      <c r="I8" s="302">
        <f t="shared" si="0"/>
        <v>-81.802928564761686</v>
      </c>
    </row>
    <row r="9" spans="1:9">
      <c r="A9" s="22" t="s">
        <v>12</v>
      </c>
      <c r="B9" s="23">
        <v>99033</v>
      </c>
      <c r="C9" s="24">
        <v>709578</v>
      </c>
      <c r="D9" s="25">
        <v>-86.04</v>
      </c>
      <c r="G9" s="279">
        <f>SUM(jan!B9,feb!B9,mar.!B9,apr.!B9,may!B9,jun.!B9,jul.!B9,aug.!B9,sep.!B9,oct.!B9,nov.!B9,dec.!B9)</f>
        <v>99033</v>
      </c>
      <c r="H9" s="279">
        <f>SUM(jan!C9,feb!C9,mar.!C9,apr.!C9,may!C9,jun.!C9,jul.!C9,aug.!C9,sep.!C9,oct.!C9,nov.!C9,dec.!C9)</f>
        <v>709578</v>
      </c>
      <c r="I9" s="302">
        <f t="shared" si="0"/>
        <v>-86.04339480649061</v>
      </c>
    </row>
    <row r="10" spans="1:9">
      <c r="A10" s="26" t="s">
        <v>13</v>
      </c>
      <c r="B10" s="27">
        <v>380917</v>
      </c>
      <c r="C10" s="28">
        <v>1854719</v>
      </c>
      <c r="D10" s="137">
        <v>-79.459999999999994</v>
      </c>
      <c r="G10" s="279">
        <f>SUM(jan!B10,feb!B10,mar.!B10,apr.!B10,may!B10,jun.!B10,jul.!B10,aug.!B10,sep.!B10,oct.!B10,nov.!B10,dec.!B10)</f>
        <v>380917</v>
      </c>
      <c r="H10" s="279">
        <f>SUM(jan!C10,feb!C10,mar.!C10,apr.!C10,may!C10,jun.!C10,jul.!C10,aug.!C10,sep.!C10,oct.!C10,nov.!C10,dec.!C10)</f>
        <v>1854719</v>
      </c>
      <c r="I10" s="302">
        <f t="shared" si="0"/>
        <v>-79.462279730784019</v>
      </c>
    </row>
    <row r="11" spans="1:9">
      <c r="A11" s="22" t="s">
        <v>14</v>
      </c>
      <c r="B11" s="23">
        <v>619451</v>
      </c>
      <c r="C11" s="24">
        <v>4272584</v>
      </c>
      <c r="D11" s="25">
        <v>-85.5</v>
      </c>
      <c r="G11" s="279">
        <f>SUM(jan!B11,feb!B11,mar.!B11,apr.!B11,may!B11,jun.!B11,jul.!B11,aug.!B11,sep.!B11,oct.!B11,nov.!B11,dec.!B11)</f>
        <v>619451</v>
      </c>
      <c r="H11" s="279">
        <f>SUM(jan!C11,feb!C11,mar.!C11,apr.!C11,may!C11,jun.!C11,jul.!C11,aug.!C11,sep.!C11,oct.!C11,nov.!C11,dec.!C11)</f>
        <v>4272584</v>
      </c>
      <c r="I11" s="302">
        <f t="shared" si="0"/>
        <v>-85.501724483357151</v>
      </c>
    </row>
    <row r="12" spans="1:9">
      <c r="A12" s="26" t="s">
        <v>15</v>
      </c>
      <c r="B12" s="27">
        <v>54709</v>
      </c>
      <c r="C12" s="28">
        <v>378232</v>
      </c>
      <c r="D12" s="158">
        <v>-85.54</v>
      </c>
      <c r="G12" s="279">
        <f>SUM(jan!B12,feb!B12,mar.!B12,apr.!B12,may!B12,jun.!B12,jul.!B12,aug.!B12,sep.!B12,oct.!B12,nov.!B12,dec.!B12)</f>
        <v>54709</v>
      </c>
      <c r="H12" s="279">
        <f>SUM(jan!C12,feb!C12,mar.!C12,apr.!C12,may!C12,jun.!C12,jul.!C12,aug.!C12,sep.!C12,oct.!C12,nov.!C12,dec.!C12)</f>
        <v>378232</v>
      </c>
      <c r="I12" s="302">
        <f t="shared" si="0"/>
        <v>-85.535597199602364</v>
      </c>
    </row>
    <row r="13" spans="1:9">
      <c r="A13" s="22" t="s">
        <v>16</v>
      </c>
      <c r="B13" s="23">
        <v>71796</v>
      </c>
      <c r="C13" s="24">
        <v>506306</v>
      </c>
      <c r="D13" s="303">
        <v>-85.82</v>
      </c>
      <c r="G13" s="279">
        <f>SUM(jan!B13,feb!B13,mar.!B13,apr.!B13,may!B13,jun.!B13,jul.!B13,aug.!B13,sep.!B13,oct.!B13,nov.!B13,dec.!B13)</f>
        <v>71796</v>
      </c>
      <c r="H13" s="279">
        <f>SUM(jan!C13,feb!C13,mar.!C13,apr.!C13,may!C13,jun.!C13,jul.!C13,aug.!C13,sep.!C13,oct.!C13,nov.!C13,dec.!C13)</f>
        <v>506306</v>
      </c>
      <c r="I13" s="302">
        <f t="shared" si="0"/>
        <v>-85.819642666687741</v>
      </c>
    </row>
    <row r="14" spans="1:9">
      <c r="A14" s="26" t="s">
        <v>17</v>
      </c>
      <c r="B14" s="27">
        <v>126879</v>
      </c>
      <c r="C14" s="28">
        <v>1056582</v>
      </c>
      <c r="D14" s="79">
        <v>-87.99</v>
      </c>
      <c r="G14" s="279">
        <f>SUM(jan!B14,feb!B14,mar.!B14,apr.!B14,may!B14,jun.!B14,jul.!B14,aug.!B14,sep.!B14,oct.!B14,nov.!B14,dec.!B14)</f>
        <v>126879</v>
      </c>
      <c r="H14" s="279">
        <f>SUM(jan!C14,feb!C14,mar.!C14,apr.!C14,may!C14,jun.!C14,jul.!C14,aug.!C14,sep.!C14,oct.!C14,nov.!C14,dec.!C14)</f>
        <v>1056582</v>
      </c>
      <c r="I14" s="302">
        <f t="shared" si="0"/>
        <v>-87.991561468963127</v>
      </c>
    </row>
    <row r="15" spans="1:9">
      <c r="A15" s="22" t="s">
        <v>18</v>
      </c>
      <c r="B15" s="23">
        <v>132514</v>
      </c>
      <c r="C15" s="24">
        <v>1047663</v>
      </c>
      <c r="D15" s="303">
        <v>-87.35</v>
      </c>
      <c r="G15" s="279">
        <f>SUM(jan!B15,feb!B15,mar.!B15,apr.!B15,may!B15,jun.!B15,jul.!B15,aug.!B15,sep.!B15,oct.!B15,nov.!B15,dec.!B15)</f>
        <v>132514</v>
      </c>
      <c r="H15" s="279">
        <f>SUM(jan!C15,feb!C15,mar.!C15,apr.!C15,may!C15,jun.!C15,jul.!C15,aug.!C15,sep.!C15,oct.!C15,nov.!C15,dec.!C15)</f>
        <v>1047663</v>
      </c>
      <c r="I15" s="302">
        <f t="shared" si="0"/>
        <v>-87.351467027087907</v>
      </c>
    </row>
    <row r="16" spans="1:9">
      <c r="A16" s="33" t="s">
        <v>19</v>
      </c>
      <c r="B16" s="27">
        <v>1249910</v>
      </c>
      <c r="C16" s="28">
        <v>10997169</v>
      </c>
      <c r="D16" s="79">
        <v>-88.63</v>
      </c>
      <c r="G16" s="279">
        <f>SUM(jan!B16,feb!B16,mar.!B16,apr.!B16,may!B16,jun.!B16,jul.!B16,aug.!B16,sep.!B16,oct.!B16,nov.!B16,dec.!B16)</f>
        <v>1249910</v>
      </c>
      <c r="H16" s="279">
        <f>SUM(jan!C16,feb!C16,mar.!C16,apr.!C16,may!C16,jun.!C16,jul.!C16,aug.!C16,sep.!C16,oct.!C16,nov.!C16,dec.!C16)</f>
        <v>10997169</v>
      </c>
      <c r="I16" s="302">
        <f t="shared" si="0"/>
        <v>-88.634256689153375</v>
      </c>
    </row>
    <row r="17" spans="1:9">
      <c r="A17" s="34" t="s">
        <v>20</v>
      </c>
      <c r="B17" s="23">
        <v>124233</v>
      </c>
      <c r="C17" s="24">
        <v>1045283</v>
      </c>
      <c r="D17" s="303">
        <v>-88.11</v>
      </c>
      <c r="G17" s="279">
        <f>SUM(jan!B17,feb!B17,mar.!B17,apr.!B17,may!B17,jun.!B17,jul.!B17,aug.!B17,sep.!B17,oct.!B17,nov.!B17,dec.!B17)</f>
        <v>124233</v>
      </c>
      <c r="H17" s="279">
        <f>SUM(jan!C17,feb!C17,mar.!C17,apr.!C17,may!C17,jun.!C17,jul.!C17,aug.!C17,sep.!C17,oct.!C17,nov.!C17,dec.!C17)</f>
        <v>1045283</v>
      </c>
      <c r="I17" s="302">
        <f t="shared" si="0"/>
        <v>-88.114893287272452</v>
      </c>
    </row>
    <row r="18" spans="1:9">
      <c r="A18" s="33" t="s">
        <v>21</v>
      </c>
      <c r="B18" s="27">
        <v>320331</v>
      </c>
      <c r="C18" s="28">
        <v>1806383</v>
      </c>
      <c r="D18" s="135">
        <v>-82.27</v>
      </c>
      <c r="G18" s="279">
        <f>SUM(jan!B18,feb!B18,mar.!B18,apr.!B18,may!B18,jun.!B18,jul.!B18,aug.!B18,sep.!B18,oct.!B18,nov.!B18,dec.!B18)</f>
        <v>320331</v>
      </c>
      <c r="H18" s="279">
        <f>SUM(jan!C18,feb!C18,mar.!C18,apr.!C18,may!C18,jun.!C18,jul.!C18,aug.!C18,sep.!C18,oct.!C18,nov.!C18,dec.!C18)</f>
        <v>1806383</v>
      </c>
      <c r="I18" s="302">
        <f t="shared" si="0"/>
        <v>-82.266717523360228</v>
      </c>
    </row>
    <row r="19" spans="1:9">
      <c r="A19" s="34" t="s">
        <v>22</v>
      </c>
      <c r="B19" s="23">
        <v>260228</v>
      </c>
      <c r="C19" s="24">
        <v>1890959</v>
      </c>
      <c r="D19" s="25">
        <v>-86.24</v>
      </c>
      <c r="G19" s="279">
        <f>SUM(jan!B19,feb!B19,mar.!B19,apr.!B19,may!B19,jun.!B19,jul.!B19,aug.!B19,sep.!B19,oct.!B19,nov.!B19,dec.!B19)</f>
        <v>260228</v>
      </c>
      <c r="H19" s="279">
        <f>SUM(jan!C19,feb!C19,mar.!C19,apr.!C19,may!C19,jun.!C19,jul.!C19,aug.!C19,sep.!C19,oct.!C19,nov.!C19,dec.!C19)</f>
        <v>1890959</v>
      </c>
      <c r="I19" s="302">
        <f t="shared" si="0"/>
        <v>-86.238305537031735</v>
      </c>
    </row>
    <row r="20" spans="1:9">
      <c r="A20" s="33" t="s">
        <v>23</v>
      </c>
      <c r="B20" s="27">
        <v>119408</v>
      </c>
      <c r="C20" s="28">
        <v>789973</v>
      </c>
      <c r="D20" s="137">
        <v>-84.88</v>
      </c>
      <c r="G20" s="279">
        <f>SUM(jan!B20,feb!B20,mar.!B20,apr.!B20,may!B20,jun.!B20,jul.!B20,aug.!B20,sep.!B20,oct.!B20,nov.!B20,dec.!B20)</f>
        <v>119408</v>
      </c>
      <c r="H20" s="279">
        <f>SUM(jan!C20,feb!C20,mar.!C20,apr.!C20,may!C20,jun.!C20,jul.!C20,aug.!C20,sep.!C20,oct.!C20,nov.!C20,dec.!C20)</f>
        <v>789973</v>
      </c>
      <c r="I20" s="302">
        <f t="shared" si="0"/>
        <v>-84.884546687038679</v>
      </c>
    </row>
    <row r="21" spans="1:9">
      <c r="A21" s="304" t="s">
        <v>24</v>
      </c>
      <c r="B21" s="305">
        <v>12705</v>
      </c>
      <c r="C21" s="306">
        <v>109326</v>
      </c>
      <c r="D21" s="307">
        <v>-88.38</v>
      </c>
      <c r="G21" s="279">
        <f>SUM(jan!B21,feb!B21,mar.!B21,apr.!B21,may!B21,jun.!B21,jul.!B21,aug.!B21,sep.!B21,oct.!B21,nov.!B21,dec.!B21)</f>
        <v>12705</v>
      </c>
      <c r="H21" s="279">
        <f>SUM(jan!C21,feb!C21,mar.!C21,apr.!C21,may!C21,jun.!C21,jul.!C21,aug.!C21,sep.!C21,oct.!C21,nov.!C21,dec.!C21)</f>
        <v>109326</v>
      </c>
      <c r="I21" s="302">
        <f t="shared" si="0"/>
        <v>-88.3787936995774</v>
      </c>
    </row>
    <row r="22" spans="1:9">
      <c r="A22" s="35" t="s">
        <v>25</v>
      </c>
      <c r="B22" s="36">
        <v>2078979</v>
      </c>
      <c r="C22" s="37">
        <v>6711816</v>
      </c>
      <c r="D22" s="93">
        <v>-69.03</v>
      </c>
      <c r="G22" s="279">
        <f>SUM(jan!B22,feb!B22,mar.!B22,apr.!B22,may!B22,jun.!B22,jul.!B22,aug.!B22,sep.!B22,oct.!B22,nov.!B22,dec.!B22)</f>
        <v>2078979</v>
      </c>
      <c r="H22" s="279">
        <f>SUM(jan!C22,feb!C22,mar.!C22,apr.!C22,may!C22,jun.!C22,jul.!C22,aug.!C22,sep.!C22,oct.!C22,nov.!C22,dec.!C22)</f>
        <v>6711816</v>
      </c>
      <c r="I22" s="302">
        <f t="shared" si="0"/>
        <v>-69.025089483978704</v>
      </c>
    </row>
    <row r="23" spans="1:9">
      <c r="A23" s="308" t="s">
        <v>26</v>
      </c>
      <c r="B23" s="309">
        <v>35524</v>
      </c>
      <c r="C23" s="310">
        <v>111428</v>
      </c>
      <c r="D23" s="311">
        <v>-68.12</v>
      </c>
      <c r="G23" s="279">
        <f>SUM(jan!B23,feb!B23,mar.!B23,apr.!B23,may!B23,jun.!B23,jul.!B23,aug.!B23,sep.!B23,oct.!B23,nov.!B23,dec.!B23)</f>
        <v>35524</v>
      </c>
      <c r="H23" s="279">
        <f>SUM(jan!C23,feb!C23,mar.!C23,apr.!C23,may!C23,jun.!C23,jul.!C23,aug.!C23,sep.!C23,oct.!C23,nov.!C23,dec.!C23)</f>
        <v>111428</v>
      </c>
      <c r="I23" s="302">
        <f t="shared" si="0"/>
        <v>-68.11932368883943</v>
      </c>
    </row>
    <row r="24" spans="1:9">
      <c r="A24" s="33" t="s">
        <v>27</v>
      </c>
      <c r="B24" s="27">
        <v>26254</v>
      </c>
      <c r="C24" s="28">
        <v>114669</v>
      </c>
      <c r="D24" s="137">
        <v>-77.099999999999994</v>
      </c>
      <c r="G24" s="279">
        <f>SUM(jan!B24,feb!B24,mar.!B24,apr.!B24,may!B24,jun.!B24,jul.!B24,aug.!B24,sep.!B24,oct.!B24,nov.!B24,dec.!B24)</f>
        <v>26254</v>
      </c>
      <c r="H24" s="279">
        <f>SUM(jan!C24,feb!C24,mar.!C24,apr.!C24,may!C24,jun.!C24,jul.!C24,aug.!C24,sep.!C24,oct.!C24,nov.!C24,dec.!C24)</f>
        <v>114669</v>
      </c>
      <c r="I24" s="302">
        <f t="shared" si="0"/>
        <v>-77.104535663518476</v>
      </c>
    </row>
    <row r="25" spans="1:9">
      <c r="A25" s="34" t="s">
        <v>28</v>
      </c>
      <c r="B25" s="23">
        <v>66824</v>
      </c>
      <c r="C25" s="24">
        <v>162448</v>
      </c>
      <c r="D25" s="25">
        <v>-58.86</v>
      </c>
      <c r="G25" s="279">
        <f>SUM(jan!B25,feb!B25,mar.!B25,apr.!B25,may!B25,jun.!B25,jul.!B25,aug.!B25,sep.!B25,oct.!B25,nov.!B25,dec.!B25)</f>
        <v>66824</v>
      </c>
      <c r="H25" s="279">
        <f>SUM(jan!C25,feb!C25,mar.!C25,apr.!C25,may!C25,jun.!C25,jul.!C25,aug.!C25,sep.!C25,oct.!C25,nov.!C25,dec.!C25)</f>
        <v>162448</v>
      </c>
      <c r="I25" s="302">
        <f t="shared" si="0"/>
        <v>-58.864375061558164</v>
      </c>
    </row>
    <row r="26" spans="1:9">
      <c r="A26" s="33" t="s">
        <v>29</v>
      </c>
      <c r="B26" s="27">
        <v>59643</v>
      </c>
      <c r="C26" s="28">
        <v>128014</v>
      </c>
      <c r="D26" s="137">
        <v>-53.41</v>
      </c>
      <c r="G26" s="279">
        <f>SUM(jan!B26,feb!B26,mar.!B26,apr.!B26,may!B26,jun.!B26,jul.!B26,aug.!B26,sep.!B26,oct.!B26,nov.!B26,dec.!B26)</f>
        <v>59643</v>
      </c>
      <c r="H26" s="279">
        <f>SUM(jan!C26,feb!C26,mar.!C26,apr.!C26,may!C26,jun.!C26,jul.!C26,aug.!C26,sep.!C26,oct.!C26,nov.!C26,dec.!C26)</f>
        <v>128014</v>
      </c>
      <c r="I26" s="302">
        <f t="shared" si="0"/>
        <v>-53.409002140390896</v>
      </c>
    </row>
    <row r="27" spans="1:9">
      <c r="A27" s="34" t="s">
        <v>30</v>
      </c>
      <c r="B27" s="23">
        <v>236527</v>
      </c>
      <c r="C27" s="24">
        <v>745318</v>
      </c>
      <c r="D27" s="307">
        <v>-68.260000000000005</v>
      </c>
      <c r="G27" s="279">
        <f>SUM(jan!B27,feb!B27,mar.!B27,apr.!B27,may!B27,jun.!B27,jul.!B27,aug.!B27,sep.!B27,oct.!B27,nov.!B27,dec.!B27)</f>
        <v>236527</v>
      </c>
      <c r="H27" s="279">
        <f>SUM(jan!C27,feb!C27,mar.!C27,apr.!C27,may!C27,jun.!C27,jul.!C27,aug.!C27,sep.!C27,oct.!C27,nov.!C27,dec.!C27)</f>
        <v>745318</v>
      </c>
      <c r="I27" s="302">
        <f t="shared" si="0"/>
        <v>-68.264955361335694</v>
      </c>
    </row>
    <row r="28" spans="1:9">
      <c r="A28" s="33" t="s">
        <v>31</v>
      </c>
      <c r="B28" s="27">
        <v>230598</v>
      </c>
      <c r="C28" s="28">
        <v>852432</v>
      </c>
      <c r="D28" s="79">
        <v>-72.95</v>
      </c>
      <c r="G28" s="279">
        <f>SUM(jan!B28,feb!B28,mar.!B28,apr.!B28,may!B28,jun.!B28,jul.!B28,aug.!B28,sep.!B28,oct.!B28,nov.!B28,dec.!B28)</f>
        <v>230598</v>
      </c>
      <c r="H28" s="279">
        <f>SUM(jan!C28,feb!C28,mar.!C28,apr.!C28,may!C28,jun.!C28,jul.!C28,aug.!C28,sep.!C28,oct.!C28,nov.!C28,dec.!C28)</f>
        <v>852432</v>
      </c>
      <c r="I28" s="302">
        <f t="shared" si="0"/>
        <v>-72.948223436004284</v>
      </c>
    </row>
    <row r="29" spans="1:9">
      <c r="A29" s="34" t="s">
        <v>32</v>
      </c>
      <c r="B29" s="23">
        <v>60104</v>
      </c>
      <c r="C29" s="24">
        <v>272310</v>
      </c>
      <c r="D29" s="303">
        <v>-77.930000000000007</v>
      </c>
      <c r="G29" s="279">
        <f>SUM(jan!B29,feb!B29,mar.!B29,apr.!B29,may!B29,jun.!B29,jul.!B29,aug.!B29,sep.!B29,oct.!B29,nov.!B29,dec.!B29)</f>
        <v>60104</v>
      </c>
      <c r="H29" s="279">
        <f>SUM(jan!C29,feb!C29,mar.!C29,apr.!C29,may!C29,jun.!C29,jul.!C29,aug.!C29,sep.!C29,oct.!C29,nov.!C29,dec.!C29)</f>
        <v>272310</v>
      </c>
      <c r="I29" s="302">
        <f t="shared" si="0"/>
        <v>-77.928096654548128</v>
      </c>
    </row>
    <row r="30" spans="1:9">
      <c r="A30" s="73" t="s">
        <v>33</v>
      </c>
      <c r="B30" s="74">
        <v>51558</v>
      </c>
      <c r="C30" s="75">
        <v>241565</v>
      </c>
      <c r="D30" s="79">
        <v>-78.66</v>
      </c>
      <c r="G30" s="279">
        <f>SUM(jan!B30,feb!B30,mar.!B30,apr.!B30,may!B30,jun.!B30,jul.!B30,aug.!B30,sep.!B30,oct.!B30,nov.!B30,dec.!B30)</f>
        <v>51558</v>
      </c>
      <c r="H30" s="279">
        <f>SUM(jan!C30,feb!C30,mar.!C30,apr.!C30,may!C30,jun.!C30,jul.!C30,aug.!C30,sep.!C30,oct.!C30,nov.!C30,dec.!C30)</f>
        <v>241565</v>
      </c>
      <c r="I30" s="302">
        <f t="shared" si="0"/>
        <v>-78.656676256908071</v>
      </c>
    </row>
    <row r="31" spans="1:9">
      <c r="A31" s="34" t="s">
        <v>34</v>
      </c>
      <c r="B31" s="23">
        <v>39511</v>
      </c>
      <c r="C31" s="24">
        <v>127983</v>
      </c>
      <c r="D31" s="303">
        <v>-69.13</v>
      </c>
      <c r="G31" s="279">
        <f>SUM(jan!B31,feb!B31,mar.!B31,apr.!B31,may!B31,jun.!B31,jul.!B31,aug.!B31,sep.!B31,oct.!B31,nov.!B31,dec.!B31)</f>
        <v>39511</v>
      </c>
      <c r="H31" s="279">
        <f>SUM(jan!C31,feb!C31,mar.!C31,apr.!C31,may!C31,jun.!C31,jul.!C31,aug.!C31,sep.!C31,oct.!C31,nov.!C31,dec.!C31)</f>
        <v>127983</v>
      </c>
      <c r="I31" s="302">
        <f t="shared" si="0"/>
        <v>-69.127931053343019</v>
      </c>
    </row>
    <row r="32" spans="1:9">
      <c r="A32" s="73" t="s">
        <v>35</v>
      </c>
      <c r="B32" s="74">
        <v>587167</v>
      </c>
      <c r="C32" s="75">
        <v>1483334</v>
      </c>
      <c r="D32" s="135">
        <v>-60.42</v>
      </c>
      <c r="G32" s="279">
        <f>SUM(jan!B32,feb!B32,mar.!B32,apr.!B32,may!B32,jun.!B32,jul.!B32,aug.!B32,sep.!B32,oct.!B32,nov.!B32,dec.!B32)</f>
        <v>587167</v>
      </c>
      <c r="H32" s="279">
        <f>SUM(jan!C32,feb!C32,mar.!C32,apr.!C32,may!C32,jun.!C32,jul.!C32,aug.!C32,sep.!C32,oct.!C32,nov.!C32,dec.!C32)</f>
        <v>1483334</v>
      </c>
      <c r="I32" s="302">
        <f t="shared" si="0"/>
        <v>-60.415725655853635</v>
      </c>
    </row>
    <row r="33" spans="1:9">
      <c r="A33" s="34" t="s">
        <v>36</v>
      </c>
      <c r="B33" s="23">
        <v>26409</v>
      </c>
      <c r="C33" s="24">
        <v>188995</v>
      </c>
      <c r="D33" s="307">
        <v>-86.03</v>
      </c>
      <c r="G33" s="279">
        <f>SUM(jan!B33,feb!B33,mar.!B33,apr.!B33,may!B33,jun.!B33,jul.!B33,aug.!B33,sep.!B33,oct.!B33,nov.!B33,dec.!B33)</f>
        <v>26409</v>
      </c>
      <c r="H33" s="279">
        <f>SUM(jan!C33,feb!C33,mar.!C33,apr.!C33,may!C33,jun.!C33,jul.!C33,aug.!C33,sep.!C33,oct.!C33,nov.!C33,dec.!C33)</f>
        <v>188995</v>
      </c>
      <c r="I33" s="302">
        <f t="shared" si="0"/>
        <v>-86.026614460700017</v>
      </c>
    </row>
    <row r="34" spans="1:9">
      <c r="A34" s="73" t="s">
        <v>37</v>
      </c>
      <c r="B34" s="74">
        <v>111859</v>
      </c>
      <c r="C34" s="75">
        <v>287338</v>
      </c>
      <c r="D34" s="135">
        <v>-61.07</v>
      </c>
      <c r="G34" s="279">
        <f>SUM(jan!B34,feb!B34,mar.!B34,apr.!B34,may!B34,jun.!B34,jul.!B34,aug.!B34,sep.!B34,oct.!B34,nov.!B34,dec.!B34)</f>
        <v>111859</v>
      </c>
      <c r="H34" s="279">
        <f>SUM(jan!C34,feb!C34,mar.!C34,apr.!C34,may!C34,jun.!C34,jul.!C34,aug.!C34,sep.!C34,oct.!C34,nov.!C34,dec.!C34)</f>
        <v>287338</v>
      </c>
      <c r="I34" s="302">
        <f t="shared" si="0"/>
        <v>-61.070585860554473</v>
      </c>
    </row>
    <row r="35" spans="1:9">
      <c r="A35" s="34" t="s">
        <v>38</v>
      </c>
      <c r="B35" s="23">
        <v>51697</v>
      </c>
      <c r="C35" s="24">
        <v>192126</v>
      </c>
      <c r="D35" s="25">
        <v>-73.09</v>
      </c>
      <c r="G35" s="279">
        <f>SUM(jan!B35,feb!B35,mar.!B35,apr.!B35,may!B35,jun.!B35,jul.!B35,aug.!B35,sep.!B35,oct.!B35,nov.!B35,dec.!B35)</f>
        <v>51697</v>
      </c>
      <c r="H35" s="279">
        <f>SUM(jan!C35,feb!C35,mar.!C35,apr.!C35,may!C35,jun.!C35,jul.!C35,aug.!C35,sep.!C35,oct.!C35,nov.!C35,dec.!C35)</f>
        <v>192126</v>
      </c>
      <c r="I35" s="302">
        <f t="shared" si="0"/>
        <v>-73.09213745146414</v>
      </c>
    </row>
    <row r="36" spans="1:9">
      <c r="A36" s="73" t="s">
        <v>39</v>
      </c>
      <c r="B36" s="74">
        <v>221392</v>
      </c>
      <c r="C36" s="75">
        <v>992486</v>
      </c>
      <c r="D36" s="137">
        <v>-77.69</v>
      </c>
      <c r="G36" s="279">
        <f>SUM(jan!B36,feb!B36,mar.!B36,apr.!B36,may!B36,jun.!B36,jul.!B36,aug.!B36,sep.!B36,oct.!B36,nov.!B36,dec.!B36)</f>
        <v>221392</v>
      </c>
      <c r="H36" s="279">
        <f>SUM(jan!C36,feb!C36,mar.!C36,apr.!C36,may!C36,jun.!C36,jul.!C36,aug.!C36,sep.!C36,oct.!C36,nov.!C36,dec.!C36)</f>
        <v>992486</v>
      </c>
      <c r="I36" s="302">
        <f t="shared" si="0"/>
        <v>-77.693186604143534</v>
      </c>
    </row>
    <row r="37" spans="1:9">
      <c r="A37" s="34" t="s">
        <v>40</v>
      </c>
      <c r="B37" s="23">
        <v>216528</v>
      </c>
      <c r="C37" s="24">
        <v>559139</v>
      </c>
      <c r="D37" s="25">
        <v>-61.27</v>
      </c>
      <c r="G37" s="279">
        <f>SUM(jan!B37,feb!B37,mar.!B37,apr.!B37,may!B37,jun.!B37,jul.!B37,aug.!B37,sep.!B37,oct.!B37,nov.!B37,dec.!B37)</f>
        <v>216528</v>
      </c>
      <c r="H37" s="279">
        <f>SUM(jan!C37,feb!C37,mar.!C37,apr.!C37,may!C37,jun.!C37,jul.!C37,aug.!C37,sep.!C37,oct.!C37,nov.!C37,dec.!C37)</f>
        <v>559139</v>
      </c>
      <c r="I37" s="302">
        <f t="shared" si="0"/>
        <v>-61.274745635700597</v>
      </c>
    </row>
    <row r="38" spans="1:9">
      <c r="A38" s="160" t="s">
        <v>24</v>
      </c>
      <c r="B38" s="161">
        <v>57384</v>
      </c>
      <c r="C38" s="162">
        <v>252231</v>
      </c>
      <c r="D38" s="189">
        <v>-77.25</v>
      </c>
      <c r="G38" s="279">
        <f>SUM(jan!B38,feb!B38,mar.!B38,apr.!B38,may!B38,jun.!B38,jul.!B38,aug.!B38,sep.!B38,oct.!B38,nov.!B38,dec.!B38)</f>
        <v>57384</v>
      </c>
      <c r="H38" s="279">
        <f>SUM(jan!C38,feb!C38,mar.!C38,apr.!C38,may!C38,jun.!C38,jul.!C38,aug.!C38,sep.!C38,oct.!C38,nov.!C38,dec.!C38)</f>
        <v>252231</v>
      </c>
      <c r="I38" s="302">
        <f t="shared" si="0"/>
        <v>-77.249426121293567</v>
      </c>
    </row>
    <row r="39" spans="1:9">
      <c r="A39" s="312" t="s">
        <v>41</v>
      </c>
      <c r="B39" s="313">
        <v>318426</v>
      </c>
      <c r="C39" s="314">
        <v>1630784</v>
      </c>
      <c r="D39" s="315">
        <v>-80.47</v>
      </c>
      <c r="G39" s="279">
        <f>SUM(jan!B39,feb!B39,mar.!B39,apr.!B39,may!B39,jun.!B39,jul.!B39,aug.!B39,sep.!B39,oct.!B39,nov.!B39,dec.!B39)</f>
        <v>318426</v>
      </c>
      <c r="H39" s="279">
        <f>SUM(jan!C39,feb!C39,mar.!C39,apr.!C39,may!C39,jun.!C39,jul.!C39,aug.!C39,sep.!C39,oct.!C39,nov.!C39,dec.!C39)</f>
        <v>1630784</v>
      </c>
      <c r="I39" s="302">
        <f t="shared" si="0"/>
        <v>-80.47405419724501</v>
      </c>
    </row>
    <row r="40" spans="1:9">
      <c r="A40" s="175" t="s">
        <v>42</v>
      </c>
      <c r="B40" s="176">
        <v>12457</v>
      </c>
      <c r="C40" s="177">
        <v>29498</v>
      </c>
      <c r="D40" s="182">
        <v>-57.77</v>
      </c>
      <c r="G40" s="279">
        <f>SUM(jan!B40,feb!B40,mar.!B40,apr.!B40,may!B40,jun.!B40,jul.!B40,aug.!B40,sep.!B40,oct.!B40,nov.!B40,dec.!B40)</f>
        <v>12457</v>
      </c>
      <c r="H40" s="279">
        <f>SUM(jan!C40,feb!C40,mar.!C40,apr.!C40,may!C40,jun.!C40,jul.!C40,aug.!C40,sep.!C40,oct.!C40,nov.!C40,dec.!C40)</f>
        <v>29498</v>
      </c>
      <c r="I40" s="302">
        <f t="shared" si="0"/>
        <v>-57.770018306325852</v>
      </c>
    </row>
    <row r="41" spans="1:9">
      <c r="A41" s="34" t="s">
        <v>43</v>
      </c>
      <c r="B41" s="23">
        <v>18855</v>
      </c>
      <c r="C41" s="24">
        <v>69714</v>
      </c>
      <c r="D41" s="25">
        <v>-72.95</v>
      </c>
      <c r="G41" s="279">
        <f>SUM(jan!B41,feb!B41,mar.!B41,apr.!B41,may!B41,jun.!B41,jul.!B41,aug.!B41,sep.!B41,oct.!B41,nov.!B41,dec.!B41)</f>
        <v>18855</v>
      </c>
      <c r="H41" s="279">
        <f>SUM(jan!C41,feb!C41,mar.!C41,apr.!C41,may!C41,jun.!C41,jul.!C41,aug.!C41,sep.!C41,oct.!C41,nov.!C41,dec.!C41)</f>
        <v>69714</v>
      </c>
      <c r="I41" s="302">
        <f t="shared" si="0"/>
        <v>-72.953782597469669</v>
      </c>
    </row>
    <row r="42" spans="1:9">
      <c r="A42" s="73" t="s">
        <v>44</v>
      </c>
      <c r="B42" s="74">
        <v>58223</v>
      </c>
      <c r="C42" s="75">
        <v>273218</v>
      </c>
      <c r="D42" s="184">
        <v>-78.69</v>
      </c>
      <c r="G42" s="279">
        <f>SUM(jan!B42,feb!B42,mar.!B42,apr.!B42,may!B42,jun.!B42,jul.!B42,aug.!B42,sep.!B42,oct.!B42,nov.!B42,dec.!B42)</f>
        <v>58223</v>
      </c>
      <c r="H42" s="279">
        <f>SUM(jan!C42,feb!C42,mar.!C42,apr.!C42,may!C42,jun.!C42,jul.!C42,aug.!C42,sep.!C42,oct.!C42,nov.!C42,dec.!C42)</f>
        <v>273218</v>
      </c>
      <c r="I42" s="302">
        <f t="shared" si="0"/>
        <v>-78.689910620822928</v>
      </c>
    </row>
    <row r="43" spans="1:9">
      <c r="A43" s="34" t="s">
        <v>45</v>
      </c>
      <c r="B43" s="23">
        <v>211075</v>
      </c>
      <c r="C43" s="24">
        <v>1165856</v>
      </c>
      <c r="D43" s="303">
        <v>-81.900000000000006</v>
      </c>
      <c r="G43" s="279">
        <f>SUM(jan!B43,feb!B43,mar.!B43,apr.!B43,may!B43,jun.!B43,jul.!B43,aug.!B43,sep.!B43,oct.!B43,nov.!B43,dec.!B43)</f>
        <v>211075</v>
      </c>
      <c r="H43" s="279">
        <f>SUM(jan!C43,feb!C43,mar.!C43,apr.!C43,may!C43,jun.!C43,jul.!C43,aug.!C43,sep.!C43,oct.!C43,nov.!C43,dec.!C43)</f>
        <v>1165856</v>
      </c>
      <c r="I43" s="302">
        <f t="shared" si="0"/>
        <v>-81.895276946724124</v>
      </c>
    </row>
    <row r="44" spans="1:9">
      <c r="A44" s="160" t="s">
        <v>24</v>
      </c>
      <c r="B44" s="161">
        <v>17816</v>
      </c>
      <c r="C44" s="162">
        <v>92498</v>
      </c>
      <c r="D44" s="189">
        <v>-80.739999999999995</v>
      </c>
      <c r="G44" s="279">
        <f>SUM(jan!B44,feb!B44,mar.!B44,apr.!B44,may!B44,jun.!B44,jul.!B44,aug.!B44,sep.!B44,oct.!B44,nov.!B44,dec.!B44)</f>
        <v>17816</v>
      </c>
      <c r="H44" s="279">
        <f>SUM(jan!C44,feb!C44,mar.!C44,apr.!C44,may!C44,jun.!C44,jul.!C44,aug.!C44,sep.!C44,oct.!C44,nov.!C44,dec.!C44)</f>
        <v>92498</v>
      </c>
      <c r="I44" s="302">
        <f t="shared" si="0"/>
        <v>-80.73904300633528</v>
      </c>
    </row>
    <row r="45" spans="1:9">
      <c r="A45" s="312" t="s">
        <v>46</v>
      </c>
      <c r="B45" s="313">
        <v>321753</v>
      </c>
      <c r="C45" s="314">
        <v>2397234</v>
      </c>
      <c r="D45" s="315">
        <v>-86.58</v>
      </c>
      <c r="G45" s="279">
        <f>SUM(jan!B45,feb!B45,mar.!B45,apr.!B45,may!B45,jun.!B45,jul.!B45,aug.!B45,sep.!B45,oct.!B45,nov.!B45,dec.!B45)</f>
        <v>321753</v>
      </c>
      <c r="H45" s="279">
        <f>SUM(jan!C45,feb!C45,mar.!C45,apr.!C45,may!C45,jun.!C45,jul.!C45,aug.!C45,sep.!C45,oct.!C45,nov.!C45,dec.!C45)</f>
        <v>2397234</v>
      </c>
      <c r="I45" s="302">
        <f t="shared" si="0"/>
        <v>-86.578156325164755</v>
      </c>
    </row>
    <row r="46" spans="1:9">
      <c r="A46" s="175" t="s">
        <v>47</v>
      </c>
      <c r="B46" s="176">
        <v>21817</v>
      </c>
      <c r="C46" s="177">
        <v>136673</v>
      </c>
      <c r="D46" s="182">
        <v>-84.04</v>
      </c>
      <c r="G46" s="279">
        <f>SUM(jan!B46,feb!B46,mar.!B46,apr.!B46,may!B46,jun.!B46,jul.!B46,aug.!B46,sep.!B46,oct.!B46,nov.!B46,dec.!B46)</f>
        <v>21817</v>
      </c>
      <c r="H46" s="279">
        <f>SUM(jan!C46,feb!C46,mar.!C46,apr.!C46,may!C46,jun.!C46,jul.!C46,aug.!C46,sep.!C46,oct.!C46,nov.!C46,dec.!C46)</f>
        <v>136673</v>
      </c>
      <c r="I46" s="302">
        <f t="shared" si="0"/>
        <v>-84.0370812084318</v>
      </c>
    </row>
    <row r="47" spans="1:9">
      <c r="A47" s="34" t="s">
        <v>48</v>
      </c>
      <c r="B47" s="23">
        <v>261778</v>
      </c>
      <c r="C47" s="24">
        <v>1995363</v>
      </c>
      <c r="D47" s="303">
        <v>-86.88</v>
      </c>
      <c r="G47" s="279">
        <f>SUM(jan!B47,feb!B47,mar.!B47,apr.!B47,may!B47,jun.!B47,jul.!B47,aug.!B47,sep.!B47,oct.!B47,nov.!B47,dec.!B47)</f>
        <v>261778</v>
      </c>
      <c r="H47" s="279">
        <f>SUM(jan!C47,feb!C47,mar.!C47,apr.!C47,may!C47,jun.!C47,jul.!C47,aug.!C47,sep.!C47,oct.!C47,nov.!C47,dec.!C47)</f>
        <v>1995363</v>
      </c>
      <c r="I47" s="302">
        <f t="shared" si="0"/>
        <v>-86.880682863218368</v>
      </c>
    </row>
    <row r="48" spans="1:9">
      <c r="A48" s="73" t="s">
        <v>49</v>
      </c>
      <c r="B48" s="74">
        <v>9816</v>
      </c>
      <c r="C48" s="75">
        <v>60377</v>
      </c>
      <c r="D48" s="184">
        <v>-83.74</v>
      </c>
      <c r="G48" s="279">
        <f>SUM(jan!B48,feb!B48,mar.!B48,apr.!B48,may!B48,jun.!B48,jul.!B48,aug.!B48,sep.!B48,oct.!B48,nov.!B48,dec.!B48)</f>
        <v>9816</v>
      </c>
      <c r="H48" s="279">
        <f>SUM(jan!C48,feb!C48,mar.!C48,apr.!C48,may!C48,jun.!C48,jul.!C48,aug.!C48,sep.!C48,oct.!C48,nov.!C48,dec.!C48)</f>
        <v>60377</v>
      </c>
      <c r="I48" s="302">
        <f t="shared" si="0"/>
        <v>-83.742153469036225</v>
      </c>
    </row>
    <row r="49" spans="1:9">
      <c r="A49" s="34" t="s">
        <v>50</v>
      </c>
      <c r="B49" s="23">
        <v>12412</v>
      </c>
      <c r="C49" s="24">
        <v>79805</v>
      </c>
      <c r="D49" s="303">
        <v>-84.45</v>
      </c>
      <c r="G49" s="279">
        <f>SUM(jan!B49,feb!B49,mar.!B49,apr.!B49,may!B49,jun.!B49,jul.!B49,aug.!B49,sep.!B49,oct.!B49,nov.!B49,dec.!B49)</f>
        <v>12412</v>
      </c>
      <c r="H49" s="279">
        <f>SUM(jan!C49,feb!C49,mar.!C49,apr.!C49,may!C49,jun.!C49,jul.!C49,aug.!C49,sep.!C49,oct.!C49,nov.!C49,dec.!C49)</f>
        <v>79805</v>
      </c>
      <c r="I49" s="302">
        <f t="shared" si="0"/>
        <v>-84.447089781342015</v>
      </c>
    </row>
    <row r="50" spans="1:9">
      <c r="A50" s="73" t="s">
        <v>51</v>
      </c>
      <c r="B50" s="74">
        <v>8155</v>
      </c>
      <c r="C50" s="75">
        <v>71043</v>
      </c>
      <c r="D50" s="189">
        <v>-88.52</v>
      </c>
      <c r="G50" s="279">
        <f>SUM(jan!B50,feb!B50,mar.!B50,apr.!B50,may!B50,jun.!B50,jul.!B50,aug.!B50,sep.!B50,oct.!B50,nov.!B50,dec.!B50)</f>
        <v>8155</v>
      </c>
      <c r="H50" s="279">
        <f>SUM(jan!C50,feb!C50,mar.!C50,apr.!C50,may!C50,jun.!C50,jul.!C50,aug.!C50,sep.!C50,oct.!C50,nov.!C50,dec.!C50)</f>
        <v>71043</v>
      </c>
      <c r="I50" s="302">
        <f t="shared" si="0"/>
        <v>-88.521036555325651</v>
      </c>
    </row>
    <row r="51" spans="1:9">
      <c r="A51" s="304" t="s">
        <v>24</v>
      </c>
      <c r="B51" s="305">
        <v>7775</v>
      </c>
      <c r="C51" s="306">
        <v>53973</v>
      </c>
      <c r="D51" s="307">
        <v>-85.59</v>
      </c>
      <c r="G51" s="279">
        <f>SUM(jan!B51,feb!B51,mar.!B51,apr.!B51,may!B51,jun.!B51,jul.!B51,aug.!B51,sep.!B51,oct.!B51,nov.!B51,dec.!B51)</f>
        <v>7775</v>
      </c>
      <c r="H51" s="279">
        <f>SUM(jan!C51,feb!C51,mar.!C51,apr.!C51,may!C51,jun.!C51,jul.!C51,aug.!C51,sep.!C51,oct.!C51,nov.!C51,dec.!C51)</f>
        <v>53973</v>
      </c>
      <c r="I51" s="302">
        <f t="shared" si="0"/>
        <v>-85.594649176440072</v>
      </c>
    </row>
    <row r="52" spans="1:9">
      <c r="A52" s="87" t="s">
        <v>52</v>
      </c>
      <c r="B52" s="88">
        <v>139891</v>
      </c>
      <c r="C52" s="89">
        <v>884536</v>
      </c>
      <c r="D52" s="188">
        <v>-84.18</v>
      </c>
      <c r="G52" s="279">
        <f>SUM(jan!B52,feb!B52,mar.!B52,apr.!B52,may!B52,jun.!B52,jul.!B52,aug.!B52,sep.!B52,oct.!B52,nov.!B52,dec.!B52)</f>
        <v>139891</v>
      </c>
      <c r="H52" s="279">
        <f>SUM(jan!C52,feb!C52,mar.!C52,apr.!C52,may!C52,jun.!C52,jul.!C52,aug.!C52,sep.!C52,oct.!C52,nov.!C52,dec.!C52)</f>
        <v>884536</v>
      </c>
      <c r="I52" s="302">
        <f t="shared" si="0"/>
        <v>-84.184815541707749</v>
      </c>
    </row>
    <row r="53" spans="1:9">
      <c r="A53" s="308" t="s">
        <v>53</v>
      </c>
      <c r="B53" s="309">
        <v>123598</v>
      </c>
      <c r="C53" s="310">
        <v>767162</v>
      </c>
      <c r="D53" s="303">
        <v>-83.89</v>
      </c>
      <c r="G53" s="279">
        <f>SUM(jan!B53,feb!B53,mar.!B53,apr.!B53,may!B53,jun.!B53,jul.!B53,aug.!B53,sep.!B53,oct.!B53,nov.!B53,dec.!B53)</f>
        <v>123598</v>
      </c>
      <c r="H53" s="279">
        <f>SUM(jan!C53,feb!C53,mar.!C53,apr.!C53,may!C53,jun.!C53,jul.!C53,aug.!C53,sep.!C53,oct.!C53,nov.!C53,dec.!C53)</f>
        <v>767162</v>
      </c>
      <c r="I53" s="302">
        <f t="shared" si="0"/>
        <v>-83.888930890737541</v>
      </c>
    </row>
    <row r="54" spans="1:9">
      <c r="A54" s="73" t="s">
        <v>54</v>
      </c>
      <c r="B54" s="74">
        <v>15690</v>
      </c>
      <c r="C54" s="75">
        <v>112660</v>
      </c>
      <c r="D54" s="189">
        <v>-86.07</v>
      </c>
      <c r="G54" s="279">
        <f>SUM(jan!B54,feb!B54,mar.!B54,apr.!B54,may!B54,jun.!B54,jul.!B54,aug.!B54,sep.!B54,oct.!B54,nov.!B54,dec.!B54)</f>
        <v>15690</v>
      </c>
      <c r="H54" s="279">
        <f>SUM(jan!C54,feb!C54,mar.!C54,apr.!C54,may!C54,jun.!C54,jul.!C54,aug.!C54,sep.!C54,oct.!C54,nov.!C54,dec.!C54)</f>
        <v>112660</v>
      </c>
      <c r="I54" s="302">
        <f t="shared" si="0"/>
        <v>-86.073140422510207</v>
      </c>
    </row>
    <row r="55" spans="1:9">
      <c r="A55" s="304" t="s">
        <v>24</v>
      </c>
      <c r="B55" s="305">
        <v>603</v>
      </c>
      <c r="C55" s="306">
        <v>4714</v>
      </c>
      <c r="D55" s="307">
        <v>-87.21</v>
      </c>
      <c r="G55" s="279">
        <f>SUM(jan!B55,feb!B55,mar.!B55,apr.!B55,may!B55,jun.!B55,jul.!B55,aug.!B55,sep.!B55,oct.!B55,nov.!B55,dec.!B55)</f>
        <v>603</v>
      </c>
      <c r="H55" s="279">
        <f>SUM(jan!C55,feb!C55,mar.!C55,apr.!C55,may!C55,jun.!C55,jul.!C55,aug.!C55,sep.!C55,oct.!C55,nov.!C55,dec.!C55)</f>
        <v>4714</v>
      </c>
      <c r="I55" s="302">
        <f t="shared" si="0"/>
        <v>-87.208315655494275</v>
      </c>
    </row>
    <row r="56" spans="1:9">
      <c r="A56" s="87" t="s">
        <v>55</v>
      </c>
      <c r="B56" s="88">
        <v>79674</v>
      </c>
      <c r="C56" s="89">
        <v>702523</v>
      </c>
      <c r="D56" s="188">
        <v>-88.66</v>
      </c>
      <c r="G56" s="279">
        <f>SUM(jan!B56,feb!B56,mar.!B56,apr.!B56,may!B56,jun.!B56,jul.!B56,aug.!B56,sep.!B56,oct.!B56,nov.!B56,dec.!B56)</f>
        <v>79674</v>
      </c>
      <c r="H56" s="279">
        <f>SUM(jan!C56,feb!C56,mar.!C56,apr.!C56,may!C56,jun.!C56,jul.!C56,aug.!C56,sep.!C56,oct.!C56,nov.!C56,dec.!C56)</f>
        <v>702523</v>
      </c>
      <c r="I56" s="302">
        <f t="shared" si="0"/>
        <v>-88.658876648878405</v>
      </c>
    </row>
    <row r="57" spans="1:9">
      <c r="A57" s="308" t="s">
        <v>56</v>
      </c>
      <c r="B57" s="309">
        <v>3550</v>
      </c>
      <c r="C57" s="310">
        <v>23722</v>
      </c>
      <c r="D57" s="303">
        <v>-85.03</v>
      </c>
      <c r="G57" s="279">
        <f>SUM(jan!B57,feb!B57,mar.!B57,apr.!B57,may!B57,jun.!B57,jul.!B57,aug.!B57,sep.!B57,oct.!B57,nov.!B57,dec.!B57)</f>
        <v>3550</v>
      </c>
      <c r="H57" s="279">
        <f>SUM(jan!C57,feb!C57,mar.!C57,apr.!C57,may!C57,jun.!C57,jul.!C57,aug.!C57,sep.!C57,oct.!C57,nov.!C57,dec.!C57)</f>
        <v>23722</v>
      </c>
      <c r="I57" s="302">
        <f t="shared" si="0"/>
        <v>-85.034988618160355</v>
      </c>
    </row>
    <row r="58" spans="1:9">
      <c r="A58" s="73" t="s">
        <v>57</v>
      </c>
      <c r="B58" s="74">
        <v>29368</v>
      </c>
      <c r="C58" s="75">
        <v>195856</v>
      </c>
      <c r="D58" s="189">
        <v>-85.01</v>
      </c>
      <c r="G58" s="279">
        <f>SUM(jan!B58,feb!B58,mar.!B58,apr.!B58,may!B58,jun.!B58,jul.!B58,aug.!B58,sep.!B58,oct.!B58,nov.!B58,dec.!B58)</f>
        <v>29368</v>
      </c>
      <c r="H58" s="279">
        <f>SUM(jan!C58,feb!C58,mar.!C58,apr.!C58,may!C58,jun.!C58,jul.!C58,aug.!C58,sep.!C58,oct.!C58,nov.!C58,dec.!C58)</f>
        <v>195856</v>
      </c>
      <c r="I58" s="302">
        <f t="shared" si="0"/>
        <v>-85.005310023690868</v>
      </c>
    </row>
    <row r="59" spans="1:9">
      <c r="A59" s="42" t="s">
        <v>58</v>
      </c>
      <c r="B59" s="23">
        <v>10234</v>
      </c>
      <c r="C59" s="24">
        <v>78199</v>
      </c>
      <c r="D59" s="25">
        <v>-86.91</v>
      </c>
      <c r="G59" s="279">
        <f>SUM(jan!B59,feb!B59,mar.!B59,apr.!B59,may!B59,jun.!B59,jul.!B59,aug.!B59,sep.!B59,oct.!B59,nov.!B59,dec.!B59)</f>
        <v>10234</v>
      </c>
      <c r="H59" s="279">
        <f>SUM(jan!C59,feb!C59,mar.!C59,apr.!C59,may!C59,jun.!C59,jul.!C59,aug.!C59,sep.!C59,oct.!C59,nov.!C59,dec.!C59)</f>
        <v>78199</v>
      </c>
      <c r="I59" s="302">
        <f t="shared" si="0"/>
        <v>-86.9128761237356</v>
      </c>
    </row>
    <row r="60" spans="1:9">
      <c r="A60" s="73" t="s">
        <v>59</v>
      </c>
      <c r="B60" s="74">
        <v>4131</v>
      </c>
      <c r="C60" s="75">
        <v>30006</v>
      </c>
      <c r="D60" s="185">
        <v>-86.23</v>
      </c>
      <c r="G60" s="279">
        <f>SUM(jan!B60,feb!B60,mar.!B60,apr.!B60,may!B60,jun.!B60,jul.!B60,aug.!B60,sep.!B60,oct.!B60,nov.!B60,dec.!B60)</f>
        <v>4131</v>
      </c>
      <c r="H60" s="279">
        <f>SUM(jan!C60,feb!C60,mar.!C60,apr.!C60,may!C60,jun.!C60,jul.!C60,aug.!C60,sep.!C60,oct.!C60,nov.!C60,dec.!C60)</f>
        <v>30006</v>
      </c>
      <c r="I60" s="302">
        <f t="shared" si="0"/>
        <v>-86.232753449310138</v>
      </c>
    </row>
    <row r="61" spans="1:9">
      <c r="A61" s="34" t="s">
        <v>60</v>
      </c>
      <c r="B61" s="23">
        <v>7154</v>
      </c>
      <c r="C61" s="24">
        <v>130158</v>
      </c>
      <c r="D61" s="307">
        <v>-94.5</v>
      </c>
      <c r="G61" s="279">
        <f>SUM(jan!B61,feb!B61,mar.!B61,apr.!B61,may!B61,jun.!B61,jul.!B61,aug.!B61,sep.!B61,oct.!B61,nov.!B61,dec.!B61)</f>
        <v>7154</v>
      </c>
      <c r="H61" s="279">
        <f>SUM(jan!C61,feb!C61,mar.!C61,apr.!C61,may!C61,jun.!C61,jul.!C61,aug.!C61,sep.!C61,oct.!C61,nov.!C61,dec.!C61)</f>
        <v>130158</v>
      </c>
      <c r="I61" s="302">
        <f t="shared" si="0"/>
        <v>-94.50360331289663</v>
      </c>
    </row>
    <row r="62" spans="1:9">
      <c r="A62" s="160" t="s">
        <v>24</v>
      </c>
      <c r="B62" s="161">
        <v>25237</v>
      </c>
      <c r="C62" s="162">
        <v>244582</v>
      </c>
      <c r="D62" s="189">
        <v>-89.68</v>
      </c>
      <c r="G62" s="279">
        <f>SUM(jan!B62,feb!B62,mar.!B62,apr.!B62,may!B62,jun.!B62,jul.!B62,aug.!B62,sep.!B62,oct.!B62,nov.!B62,dec.!B62)</f>
        <v>25237</v>
      </c>
      <c r="H62" s="279">
        <f>SUM(jan!C62,feb!C62,mar.!C62,apr.!C62,may!C62,jun.!C62,jul.!C62,aug.!C62,sep.!C62,oct.!C62,nov.!C62,dec.!C62)</f>
        <v>244582</v>
      </c>
      <c r="I62" s="302">
        <f t="shared" si="0"/>
        <v>-89.681579184077322</v>
      </c>
    </row>
    <row r="63" spans="1:9">
      <c r="A63" s="312" t="s">
        <v>61</v>
      </c>
      <c r="B63" s="313">
        <v>24265</v>
      </c>
      <c r="C63" s="314">
        <v>198308</v>
      </c>
      <c r="D63" s="315">
        <v>-87.76</v>
      </c>
      <c r="G63" s="279">
        <f>SUM(jan!B63,feb!B63,mar.!B63,apr.!B63,may!B63,jun.!B63,jul.!B63,aug.!B63,sep.!B63,oct.!B63,nov.!B63,dec.!B63)</f>
        <v>24265</v>
      </c>
      <c r="H63" s="279">
        <f>SUM(jan!C63,feb!C63,mar.!C63,apr.!C63,may!C63,jun.!C63,jul.!C63,aug.!C63,sep.!C63,oct.!C63,nov.!C63,dec.!C63)</f>
        <v>198308</v>
      </c>
      <c r="I63" s="302">
        <f t="shared" si="0"/>
        <v>-87.76398329870706</v>
      </c>
    </row>
    <row r="64" spans="1:9">
      <c r="A64" s="175" t="s">
        <v>62</v>
      </c>
      <c r="B64" s="176">
        <v>11359</v>
      </c>
      <c r="C64" s="177">
        <v>96450</v>
      </c>
      <c r="D64" s="182">
        <v>-88.22</v>
      </c>
      <c r="G64" s="279">
        <f>SUM(jan!B64,feb!B64,mar.!B64,apr.!B64,may!B64,jun.!B64,jul.!B64,aug.!B64,sep.!B64,oct.!B64,nov.!B64,dec.!B64)</f>
        <v>11359</v>
      </c>
      <c r="H64" s="279">
        <f>SUM(jan!C64,feb!C64,mar.!C64,apr.!C64,may!C64,jun.!C64,jul.!C64,aug.!C64,sep.!C64,oct.!C64,nov.!C64,dec.!C64)</f>
        <v>96450</v>
      </c>
      <c r="I64" s="302">
        <f t="shared" si="0"/>
        <v>-88.222913426645931</v>
      </c>
    </row>
    <row r="65" spans="1:9">
      <c r="A65" s="304" t="s">
        <v>24</v>
      </c>
      <c r="B65" s="305">
        <v>12906</v>
      </c>
      <c r="C65" s="306">
        <v>101858</v>
      </c>
      <c r="D65" s="303">
        <v>-87.33</v>
      </c>
      <c r="G65" s="279">
        <f>SUM(jan!B65,feb!B65,mar.!B65,apr.!B65,may!B65,jun.!B65,jul.!B65,aug.!B65,sep.!B65,oct.!B65,nov.!B65,dec.!B65)</f>
        <v>12906</v>
      </c>
      <c r="H65" s="279">
        <f>SUM(jan!C65,feb!C65,mar.!C65,apr.!C65,may!C65,jun.!C65,jul.!C65,aug.!C65,sep.!C65,oct.!C65,nov.!C65,dec.!C65)</f>
        <v>101858</v>
      </c>
      <c r="I65" s="302">
        <f t="shared" si="0"/>
        <v>-87.329419387775147</v>
      </c>
    </row>
    <row r="66" spans="1:9" ht="15.75" thickBot="1">
      <c r="A66" s="96" t="s">
        <v>63</v>
      </c>
      <c r="B66" s="97">
        <v>6702396</v>
      </c>
      <c r="C66" s="98">
        <v>39916251</v>
      </c>
      <c r="D66" s="194">
        <v>-83.21</v>
      </c>
      <c r="G66" s="279">
        <f>SUM(jan!B66,feb!B66,mar.!B66,apr.!B66,may!B66,jun.!B66,jul.!B66,aug.!B66,sep.!B66,oct.!B66,nov.!B66,dec.!B66)</f>
        <v>6702396</v>
      </c>
      <c r="H66" s="279">
        <f>SUM(jan!C66,feb!C66,mar.!C66,apr.!C66,may!C66,jun.!C66,jul.!C66,aug.!C66,sep.!C66,oct.!C66,nov.!C66,dec.!C66)</f>
        <v>39916251</v>
      </c>
      <c r="I66" s="302">
        <f t="shared" si="0"/>
        <v>-83.208853957752694</v>
      </c>
    </row>
    <row r="68" spans="1:9" s="199" customFormat="1" ht="23.45" customHeight="1">
      <c r="A68" s="199" t="s">
        <v>72</v>
      </c>
    </row>
    <row r="69" spans="1:9">
      <c r="A69" t="s">
        <v>123</v>
      </c>
    </row>
    <row r="70" spans="1:9">
      <c r="A70" t="s">
        <v>124</v>
      </c>
    </row>
    <row r="71" spans="1:9">
      <c r="A71" t="s">
        <v>125</v>
      </c>
    </row>
    <row r="72" spans="1:9">
      <c r="A72" t="s">
        <v>108</v>
      </c>
    </row>
    <row r="73" spans="1:9">
      <c r="A73" t="s">
        <v>121</v>
      </c>
    </row>
  </sheetData>
  <mergeCells count="2">
    <mergeCell ref="B3:C3"/>
    <mergeCell ref="A1:D2"/>
  </mergeCells>
  <printOptions horizontalCentered="1"/>
  <pageMargins left="0.19685039370078741" right="0.15748031496062992" top="0.39370078740157483" bottom="0.15748031496062992" header="0.31496062992125984" footer="0.31496062992125984"/>
  <pageSetup paperSize="9" scale="7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topLeftCell="A25" workbookViewId="0">
      <selection activeCell="C5" sqref="C5"/>
    </sheetView>
  </sheetViews>
  <sheetFormatPr defaultRowHeight="15"/>
  <cols>
    <col min="1" max="1" width="17.5703125" customWidth="1"/>
    <col min="2" max="2" width="6.140625" bestFit="1" customWidth="1"/>
    <col min="3" max="3" width="8.85546875" bestFit="1" customWidth="1"/>
    <col min="5" max="5" width="14.85546875" bestFit="1" customWidth="1"/>
    <col min="6" max="6" width="6.140625" bestFit="1" customWidth="1"/>
    <col min="7" max="7" width="9.85546875" bestFit="1" customWidth="1"/>
    <col min="8" max="8" width="8.42578125" bestFit="1" customWidth="1"/>
  </cols>
  <sheetData>
    <row r="1" spans="1:8" ht="15" customHeight="1">
      <c r="A1" s="322" t="s">
        <v>97</v>
      </c>
      <c r="B1" s="322"/>
      <c r="C1" s="322"/>
      <c r="D1" s="322"/>
      <c r="E1" s="322"/>
      <c r="F1" s="322"/>
      <c r="G1" s="322"/>
      <c r="H1" s="322"/>
    </row>
    <row r="2" spans="1:8" ht="15.75" customHeight="1" thickBot="1">
      <c r="A2" s="323"/>
      <c r="B2" s="323"/>
      <c r="C2" s="323"/>
      <c r="D2" s="323"/>
      <c r="E2" s="323"/>
      <c r="F2" s="323"/>
      <c r="G2" s="323"/>
      <c r="H2" s="323"/>
    </row>
    <row r="3" spans="1:8" ht="15.75" customHeight="1">
      <c r="A3" s="2" t="s">
        <v>0</v>
      </c>
      <c r="B3" s="320" t="s">
        <v>1</v>
      </c>
      <c r="C3" s="321"/>
      <c r="D3" s="115" t="s">
        <v>2</v>
      </c>
      <c r="E3" s="116" t="s">
        <v>0</v>
      </c>
      <c r="F3" s="320" t="s">
        <v>3</v>
      </c>
      <c r="G3" s="321"/>
      <c r="H3" s="3" t="s">
        <v>2</v>
      </c>
    </row>
    <row r="4" spans="1:8" ht="15.75" customHeight="1" thickBot="1">
      <c r="A4" s="4" t="s">
        <v>4</v>
      </c>
      <c r="B4" s="5" t="s">
        <v>5</v>
      </c>
      <c r="C4" s="117" t="s">
        <v>127</v>
      </c>
      <c r="D4" s="118" t="s">
        <v>7</v>
      </c>
      <c r="E4" s="119" t="s">
        <v>4</v>
      </c>
      <c r="F4" s="44" t="s">
        <v>5</v>
      </c>
      <c r="G4" s="117" t="s">
        <v>6</v>
      </c>
      <c r="H4" s="7" t="s">
        <v>7</v>
      </c>
    </row>
    <row r="5" spans="1:8" ht="15.75" customHeight="1">
      <c r="A5" s="120" t="s">
        <v>8</v>
      </c>
      <c r="B5" s="121">
        <v>0</v>
      </c>
      <c r="C5" s="122">
        <v>2158769</v>
      </c>
      <c r="D5" s="123">
        <f>SUM(B5-C5)/C5*100</f>
        <v>-100</v>
      </c>
      <c r="E5" s="124" t="s">
        <v>8</v>
      </c>
      <c r="F5" s="125">
        <v>0</v>
      </c>
      <c r="G5" s="126">
        <v>91867.459999999992</v>
      </c>
      <c r="H5" s="127">
        <f>SUM(F5-G5)/G5*100</f>
        <v>-100</v>
      </c>
    </row>
    <row r="6" spans="1:8" ht="15.75" customHeight="1">
      <c r="A6" s="15" t="s">
        <v>9</v>
      </c>
      <c r="B6" s="16">
        <v>0</v>
      </c>
      <c r="C6" s="17">
        <v>857807</v>
      </c>
      <c r="D6" s="128">
        <f>SUM(B6-C6)/C6*100</f>
        <v>-100</v>
      </c>
      <c r="E6" s="129" t="s">
        <v>9</v>
      </c>
      <c r="F6" s="19">
        <v>0</v>
      </c>
      <c r="G6" s="20">
        <v>26808.79</v>
      </c>
      <c r="H6" s="130">
        <f t="shared" ref="H6:H66" si="0">SUM(F6-G6)/G6*100</f>
        <v>-100</v>
      </c>
    </row>
    <row r="7" spans="1:8" ht="15.75" customHeight="1">
      <c r="A7" s="47" t="s">
        <v>10</v>
      </c>
      <c r="B7" s="48">
        <v>0</v>
      </c>
      <c r="C7" s="49">
        <v>1173</v>
      </c>
      <c r="D7" s="50">
        <f t="shared" ref="D7:D66" si="1">SUM(B7-C7)/C7*100</f>
        <v>-100</v>
      </c>
      <c r="E7" s="131" t="s">
        <v>10</v>
      </c>
      <c r="F7" s="51">
        <v>0</v>
      </c>
      <c r="G7" s="107">
        <v>45.91</v>
      </c>
      <c r="H7" s="132">
        <f t="shared" si="0"/>
        <v>-100</v>
      </c>
    </row>
    <row r="8" spans="1:8" ht="15.75" customHeight="1">
      <c r="A8" s="26" t="s">
        <v>11</v>
      </c>
      <c r="B8" s="27">
        <v>0</v>
      </c>
      <c r="C8" s="28">
        <v>74532</v>
      </c>
      <c r="D8" s="133">
        <f t="shared" si="1"/>
        <v>-100</v>
      </c>
      <c r="E8" s="134" t="s">
        <v>11</v>
      </c>
      <c r="F8" s="30">
        <v>0</v>
      </c>
      <c r="G8" s="31">
        <v>3729.57</v>
      </c>
      <c r="H8" s="135">
        <f t="shared" si="0"/>
        <v>-100</v>
      </c>
    </row>
    <row r="9" spans="1:8">
      <c r="A9" s="47" t="s">
        <v>12</v>
      </c>
      <c r="B9" s="48">
        <v>0</v>
      </c>
      <c r="C9" s="49">
        <v>54979</v>
      </c>
      <c r="D9" s="50">
        <f t="shared" si="1"/>
        <v>-100</v>
      </c>
      <c r="E9" s="131" t="s">
        <v>12</v>
      </c>
      <c r="F9" s="51">
        <v>0</v>
      </c>
      <c r="G9" s="107">
        <v>1588.34</v>
      </c>
      <c r="H9" s="132">
        <f t="shared" si="0"/>
        <v>-100</v>
      </c>
    </row>
    <row r="10" spans="1:8">
      <c r="A10" s="26" t="s">
        <v>13</v>
      </c>
      <c r="B10" s="27">
        <v>0</v>
      </c>
      <c r="C10" s="28">
        <v>156282</v>
      </c>
      <c r="D10" s="133">
        <f t="shared" si="1"/>
        <v>-100</v>
      </c>
      <c r="E10" s="134" t="s">
        <v>13</v>
      </c>
      <c r="F10" s="30">
        <v>0</v>
      </c>
      <c r="G10" s="31">
        <v>4911.25</v>
      </c>
      <c r="H10" s="135">
        <f t="shared" si="0"/>
        <v>-100</v>
      </c>
    </row>
    <row r="11" spans="1:8">
      <c r="A11" s="47" t="s">
        <v>14</v>
      </c>
      <c r="B11" s="48">
        <v>0</v>
      </c>
      <c r="C11" s="49">
        <v>339996</v>
      </c>
      <c r="D11" s="50">
        <f t="shared" si="1"/>
        <v>-100</v>
      </c>
      <c r="E11" s="131" t="s">
        <v>14</v>
      </c>
      <c r="F11" s="51">
        <v>0</v>
      </c>
      <c r="G11" s="107">
        <v>8590.25</v>
      </c>
      <c r="H11" s="132">
        <f t="shared" si="0"/>
        <v>-100</v>
      </c>
    </row>
    <row r="12" spans="1:8">
      <c r="A12" s="26" t="s">
        <v>15</v>
      </c>
      <c r="B12" s="27">
        <v>0</v>
      </c>
      <c r="C12" s="28">
        <v>28150</v>
      </c>
      <c r="D12" s="128">
        <f t="shared" si="1"/>
        <v>-100</v>
      </c>
      <c r="E12" s="134" t="s">
        <v>15</v>
      </c>
      <c r="F12" s="30">
        <v>0</v>
      </c>
      <c r="G12" s="31">
        <v>1078.3599999999999</v>
      </c>
      <c r="H12" s="135">
        <f t="shared" si="0"/>
        <v>-100</v>
      </c>
    </row>
    <row r="13" spans="1:8">
      <c r="A13" s="47" t="s">
        <v>16</v>
      </c>
      <c r="B13" s="48">
        <v>0</v>
      </c>
      <c r="C13" s="49">
        <v>39141</v>
      </c>
      <c r="D13" s="136">
        <f t="shared" si="1"/>
        <v>-100</v>
      </c>
      <c r="E13" s="131" t="s">
        <v>16</v>
      </c>
      <c r="F13" s="51">
        <v>0</v>
      </c>
      <c r="G13" s="107">
        <v>1498.83</v>
      </c>
      <c r="H13" s="53">
        <f t="shared" si="0"/>
        <v>-100</v>
      </c>
    </row>
    <row r="14" spans="1:8">
      <c r="A14" s="26" t="s">
        <v>17</v>
      </c>
      <c r="B14" s="27">
        <v>0</v>
      </c>
      <c r="C14" s="28">
        <v>85417</v>
      </c>
      <c r="D14" s="76">
        <f t="shared" si="1"/>
        <v>-100</v>
      </c>
      <c r="E14" s="134" t="s">
        <v>17</v>
      </c>
      <c r="F14" s="30">
        <v>0</v>
      </c>
      <c r="G14" s="31">
        <v>2838.43</v>
      </c>
      <c r="H14" s="137">
        <f t="shared" si="0"/>
        <v>-100</v>
      </c>
    </row>
    <row r="15" spans="1:8">
      <c r="A15" s="47" t="s">
        <v>18</v>
      </c>
      <c r="B15" s="48">
        <v>0</v>
      </c>
      <c r="C15" s="49">
        <v>78137</v>
      </c>
      <c r="D15" s="136">
        <f t="shared" si="1"/>
        <v>-100</v>
      </c>
      <c r="E15" s="131" t="s">
        <v>18</v>
      </c>
      <c r="F15" s="51">
        <v>0</v>
      </c>
      <c r="G15" s="107">
        <v>2527.85</v>
      </c>
      <c r="H15" s="53">
        <f t="shared" si="0"/>
        <v>-100</v>
      </c>
    </row>
    <row r="16" spans="1:8">
      <c r="A16" s="33" t="s">
        <v>19</v>
      </c>
      <c r="B16" s="27">
        <v>0</v>
      </c>
      <c r="C16" s="28">
        <v>852130</v>
      </c>
      <c r="D16" s="76">
        <f t="shared" si="1"/>
        <v>-100</v>
      </c>
      <c r="E16" s="138" t="s">
        <v>19</v>
      </c>
      <c r="F16" s="30">
        <v>0</v>
      </c>
      <c r="G16" s="31">
        <v>45013.07</v>
      </c>
      <c r="H16" s="79">
        <f t="shared" si="0"/>
        <v>-100</v>
      </c>
    </row>
    <row r="17" spans="1:8">
      <c r="A17" s="56" t="s">
        <v>20</v>
      </c>
      <c r="B17" s="48">
        <v>0</v>
      </c>
      <c r="C17" s="49">
        <v>77951</v>
      </c>
      <c r="D17" s="136">
        <f t="shared" si="1"/>
        <v>-100</v>
      </c>
      <c r="E17" s="139" t="s">
        <v>20</v>
      </c>
      <c r="F17" s="51">
        <v>0</v>
      </c>
      <c r="G17" s="107">
        <v>3300.4</v>
      </c>
      <c r="H17" s="53">
        <f t="shared" si="0"/>
        <v>-100</v>
      </c>
    </row>
    <row r="18" spans="1:8">
      <c r="A18" s="33" t="s">
        <v>21</v>
      </c>
      <c r="B18" s="27">
        <v>0</v>
      </c>
      <c r="C18" s="28">
        <v>154514</v>
      </c>
      <c r="D18" s="140">
        <f t="shared" si="1"/>
        <v>-100</v>
      </c>
      <c r="E18" s="138" t="s">
        <v>21</v>
      </c>
      <c r="F18" s="30">
        <v>0</v>
      </c>
      <c r="G18" s="31">
        <v>7514.87</v>
      </c>
      <c r="H18" s="137">
        <f t="shared" si="0"/>
        <v>-100</v>
      </c>
    </row>
    <row r="19" spans="1:8">
      <c r="A19" s="56" t="s">
        <v>22</v>
      </c>
      <c r="B19" s="48">
        <v>0</v>
      </c>
      <c r="C19" s="49">
        <v>145528</v>
      </c>
      <c r="D19" s="50">
        <f t="shared" si="1"/>
        <v>-100</v>
      </c>
      <c r="E19" s="139" t="s">
        <v>22</v>
      </c>
      <c r="F19" s="51">
        <v>0</v>
      </c>
      <c r="G19" s="107">
        <v>6034.95</v>
      </c>
      <c r="H19" s="132">
        <f t="shared" si="0"/>
        <v>-100</v>
      </c>
    </row>
    <row r="20" spans="1:8">
      <c r="A20" s="33" t="s">
        <v>23</v>
      </c>
      <c r="B20" s="27">
        <v>0</v>
      </c>
      <c r="C20" s="28">
        <v>63192</v>
      </c>
      <c r="D20" s="133">
        <f t="shared" si="1"/>
        <v>-100</v>
      </c>
      <c r="E20" s="138" t="s">
        <v>23</v>
      </c>
      <c r="F20" s="30">
        <v>0</v>
      </c>
      <c r="G20" s="31">
        <v>2839.77</v>
      </c>
      <c r="H20" s="79">
        <f t="shared" si="0"/>
        <v>-100</v>
      </c>
    </row>
    <row r="21" spans="1:8">
      <c r="A21" s="141" t="s">
        <v>24</v>
      </c>
      <c r="B21" s="142">
        <v>0</v>
      </c>
      <c r="C21" s="143">
        <v>7647</v>
      </c>
      <c r="D21" s="144">
        <f t="shared" si="1"/>
        <v>-100</v>
      </c>
      <c r="E21" s="145" t="s">
        <v>24</v>
      </c>
      <c r="F21" s="146">
        <v>0</v>
      </c>
      <c r="G21" s="147">
        <v>355.61</v>
      </c>
      <c r="H21" s="132">
        <f t="shared" si="0"/>
        <v>-100</v>
      </c>
    </row>
    <row r="22" spans="1:8">
      <c r="A22" s="35" t="s">
        <v>25</v>
      </c>
      <c r="B22" s="36">
        <v>0</v>
      </c>
      <c r="C22" s="37">
        <v>302745</v>
      </c>
      <c r="D22" s="90">
        <f t="shared" si="1"/>
        <v>-100</v>
      </c>
      <c r="E22" s="148" t="s">
        <v>25</v>
      </c>
      <c r="F22" s="39">
        <v>0</v>
      </c>
      <c r="G22" s="40">
        <v>21015.069999999996</v>
      </c>
      <c r="H22" s="93">
        <f t="shared" si="0"/>
        <v>-100</v>
      </c>
    </row>
    <row r="23" spans="1:8">
      <c r="A23" s="149" t="s">
        <v>26</v>
      </c>
      <c r="B23" s="150">
        <v>0</v>
      </c>
      <c r="C23" s="151">
        <v>5129</v>
      </c>
      <c r="D23" s="152">
        <f t="shared" si="1"/>
        <v>-100</v>
      </c>
      <c r="E23" s="153" t="s">
        <v>26</v>
      </c>
      <c r="F23" s="154">
        <v>0</v>
      </c>
      <c r="G23" s="155">
        <v>342.03</v>
      </c>
      <c r="H23" s="156">
        <f t="shared" si="0"/>
        <v>-100</v>
      </c>
    </row>
    <row r="24" spans="1:8">
      <c r="A24" s="33" t="s">
        <v>27</v>
      </c>
      <c r="B24" s="27">
        <v>0</v>
      </c>
      <c r="C24" s="28">
        <v>6592</v>
      </c>
      <c r="D24" s="133">
        <f t="shared" si="1"/>
        <v>-100</v>
      </c>
      <c r="E24" s="138" t="s">
        <v>27</v>
      </c>
      <c r="F24" s="30">
        <v>0</v>
      </c>
      <c r="G24" s="31">
        <v>426.39</v>
      </c>
      <c r="H24" s="137">
        <f t="shared" si="0"/>
        <v>-100</v>
      </c>
    </row>
    <row r="25" spans="1:8">
      <c r="A25" s="56" t="s">
        <v>28</v>
      </c>
      <c r="B25" s="48">
        <v>0</v>
      </c>
      <c r="C25" s="49">
        <v>5246</v>
      </c>
      <c r="D25" s="50">
        <f t="shared" si="1"/>
        <v>-100</v>
      </c>
      <c r="E25" s="139" t="s">
        <v>28</v>
      </c>
      <c r="F25" s="51">
        <v>0</v>
      </c>
      <c r="G25" s="107">
        <v>429.57</v>
      </c>
      <c r="H25" s="132">
        <f t="shared" si="0"/>
        <v>-100</v>
      </c>
    </row>
    <row r="26" spans="1:8">
      <c r="A26" s="33" t="s">
        <v>29</v>
      </c>
      <c r="B26" s="27">
        <v>0</v>
      </c>
      <c r="C26" s="28">
        <v>3273</v>
      </c>
      <c r="D26" s="133">
        <f t="shared" si="1"/>
        <v>-100</v>
      </c>
      <c r="E26" s="138" t="s">
        <v>29</v>
      </c>
      <c r="F26" s="30">
        <v>0</v>
      </c>
      <c r="G26" s="31">
        <v>263.02</v>
      </c>
      <c r="H26" s="135">
        <f t="shared" si="0"/>
        <v>-100</v>
      </c>
    </row>
    <row r="27" spans="1:8">
      <c r="A27" s="56" t="s">
        <v>30</v>
      </c>
      <c r="B27" s="48">
        <v>0</v>
      </c>
      <c r="C27" s="49">
        <v>29570</v>
      </c>
      <c r="D27" s="144">
        <f t="shared" si="1"/>
        <v>-100</v>
      </c>
      <c r="E27" s="139" t="s">
        <v>30</v>
      </c>
      <c r="F27" s="51">
        <v>0</v>
      </c>
      <c r="G27" s="107">
        <v>1809.59</v>
      </c>
      <c r="H27" s="132">
        <f t="shared" si="0"/>
        <v>-100</v>
      </c>
    </row>
    <row r="28" spans="1:8">
      <c r="A28" s="33" t="s">
        <v>31</v>
      </c>
      <c r="B28" s="27">
        <v>0</v>
      </c>
      <c r="C28" s="28">
        <v>45611</v>
      </c>
      <c r="D28" s="76">
        <f t="shared" si="1"/>
        <v>-100</v>
      </c>
      <c r="E28" s="138" t="s">
        <v>31</v>
      </c>
      <c r="F28" s="30">
        <v>0</v>
      </c>
      <c r="G28" s="31">
        <v>2991.95</v>
      </c>
      <c r="H28" s="135">
        <f t="shared" si="0"/>
        <v>-100</v>
      </c>
    </row>
    <row r="29" spans="1:8">
      <c r="A29" s="56" t="s">
        <v>32</v>
      </c>
      <c r="B29" s="48">
        <v>0</v>
      </c>
      <c r="C29" s="49">
        <v>12486</v>
      </c>
      <c r="D29" s="136">
        <f t="shared" si="1"/>
        <v>-100</v>
      </c>
      <c r="E29" s="139" t="s">
        <v>32</v>
      </c>
      <c r="F29" s="51">
        <v>0</v>
      </c>
      <c r="G29" s="107">
        <v>753.91</v>
      </c>
      <c r="H29" s="53">
        <f t="shared" si="0"/>
        <v>-100</v>
      </c>
    </row>
    <row r="30" spans="1:8">
      <c r="A30" s="73" t="s">
        <v>33</v>
      </c>
      <c r="B30" s="74">
        <v>0</v>
      </c>
      <c r="C30" s="75">
        <v>13546</v>
      </c>
      <c r="D30" s="76">
        <f t="shared" si="1"/>
        <v>-100</v>
      </c>
      <c r="E30" s="157" t="s">
        <v>33</v>
      </c>
      <c r="F30" s="77">
        <v>0</v>
      </c>
      <c r="G30" s="110">
        <v>997.55</v>
      </c>
      <c r="H30" s="158">
        <f t="shared" si="0"/>
        <v>-100</v>
      </c>
    </row>
    <row r="31" spans="1:8">
      <c r="A31" s="56" t="s">
        <v>34</v>
      </c>
      <c r="B31" s="48">
        <v>0</v>
      </c>
      <c r="C31" s="49">
        <v>4811</v>
      </c>
      <c r="D31" s="136">
        <f t="shared" si="1"/>
        <v>-100</v>
      </c>
      <c r="E31" s="139" t="s">
        <v>34</v>
      </c>
      <c r="F31" s="51">
        <v>0</v>
      </c>
      <c r="G31" s="107">
        <v>394.63</v>
      </c>
      <c r="H31" s="53">
        <f t="shared" si="0"/>
        <v>-100</v>
      </c>
    </row>
    <row r="32" spans="1:8">
      <c r="A32" s="73" t="s">
        <v>35</v>
      </c>
      <c r="B32" s="74">
        <v>0</v>
      </c>
      <c r="C32" s="75">
        <v>52078</v>
      </c>
      <c r="D32" s="140">
        <f t="shared" si="1"/>
        <v>-100</v>
      </c>
      <c r="E32" s="157" t="s">
        <v>35</v>
      </c>
      <c r="F32" s="77">
        <v>0</v>
      </c>
      <c r="G32" s="110">
        <v>3999.41</v>
      </c>
      <c r="H32" s="137">
        <f t="shared" si="0"/>
        <v>-100</v>
      </c>
    </row>
    <row r="33" spans="1:8">
      <c r="A33" s="56" t="s">
        <v>36</v>
      </c>
      <c r="B33" s="48">
        <v>0</v>
      </c>
      <c r="C33" s="49">
        <v>15958</v>
      </c>
      <c r="D33" s="144">
        <f t="shared" si="1"/>
        <v>-100</v>
      </c>
      <c r="E33" s="139" t="s">
        <v>36</v>
      </c>
      <c r="F33" s="51">
        <v>0</v>
      </c>
      <c r="G33" s="107">
        <v>929.07</v>
      </c>
      <c r="H33" s="132">
        <f t="shared" si="0"/>
        <v>-100</v>
      </c>
    </row>
    <row r="34" spans="1:8">
      <c r="A34" s="73" t="s">
        <v>37</v>
      </c>
      <c r="B34" s="74">
        <v>0</v>
      </c>
      <c r="C34" s="75">
        <v>6747</v>
      </c>
      <c r="D34" s="140">
        <f t="shared" si="1"/>
        <v>-100</v>
      </c>
      <c r="E34" s="157" t="s">
        <v>37</v>
      </c>
      <c r="F34" s="77">
        <v>0</v>
      </c>
      <c r="G34" s="110">
        <v>543.69000000000005</v>
      </c>
      <c r="H34" s="135">
        <f t="shared" si="0"/>
        <v>-100</v>
      </c>
    </row>
    <row r="35" spans="1:8">
      <c r="A35" s="56" t="s">
        <v>38</v>
      </c>
      <c r="B35" s="48">
        <v>0</v>
      </c>
      <c r="C35" s="49">
        <v>9555</v>
      </c>
      <c r="D35" s="50">
        <f t="shared" si="1"/>
        <v>-100</v>
      </c>
      <c r="E35" s="139" t="s">
        <v>38</v>
      </c>
      <c r="F35" s="51">
        <v>0</v>
      </c>
      <c r="G35" s="107">
        <v>706.47</v>
      </c>
      <c r="H35" s="132">
        <f t="shared" si="0"/>
        <v>-100</v>
      </c>
    </row>
    <row r="36" spans="1:8">
      <c r="A36" s="73" t="s">
        <v>39</v>
      </c>
      <c r="B36" s="74">
        <v>0</v>
      </c>
      <c r="C36" s="75">
        <v>57806</v>
      </c>
      <c r="D36" s="133">
        <f t="shared" si="1"/>
        <v>-100</v>
      </c>
      <c r="E36" s="157" t="s">
        <v>39</v>
      </c>
      <c r="F36" s="77">
        <v>0</v>
      </c>
      <c r="G36" s="110">
        <v>4262.18</v>
      </c>
      <c r="H36" s="79">
        <f t="shared" si="0"/>
        <v>-100</v>
      </c>
    </row>
    <row r="37" spans="1:8">
      <c r="A37" s="56" t="s">
        <v>40</v>
      </c>
      <c r="B37" s="48">
        <v>0</v>
      </c>
      <c r="C37" s="49">
        <v>19499</v>
      </c>
      <c r="D37" s="50">
        <f t="shared" si="1"/>
        <v>-100</v>
      </c>
      <c r="E37" s="139" t="s">
        <v>40</v>
      </c>
      <c r="F37" s="51">
        <v>0</v>
      </c>
      <c r="G37" s="107">
        <v>1219.0999999999999</v>
      </c>
      <c r="H37" s="159">
        <f t="shared" si="0"/>
        <v>-100</v>
      </c>
    </row>
    <row r="38" spans="1:8">
      <c r="A38" s="160" t="s">
        <v>24</v>
      </c>
      <c r="B38" s="161">
        <v>0</v>
      </c>
      <c r="C38" s="162">
        <v>14838</v>
      </c>
      <c r="D38" s="163">
        <f t="shared" si="1"/>
        <v>-100</v>
      </c>
      <c r="E38" s="164" t="s">
        <v>24</v>
      </c>
      <c r="F38" s="165">
        <v>0</v>
      </c>
      <c r="G38" s="166">
        <v>946.51</v>
      </c>
      <c r="H38" s="135">
        <f t="shared" si="0"/>
        <v>-100</v>
      </c>
    </row>
    <row r="39" spans="1:8">
      <c r="A39" s="167" t="s">
        <v>41</v>
      </c>
      <c r="B39" s="168">
        <v>0</v>
      </c>
      <c r="C39" s="169">
        <v>93363</v>
      </c>
      <c r="D39" s="170">
        <f t="shared" si="1"/>
        <v>-100</v>
      </c>
      <c r="E39" s="171" t="s">
        <v>41</v>
      </c>
      <c r="F39" s="172">
        <v>0</v>
      </c>
      <c r="G39" s="173">
        <v>6848.6699999999992</v>
      </c>
      <c r="H39" s="174">
        <f t="shared" si="0"/>
        <v>-100</v>
      </c>
    </row>
    <row r="40" spans="1:8">
      <c r="A40" s="205" t="s">
        <v>42</v>
      </c>
      <c r="B40" s="206">
        <v>0</v>
      </c>
      <c r="C40" s="207">
        <v>1366</v>
      </c>
      <c r="D40" s="178">
        <f t="shared" si="1"/>
        <v>-100</v>
      </c>
      <c r="E40" s="208" t="s">
        <v>42</v>
      </c>
      <c r="F40" s="209">
        <v>0</v>
      </c>
      <c r="G40" s="210">
        <v>95.57</v>
      </c>
      <c r="H40" s="182">
        <f t="shared" si="0"/>
        <v>-100</v>
      </c>
    </row>
    <row r="41" spans="1:8">
      <c r="A41" s="56" t="s">
        <v>43</v>
      </c>
      <c r="B41" s="48">
        <v>0</v>
      </c>
      <c r="C41" s="49">
        <v>3311</v>
      </c>
      <c r="D41" s="50">
        <f t="shared" si="1"/>
        <v>-100</v>
      </c>
      <c r="E41" s="139" t="s">
        <v>43</v>
      </c>
      <c r="F41" s="51">
        <v>0</v>
      </c>
      <c r="G41" s="107">
        <v>228.83</v>
      </c>
      <c r="H41" s="53">
        <f t="shared" si="0"/>
        <v>-100</v>
      </c>
    </row>
    <row r="42" spans="1:8">
      <c r="A42" s="211" t="s">
        <v>44</v>
      </c>
      <c r="B42" s="212">
        <v>0</v>
      </c>
      <c r="C42" s="213">
        <v>13713</v>
      </c>
      <c r="D42" s="183">
        <f t="shared" si="1"/>
        <v>-100</v>
      </c>
      <c r="E42" s="214" t="s">
        <v>44</v>
      </c>
      <c r="F42" s="215">
        <v>0</v>
      </c>
      <c r="G42" s="216">
        <v>1096.1600000000001</v>
      </c>
      <c r="H42" s="184">
        <f t="shared" si="0"/>
        <v>-100</v>
      </c>
    </row>
    <row r="43" spans="1:8">
      <c r="A43" s="56" t="s">
        <v>45</v>
      </c>
      <c r="B43" s="48">
        <v>0</v>
      </c>
      <c r="C43" s="49">
        <v>67430</v>
      </c>
      <c r="D43" s="136">
        <f t="shared" si="1"/>
        <v>-100</v>
      </c>
      <c r="E43" s="139" t="s">
        <v>45</v>
      </c>
      <c r="F43" s="51">
        <v>0</v>
      </c>
      <c r="G43" s="107">
        <v>4918.07</v>
      </c>
      <c r="H43" s="53">
        <f t="shared" si="0"/>
        <v>-100</v>
      </c>
    </row>
    <row r="44" spans="1:8">
      <c r="A44" s="217" t="s">
        <v>24</v>
      </c>
      <c r="B44" s="218">
        <v>0</v>
      </c>
      <c r="C44" s="219">
        <v>7543</v>
      </c>
      <c r="D44" s="163">
        <f t="shared" si="1"/>
        <v>-100</v>
      </c>
      <c r="E44" s="220" t="s">
        <v>24</v>
      </c>
      <c r="F44" s="221">
        <v>0</v>
      </c>
      <c r="G44" s="222">
        <v>510.04</v>
      </c>
      <c r="H44" s="185">
        <f t="shared" si="0"/>
        <v>-100</v>
      </c>
    </row>
    <row r="45" spans="1:8">
      <c r="A45" s="167" t="s">
        <v>46</v>
      </c>
      <c r="B45" s="168">
        <v>0</v>
      </c>
      <c r="C45" s="169">
        <v>188212</v>
      </c>
      <c r="D45" s="170">
        <f t="shared" si="1"/>
        <v>-100</v>
      </c>
      <c r="E45" s="171" t="s">
        <v>46</v>
      </c>
      <c r="F45" s="172">
        <v>0</v>
      </c>
      <c r="G45" s="173">
        <v>8548.83</v>
      </c>
      <c r="H45" s="174">
        <f t="shared" si="0"/>
        <v>-100</v>
      </c>
    </row>
    <row r="46" spans="1:8">
      <c r="A46" s="205" t="s">
        <v>47</v>
      </c>
      <c r="B46" s="206">
        <v>0</v>
      </c>
      <c r="C46" s="207">
        <v>10811</v>
      </c>
      <c r="D46" s="178">
        <f t="shared" si="1"/>
        <v>-100</v>
      </c>
      <c r="E46" s="208" t="s">
        <v>47</v>
      </c>
      <c r="F46" s="209">
        <v>0</v>
      </c>
      <c r="G46" s="210">
        <v>504.78</v>
      </c>
      <c r="H46" s="182">
        <f t="shared" si="0"/>
        <v>-100</v>
      </c>
    </row>
    <row r="47" spans="1:8">
      <c r="A47" s="56" t="s">
        <v>48</v>
      </c>
      <c r="B47" s="48">
        <v>0</v>
      </c>
      <c r="C47" s="49">
        <v>155998</v>
      </c>
      <c r="D47" s="136">
        <f t="shared" si="1"/>
        <v>-100</v>
      </c>
      <c r="E47" s="139" t="s">
        <v>48</v>
      </c>
      <c r="F47" s="51">
        <v>0</v>
      </c>
      <c r="G47" s="107">
        <v>7038.77</v>
      </c>
      <c r="H47" s="53">
        <f t="shared" si="0"/>
        <v>-100</v>
      </c>
    </row>
    <row r="48" spans="1:8">
      <c r="A48" s="211" t="s">
        <v>49</v>
      </c>
      <c r="B48" s="212">
        <v>0</v>
      </c>
      <c r="C48" s="213">
        <v>5055</v>
      </c>
      <c r="D48" s="183">
        <f t="shared" si="1"/>
        <v>-100</v>
      </c>
      <c r="E48" s="214" t="s">
        <v>49</v>
      </c>
      <c r="F48" s="215">
        <v>0</v>
      </c>
      <c r="G48" s="216">
        <v>244.95</v>
      </c>
      <c r="H48" s="185">
        <f t="shared" si="0"/>
        <v>-100</v>
      </c>
    </row>
    <row r="49" spans="1:8">
      <c r="A49" s="56" t="s">
        <v>50</v>
      </c>
      <c r="B49" s="48">
        <v>0</v>
      </c>
      <c r="C49" s="49">
        <v>6851</v>
      </c>
      <c r="D49" s="136">
        <f t="shared" si="1"/>
        <v>-100</v>
      </c>
      <c r="E49" s="139" t="s">
        <v>50</v>
      </c>
      <c r="F49" s="51">
        <v>0</v>
      </c>
      <c r="G49" s="107">
        <v>332.08</v>
      </c>
      <c r="H49" s="53">
        <f t="shared" si="0"/>
        <v>-100</v>
      </c>
    </row>
    <row r="50" spans="1:8">
      <c r="A50" s="211" t="s">
        <v>51</v>
      </c>
      <c r="B50" s="212">
        <v>0</v>
      </c>
      <c r="C50" s="213">
        <v>5845</v>
      </c>
      <c r="D50" s="163">
        <f t="shared" si="1"/>
        <v>-100</v>
      </c>
      <c r="E50" s="214" t="s">
        <v>51</v>
      </c>
      <c r="F50" s="215">
        <v>0</v>
      </c>
      <c r="G50" s="216">
        <v>220.46</v>
      </c>
      <c r="H50" s="185">
        <f t="shared" si="0"/>
        <v>-100</v>
      </c>
    </row>
    <row r="51" spans="1:8">
      <c r="A51" s="141" t="s">
        <v>24</v>
      </c>
      <c r="B51" s="142">
        <v>0</v>
      </c>
      <c r="C51" s="143">
        <v>3652</v>
      </c>
      <c r="D51" s="144">
        <f t="shared" si="1"/>
        <v>-100</v>
      </c>
      <c r="E51" s="145" t="s">
        <v>24</v>
      </c>
      <c r="F51" s="146">
        <v>0</v>
      </c>
      <c r="G51" s="147">
        <v>207.79</v>
      </c>
      <c r="H51" s="132">
        <f t="shared" si="0"/>
        <v>-100</v>
      </c>
    </row>
    <row r="52" spans="1:8">
      <c r="A52" s="223" t="s">
        <v>52</v>
      </c>
      <c r="B52" s="224">
        <v>0</v>
      </c>
      <c r="C52" s="225">
        <v>75706</v>
      </c>
      <c r="D52" s="186">
        <f t="shared" si="1"/>
        <v>-100</v>
      </c>
      <c r="E52" s="226" t="s">
        <v>52</v>
      </c>
      <c r="F52" s="227">
        <v>0</v>
      </c>
      <c r="G52" s="228">
        <v>5812.6799999999994</v>
      </c>
      <c r="H52" s="188">
        <f t="shared" si="0"/>
        <v>-100</v>
      </c>
    </row>
    <row r="53" spans="1:8">
      <c r="A53" s="149" t="s">
        <v>53</v>
      </c>
      <c r="B53" s="150">
        <v>0</v>
      </c>
      <c r="C53" s="151">
        <v>65903</v>
      </c>
      <c r="D53" s="136">
        <f t="shared" si="1"/>
        <v>-100</v>
      </c>
      <c r="E53" s="153" t="s">
        <v>53</v>
      </c>
      <c r="F53" s="154">
        <v>0</v>
      </c>
      <c r="G53" s="155">
        <v>5137.71</v>
      </c>
      <c r="H53" s="159">
        <f t="shared" si="0"/>
        <v>-100</v>
      </c>
    </row>
    <row r="54" spans="1:8">
      <c r="A54" s="211" t="s">
        <v>54</v>
      </c>
      <c r="B54" s="212">
        <v>0</v>
      </c>
      <c r="C54" s="213">
        <v>9323</v>
      </c>
      <c r="D54" s="163">
        <f t="shared" si="1"/>
        <v>-100</v>
      </c>
      <c r="E54" s="214" t="s">
        <v>54</v>
      </c>
      <c r="F54" s="215">
        <v>0</v>
      </c>
      <c r="G54" s="216">
        <v>643.32000000000005</v>
      </c>
      <c r="H54" s="189">
        <f t="shared" si="0"/>
        <v>-100</v>
      </c>
    </row>
    <row r="55" spans="1:8">
      <c r="A55" s="141" t="s">
        <v>24</v>
      </c>
      <c r="B55" s="142">
        <v>0</v>
      </c>
      <c r="C55" s="143">
        <v>480</v>
      </c>
      <c r="D55" s="144">
        <f t="shared" si="1"/>
        <v>-100</v>
      </c>
      <c r="E55" s="145" t="s">
        <v>24</v>
      </c>
      <c r="F55" s="146">
        <v>0</v>
      </c>
      <c r="G55" s="147">
        <v>31.65</v>
      </c>
      <c r="H55" s="132">
        <f t="shared" si="0"/>
        <v>-100</v>
      </c>
    </row>
    <row r="56" spans="1:8">
      <c r="A56" s="223" t="s">
        <v>55</v>
      </c>
      <c r="B56" s="224">
        <v>0</v>
      </c>
      <c r="C56" s="225">
        <v>53311</v>
      </c>
      <c r="D56" s="186">
        <f t="shared" si="1"/>
        <v>-100</v>
      </c>
      <c r="E56" s="226" t="s">
        <v>55</v>
      </c>
      <c r="F56" s="227">
        <v>0</v>
      </c>
      <c r="G56" s="228">
        <v>4284.4500000000007</v>
      </c>
      <c r="H56" s="188">
        <f t="shared" si="0"/>
        <v>-100</v>
      </c>
    </row>
    <row r="57" spans="1:8">
      <c r="A57" s="149" t="s">
        <v>56</v>
      </c>
      <c r="B57" s="150">
        <v>0</v>
      </c>
      <c r="C57" s="151">
        <v>1979</v>
      </c>
      <c r="D57" s="136">
        <f t="shared" si="1"/>
        <v>-100</v>
      </c>
      <c r="E57" s="153" t="s">
        <v>56</v>
      </c>
      <c r="F57" s="154">
        <v>0</v>
      </c>
      <c r="G57" s="155">
        <v>149.44</v>
      </c>
      <c r="H57" s="156">
        <f t="shared" si="0"/>
        <v>-100</v>
      </c>
    </row>
    <row r="58" spans="1:8">
      <c r="A58" s="211" t="s">
        <v>57</v>
      </c>
      <c r="B58" s="212">
        <v>0</v>
      </c>
      <c r="C58" s="213">
        <v>17790</v>
      </c>
      <c r="D58" s="163">
        <f t="shared" si="1"/>
        <v>-100</v>
      </c>
      <c r="E58" s="214" t="s">
        <v>57</v>
      </c>
      <c r="F58" s="215">
        <v>0</v>
      </c>
      <c r="G58" s="216">
        <v>1551.89</v>
      </c>
      <c r="H58" s="185">
        <f t="shared" si="0"/>
        <v>-100</v>
      </c>
    </row>
    <row r="59" spans="1:8">
      <c r="A59" s="95" t="s">
        <v>58</v>
      </c>
      <c r="B59" s="48">
        <v>0</v>
      </c>
      <c r="C59" s="49">
        <v>4291</v>
      </c>
      <c r="D59" s="50">
        <f t="shared" si="1"/>
        <v>-100</v>
      </c>
      <c r="E59" s="190" t="s">
        <v>58</v>
      </c>
      <c r="F59" s="51">
        <v>0</v>
      </c>
      <c r="G59" s="107">
        <v>382.14</v>
      </c>
      <c r="H59" s="53">
        <f t="shared" si="0"/>
        <v>-100</v>
      </c>
    </row>
    <row r="60" spans="1:8">
      <c r="A60" s="211" t="s">
        <v>59</v>
      </c>
      <c r="B60" s="212">
        <v>0</v>
      </c>
      <c r="C60" s="213">
        <v>2149</v>
      </c>
      <c r="D60" s="191">
        <f t="shared" si="1"/>
        <v>-100</v>
      </c>
      <c r="E60" s="214" t="s">
        <v>59</v>
      </c>
      <c r="F60" s="215">
        <v>0</v>
      </c>
      <c r="G60" s="216">
        <v>192.94</v>
      </c>
      <c r="H60" s="184">
        <f t="shared" si="0"/>
        <v>-100</v>
      </c>
    </row>
    <row r="61" spans="1:8">
      <c r="A61" s="56" t="s">
        <v>60</v>
      </c>
      <c r="B61" s="48">
        <v>0</v>
      </c>
      <c r="C61" s="49">
        <v>8113</v>
      </c>
      <c r="D61" s="144">
        <f t="shared" si="1"/>
        <v>-100</v>
      </c>
      <c r="E61" s="139" t="s">
        <v>60</v>
      </c>
      <c r="F61" s="51">
        <v>0</v>
      </c>
      <c r="G61" s="107">
        <v>585.25</v>
      </c>
      <c r="H61" s="53">
        <f t="shared" si="0"/>
        <v>-100</v>
      </c>
    </row>
    <row r="62" spans="1:8">
      <c r="A62" s="217" t="s">
        <v>24</v>
      </c>
      <c r="B62" s="218">
        <v>0</v>
      </c>
      <c r="C62" s="219">
        <v>18989</v>
      </c>
      <c r="D62" s="163">
        <f t="shared" si="1"/>
        <v>-100</v>
      </c>
      <c r="E62" s="220" t="s">
        <v>24</v>
      </c>
      <c r="F62" s="221">
        <v>0</v>
      </c>
      <c r="G62" s="222">
        <v>1422.79</v>
      </c>
      <c r="H62" s="185">
        <f t="shared" si="0"/>
        <v>-100</v>
      </c>
    </row>
    <row r="63" spans="1:8">
      <c r="A63" s="167" t="s">
        <v>61</v>
      </c>
      <c r="B63" s="168">
        <v>0</v>
      </c>
      <c r="C63" s="169">
        <v>17933</v>
      </c>
      <c r="D63" s="170">
        <f t="shared" si="1"/>
        <v>-100</v>
      </c>
      <c r="E63" s="171" t="s">
        <v>61</v>
      </c>
      <c r="F63" s="172">
        <v>0</v>
      </c>
      <c r="G63" s="173">
        <v>1244.0999999999999</v>
      </c>
      <c r="H63" s="174">
        <f t="shared" si="0"/>
        <v>-100</v>
      </c>
    </row>
    <row r="64" spans="1:8">
      <c r="A64" s="205" t="s">
        <v>62</v>
      </c>
      <c r="B64" s="206">
        <v>0</v>
      </c>
      <c r="C64" s="207">
        <v>10041</v>
      </c>
      <c r="D64" s="178">
        <f t="shared" si="1"/>
        <v>-100</v>
      </c>
      <c r="E64" s="208" t="s">
        <v>62</v>
      </c>
      <c r="F64" s="209">
        <v>0</v>
      </c>
      <c r="G64" s="210">
        <v>617.49</v>
      </c>
      <c r="H64" s="182">
        <f t="shared" si="0"/>
        <v>-100</v>
      </c>
    </row>
    <row r="65" spans="1:8">
      <c r="A65" s="141" t="s">
        <v>24</v>
      </c>
      <c r="B65" s="142">
        <v>0</v>
      </c>
      <c r="C65" s="143">
        <v>7892</v>
      </c>
      <c r="D65" s="136">
        <f t="shared" si="1"/>
        <v>-100</v>
      </c>
      <c r="E65" s="145" t="s">
        <v>24</v>
      </c>
      <c r="F65" s="146">
        <v>0</v>
      </c>
      <c r="G65" s="147">
        <v>626.61</v>
      </c>
      <c r="H65" s="159">
        <f t="shared" si="0"/>
        <v>-100</v>
      </c>
    </row>
    <row r="66" spans="1:8" ht="15.75" thickBot="1">
      <c r="A66" s="229" t="s">
        <v>63</v>
      </c>
      <c r="B66" s="230">
        <v>0</v>
      </c>
      <c r="C66" s="231">
        <v>2890039</v>
      </c>
      <c r="D66" s="192">
        <f t="shared" si="1"/>
        <v>-100</v>
      </c>
      <c r="E66" s="232" t="s">
        <v>63</v>
      </c>
      <c r="F66" s="233">
        <v>0</v>
      </c>
      <c r="G66" s="234">
        <v>139621.26</v>
      </c>
      <c r="H66" s="194">
        <f t="shared" si="0"/>
        <v>-100</v>
      </c>
    </row>
    <row r="67" spans="1:8">
      <c r="A67" s="195" t="s">
        <v>72</v>
      </c>
      <c r="B67" s="196"/>
      <c r="C67" s="196"/>
      <c r="D67" s="197"/>
      <c r="E67" s="197"/>
      <c r="F67" s="196"/>
      <c r="G67" s="196"/>
      <c r="H67" s="198"/>
    </row>
    <row r="68" spans="1:8">
      <c r="A68" s="195" t="s">
        <v>98</v>
      </c>
      <c r="B68" s="195"/>
      <c r="C68" s="195"/>
      <c r="D68" s="195"/>
      <c r="E68" s="195"/>
      <c r="F68" s="195"/>
      <c r="G68" s="195"/>
      <c r="H68" s="195"/>
    </row>
    <row r="69" spans="1:8">
      <c r="A69" s="195" t="s">
        <v>93</v>
      </c>
      <c r="B69" s="195"/>
      <c r="C69" s="195"/>
      <c r="D69" s="195"/>
      <c r="E69" s="195"/>
      <c r="F69" s="195"/>
      <c r="G69" s="195"/>
      <c r="H69" s="195"/>
    </row>
    <row r="70" spans="1:8">
      <c r="A70" s="203" t="s">
        <v>99</v>
      </c>
      <c r="B70" s="195"/>
      <c r="C70" s="195"/>
      <c r="D70" s="195"/>
      <c r="E70" s="195"/>
      <c r="F70" s="195"/>
      <c r="G70" s="195"/>
      <c r="H70" s="195"/>
    </row>
    <row r="71" spans="1:8">
      <c r="A71" s="203" t="s">
        <v>88</v>
      </c>
      <c r="B71" s="195"/>
      <c r="C71" s="195"/>
      <c r="D71" s="195"/>
      <c r="E71" s="195"/>
      <c r="F71" s="195"/>
      <c r="G71" s="195"/>
      <c r="H71" s="195"/>
    </row>
    <row r="72" spans="1:8">
      <c r="A72" s="195" t="s">
        <v>100</v>
      </c>
      <c r="B72" s="195"/>
      <c r="C72" s="195"/>
      <c r="D72" s="195"/>
      <c r="E72" s="195"/>
      <c r="F72" s="195"/>
      <c r="G72" s="195"/>
      <c r="H72" s="195"/>
    </row>
    <row r="73" spans="1:8">
      <c r="A73" s="319" t="s">
        <v>76</v>
      </c>
      <c r="B73" s="319"/>
      <c r="C73" s="319"/>
      <c r="D73" s="319"/>
      <c r="E73" s="319"/>
      <c r="F73" s="319"/>
      <c r="G73" s="319"/>
      <c r="H73" s="319"/>
    </row>
    <row r="74" spans="1:8">
      <c r="A74" s="200" t="s">
        <v>101</v>
      </c>
      <c r="B74" s="199"/>
      <c r="C74" s="199"/>
      <c r="D74" s="199"/>
      <c r="E74" s="199"/>
      <c r="F74" s="199"/>
      <c r="G74" s="199"/>
      <c r="H74" s="199"/>
    </row>
  </sheetData>
  <mergeCells count="4">
    <mergeCell ref="A73:H73"/>
    <mergeCell ref="A1:H2"/>
    <mergeCell ref="B3:C3"/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F1" sqref="F1:F1048576"/>
    </sheetView>
  </sheetViews>
  <sheetFormatPr defaultRowHeight="15"/>
  <cols>
    <col min="1" max="1" width="36" customWidth="1"/>
    <col min="2" max="2" width="6.140625" bestFit="1" customWidth="1"/>
    <col min="3" max="3" width="8.85546875" bestFit="1" customWidth="1"/>
    <col min="4" max="4" width="8.42578125" bestFit="1" customWidth="1"/>
  </cols>
  <sheetData>
    <row r="1" spans="1:5" ht="15" customHeight="1">
      <c r="A1" s="322" t="s">
        <v>102</v>
      </c>
      <c r="B1" s="322"/>
      <c r="C1" s="322"/>
      <c r="D1" s="322"/>
    </row>
    <row r="2" spans="1:5" ht="15.75" customHeight="1" thickBot="1">
      <c r="A2" s="323"/>
      <c r="B2" s="323"/>
      <c r="C2" s="323"/>
      <c r="D2" s="323"/>
    </row>
    <row r="3" spans="1:5">
      <c r="A3" s="2" t="s">
        <v>0</v>
      </c>
      <c r="B3" s="320" t="s">
        <v>1</v>
      </c>
      <c r="C3" s="321"/>
      <c r="D3" s="3" t="s">
        <v>2</v>
      </c>
    </row>
    <row r="4" spans="1:5" ht="15.75" thickBot="1">
      <c r="A4" s="4" t="s">
        <v>4</v>
      </c>
      <c r="B4" s="5" t="s">
        <v>5</v>
      </c>
      <c r="C4" s="117" t="s">
        <v>127</v>
      </c>
      <c r="D4" s="7" t="s">
        <v>7</v>
      </c>
    </row>
    <row r="5" spans="1:5">
      <c r="A5" s="120" t="s">
        <v>8</v>
      </c>
      <c r="B5" s="235">
        <v>799</v>
      </c>
      <c r="C5" s="236">
        <v>2140116</v>
      </c>
      <c r="D5" s="237">
        <v>-99.962665575137038</v>
      </c>
      <c r="E5" s="279"/>
    </row>
    <row r="6" spans="1:5">
      <c r="A6" s="15" t="s">
        <v>9</v>
      </c>
      <c r="B6" s="238">
        <v>252</v>
      </c>
      <c r="C6" s="239">
        <v>878185</v>
      </c>
      <c r="D6" s="240">
        <v>-99.971304451795461</v>
      </c>
    </row>
    <row r="7" spans="1:5">
      <c r="A7" s="47" t="s">
        <v>10</v>
      </c>
      <c r="B7" s="241">
        <v>0</v>
      </c>
      <c r="C7" s="242">
        <v>978</v>
      </c>
      <c r="D7" s="243">
        <v>-100</v>
      </c>
    </row>
    <row r="8" spans="1:5">
      <c r="A8" s="26" t="s">
        <v>11</v>
      </c>
      <c r="B8" s="244">
        <v>231</v>
      </c>
      <c r="C8" s="245">
        <v>80964</v>
      </c>
      <c r="D8" s="246">
        <v>-99.714688009485698</v>
      </c>
    </row>
    <row r="9" spans="1:5">
      <c r="A9" s="47" t="s">
        <v>12</v>
      </c>
      <c r="B9" s="241">
        <v>0</v>
      </c>
      <c r="C9" s="242">
        <v>56452</v>
      </c>
      <c r="D9" s="243">
        <v>-100</v>
      </c>
    </row>
    <row r="10" spans="1:5">
      <c r="A10" s="26" t="s">
        <v>13</v>
      </c>
      <c r="B10" s="244">
        <v>1</v>
      </c>
      <c r="C10" s="245">
        <v>157273</v>
      </c>
      <c r="D10" s="246">
        <v>-99.999364162952318</v>
      </c>
    </row>
    <row r="11" spans="1:5">
      <c r="A11" s="47" t="s">
        <v>14</v>
      </c>
      <c r="B11" s="241">
        <v>2</v>
      </c>
      <c r="C11" s="242">
        <v>353484</v>
      </c>
      <c r="D11" s="243">
        <v>-99.99943420352831</v>
      </c>
    </row>
    <row r="12" spans="1:5">
      <c r="A12" s="26" t="s">
        <v>15</v>
      </c>
      <c r="B12" s="244">
        <v>0</v>
      </c>
      <c r="C12" s="245">
        <v>32433</v>
      </c>
      <c r="D12" s="240">
        <v>-100</v>
      </c>
    </row>
    <row r="13" spans="1:5">
      <c r="A13" s="47" t="s">
        <v>16</v>
      </c>
      <c r="B13" s="241">
        <v>2</v>
      </c>
      <c r="C13" s="242">
        <v>45895</v>
      </c>
      <c r="D13" s="247">
        <v>-99.995642226822085</v>
      </c>
    </row>
    <row r="14" spans="1:5">
      <c r="A14" s="26" t="s">
        <v>17</v>
      </c>
      <c r="B14" s="244">
        <v>9</v>
      </c>
      <c r="C14" s="245">
        <v>80576</v>
      </c>
      <c r="D14" s="248">
        <v>-99.988830420969023</v>
      </c>
    </row>
    <row r="15" spans="1:5">
      <c r="A15" s="47" t="s">
        <v>18</v>
      </c>
      <c r="B15" s="241">
        <v>7</v>
      </c>
      <c r="C15" s="242">
        <v>70130</v>
      </c>
      <c r="D15" s="247">
        <v>-99.990018537002712</v>
      </c>
    </row>
    <row r="16" spans="1:5">
      <c r="A16" s="33" t="s">
        <v>19</v>
      </c>
      <c r="B16" s="244">
        <v>471</v>
      </c>
      <c r="C16" s="245">
        <v>826392</v>
      </c>
      <c r="D16" s="248">
        <v>-99.943005256585252</v>
      </c>
    </row>
    <row r="17" spans="1:4">
      <c r="A17" s="56" t="s">
        <v>20</v>
      </c>
      <c r="B17" s="241">
        <v>16</v>
      </c>
      <c r="C17" s="242">
        <v>74740</v>
      </c>
      <c r="D17" s="247">
        <v>-99.97859245383998</v>
      </c>
    </row>
    <row r="18" spans="1:4">
      <c r="A18" s="33" t="s">
        <v>21</v>
      </c>
      <c r="B18" s="244">
        <v>35</v>
      </c>
      <c r="C18" s="245">
        <v>136174</v>
      </c>
      <c r="D18" s="249">
        <v>-99.974297589848277</v>
      </c>
    </row>
    <row r="19" spans="1:4">
      <c r="A19" s="56" t="s">
        <v>22</v>
      </c>
      <c r="B19" s="241">
        <v>10</v>
      </c>
      <c r="C19" s="242">
        <v>151047</v>
      </c>
      <c r="D19" s="243">
        <v>-99.993379544115413</v>
      </c>
    </row>
    <row r="20" spans="1:4">
      <c r="A20" s="33" t="s">
        <v>23</v>
      </c>
      <c r="B20" s="244">
        <v>12</v>
      </c>
      <c r="C20" s="245">
        <v>67357</v>
      </c>
      <c r="D20" s="246">
        <v>-99.982184479712572</v>
      </c>
    </row>
    <row r="21" spans="1:4">
      <c r="A21" s="141" t="s">
        <v>24</v>
      </c>
      <c r="B21" s="250">
        <v>3</v>
      </c>
      <c r="C21" s="251">
        <v>6221</v>
      </c>
      <c r="D21" s="252">
        <v>-99.951776241761763</v>
      </c>
    </row>
    <row r="22" spans="1:4">
      <c r="A22" s="35" t="s">
        <v>25</v>
      </c>
      <c r="B22" s="253">
        <v>116</v>
      </c>
      <c r="C22" s="254">
        <v>463765</v>
      </c>
      <c r="D22" s="255">
        <v>-99.974987331946139</v>
      </c>
    </row>
    <row r="23" spans="1:4">
      <c r="A23" s="149" t="s">
        <v>26</v>
      </c>
      <c r="B23" s="256">
        <v>2</v>
      </c>
      <c r="C23" s="257">
        <v>6398</v>
      </c>
      <c r="D23" s="258">
        <v>-99.968740231322286</v>
      </c>
    </row>
    <row r="24" spans="1:4">
      <c r="A24" s="33" t="s">
        <v>27</v>
      </c>
      <c r="B24" s="244">
        <v>1</v>
      </c>
      <c r="C24" s="245">
        <v>7695</v>
      </c>
      <c r="D24" s="246">
        <v>-99.987004548408052</v>
      </c>
    </row>
    <row r="25" spans="1:4">
      <c r="A25" s="56" t="s">
        <v>28</v>
      </c>
      <c r="B25" s="241">
        <v>1</v>
      </c>
      <c r="C25" s="242">
        <v>9429</v>
      </c>
      <c r="D25" s="243">
        <v>-99.98939442146569</v>
      </c>
    </row>
    <row r="26" spans="1:4">
      <c r="A26" s="33" t="s">
        <v>29</v>
      </c>
      <c r="B26" s="244">
        <v>4</v>
      </c>
      <c r="C26" s="245">
        <v>6237</v>
      </c>
      <c r="D26" s="246">
        <v>-99.935866602533281</v>
      </c>
    </row>
    <row r="27" spans="1:4">
      <c r="A27" s="56" t="s">
        <v>30</v>
      </c>
      <c r="B27" s="241">
        <v>15</v>
      </c>
      <c r="C27" s="242">
        <v>51434</v>
      </c>
      <c r="D27" s="252">
        <v>-99.970836411712099</v>
      </c>
    </row>
    <row r="28" spans="1:4">
      <c r="A28" s="33" t="s">
        <v>31</v>
      </c>
      <c r="B28" s="244">
        <v>26</v>
      </c>
      <c r="C28" s="245">
        <v>64710</v>
      </c>
      <c r="D28" s="248">
        <v>-99.959820738680264</v>
      </c>
    </row>
    <row r="29" spans="1:4">
      <c r="A29" s="56" t="s">
        <v>32</v>
      </c>
      <c r="B29" s="241">
        <v>3</v>
      </c>
      <c r="C29" s="242">
        <v>14238</v>
      </c>
      <c r="D29" s="247">
        <v>-99.978929624947327</v>
      </c>
    </row>
    <row r="30" spans="1:4">
      <c r="A30" s="73" t="s">
        <v>33</v>
      </c>
      <c r="B30" s="259">
        <v>1</v>
      </c>
      <c r="C30" s="260">
        <v>16361</v>
      </c>
      <c r="D30" s="248">
        <v>-99.993887904162335</v>
      </c>
    </row>
    <row r="31" spans="1:4">
      <c r="A31" s="56" t="s">
        <v>34</v>
      </c>
      <c r="B31" s="241">
        <v>5</v>
      </c>
      <c r="C31" s="242">
        <v>7323</v>
      </c>
      <c r="D31" s="247">
        <v>-99.93172197186945</v>
      </c>
    </row>
    <row r="32" spans="1:4">
      <c r="A32" s="73" t="s">
        <v>35</v>
      </c>
      <c r="B32" s="259">
        <v>5</v>
      </c>
      <c r="C32" s="260">
        <v>106693</v>
      </c>
      <c r="D32" s="249">
        <v>-99.995313656940937</v>
      </c>
    </row>
    <row r="33" spans="1:4">
      <c r="A33" s="56" t="s">
        <v>36</v>
      </c>
      <c r="B33" s="241">
        <v>2</v>
      </c>
      <c r="C33" s="242">
        <v>15242</v>
      </c>
      <c r="D33" s="252">
        <v>-99.986878362419631</v>
      </c>
    </row>
    <row r="34" spans="1:4">
      <c r="A34" s="73" t="s">
        <v>37</v>
      </c>
      <c r="B34" s="259">
        <v>4</v>
      </c>
      <c r="C34" s="260">
        <v>15347</v>
      </c>
      <c r="D34" s="249">
        <v>-99.973936274190407</v>
      </c>
    </row>
    <row r="35" spans="1:4">
      <c r="A35" s="56" t="s">
        <v>38</v>
      </c>
      <c r="B35" s="241">
        <v>11</v>
      </c>
      <c r="C35" s="242">
        <v>14146</v>
      </c>
      <c r="D35" s="243">
        <v>-99.922239502332815</v>
      </c>
    </row>
    <row r="36" spans="1:4">
      <c r="A36" s="73" t="s">
        <v>39</v>
      </c>
      <c r="B36" s="259">
        <v>27</v>
      </c>
      <c r="C36" s="260">
        <v>75728</v>
      </c>
      <c r="D36" s="246">
        <v>-99.964346080709916</v>
      </c>
    </row>
    <row r="37" spans="1:4">
      <c r="A37" s="56" t="s">
        <v>40</v>
      </c>
      <c r="B37" s="241">
        <v>5</v>
      </c>
      <c r="C37" s="242">
        <v>34743</v>
      </c>
      <c r="D37" s="243">
        <v>-99.985608611806697</v>
      </c>
    </row>
    <row r="38" spans="1:4">
      <c r="A38" s="160" t="s">
        <v>24</v>
      </c>
      <c r="B38" s="261">
        <v>4</v>
      </c>
      <c r="C38" s="262">
        <v>18041</v>
      </c>
      <c r="D38" s="263">
        <v>-99.977828280028831</v>
      </c>
    </row>
    <row r="39" spans="1:4">
      <c r="A39" s="167" t="s">
        <v>41</v>
      </c>
      <c r="B39" s="264">
        <v>35</v>
      </c>
      <c r="C39" s="265">
        <v>121158</v>
      </c>
      <c r="D39" s="266">
        <v>-99.971112101553345</v>
      </c>
    </row>
    <row r="40" spans="1:4">
      <c r="A40" s="175" t="s">
        <v>42</v>
      </c>
      <c r="B40" s="267">
        <v>0</v>
      </c>
      <c r="C40" s="268">
        <v>1923</v>
      </c>
      <c r="D40" s="269">
        <v>-100</v>
      </c>
    </row>
    <row r="41" spans="1:4">
      <c r="A41" s="56" t="s">
        <v>43</v>
      </c>
      <c r="B41" s="241">
        <v>1</v>
      </c>
      <c r="C41" s="242">
        <v>5045</v>
      </c>
      <c r="D41" s="243">
        <v>-99.98017839444995</v>
      </c>
    </row>
    <row r="42" spans="1:4">
      <c r="A42" s="73" t="s">
        <v>44</v>
      </c>
      <c r="B42" s="259">
        <v>10</v>
      </c>
      <c r="C42" s="260">
        <v>19655</v>
      </c>
      <c r="D42" s="270">
        <v>-99.94912236072247</v>
      </c>
    </row>
    <row r="43" spans="1:4">
      <c r="A43" s="56" t="s">
        <v>45</v>
      </c>
      <c r="B43" s="241">
        <v>23</v>
      </c>
      <c r="C43" s="242">
        <v>86527</v>
      </c>
      <c r="D43" s="247">
        <v>-99.973418701676934</v>
      </c>
    </row>
    <row r="44" spans="1:4">
      <c r="A44" s="160" t="s">
        <v>24</v>
      </c>
      <c r="B44" s="261">
        <v>1</v>
      </c>
      <c r="C44" s="262">
        <v>8008</v>
      </c>
      <c r="D44" s="263">
        <v>-99.98751248751249</v>
      </c>
    </row>
    <row r="45" spans="1:4">
      <c r="A45" s="167" t="s">
        <v>46</v>
      </c>
      <c r="B45" s="264">
        <v>14</v>
      </c>
      <c r="C45" s="265">
        <v>197009</v>
      </c>
      <c r="D45" s="266">
        <v>-99.992893725667358</v>
      </c>
    </row>
    <row r="46" spans="1:4">
      <c r="A46" s="175" t="s">
        <v>47</v>
      </c>
      <c r="B46" s="267">
        <v>2</v>
      </c>
      <c r="C46" s="268">
        <v>12557</v>
      </c>
      <c r="D46" s="269">
        <v>-99.984072628812612</v>
      </c>
    </row>
    <row r="47" spans="1:4">
      <c r="A47" s="56" t="s">
        <v>48</v>
      </c>
      <c r="B47" s="241">
        <v>5</v>
      </c>
      <c r="C47" s="242">
        <v>161961</v>
      </c>
      <c r="D47" s="247">
        <v>-99.996912837041023</v>
      </c>
    </row>
    <row r="48" spans="1:4">
      <c r="A48" s="73" t="s">
        <v>49</v>
      </c>
      <c r="B48" s="259">
        <v>1</v>
      </c>
      <c r="C48" s="260">
        <v>6947</v>
      </c>
      <c r="D48" s="270">
        <v>-99.985605297250615</v>
      </c>
    </row>
    <row r="49" spans="1:4">
      <c r="A49" s="56" t="s">
        <v>50</v>
      </c>
      <c r="B49" s="241">
        <v>1</v>
      </c>
      <c r="C49" s="242">
        <v>7055</v>
      </c>
      <c r="D49" s="247">
        <v>-99.985825655563431</v>
      </c>
    </row>
    <row r="50" spans="1:4">
      <c r="A50" s="73" t="s">
        <v>51</v>
      </c>
      <c r="B50" s="259">
        <v>1</v>
      </c>
      <c r="C50" s="260">
        <v>4932</v>
      </c>
      <c r="D50" s="263">
        <v>-99.979724249797243</v>
      </c>
    </row>
    <row r="51" spans="1:4">
      <c r="A51" s="141" t="s">
        <v>24</v>
      </c>
      <c r="B51" s="250">
        <v>4</v>
      </c>
      <c r="C51" s="251">
        <v>3557</v>
      </c>
      <c r="D51" s="252">
        <v>-99.887545684565652</v>
      </c>
    </row>
    <row r="52" spans="1:4">
      <c r="A52" s="87" t="s">
        <v>52</v>
      </c>
      <c r="B52" s="271">
        <v>14</v>
      </c>
      <c r="C52" s="272">
        <v>78100</v>
      </c>
      <c r="D52" s="273">
        <v>-99.982074263764403</v>
      </c>
    </row>
    <row r="53" spans="1:4">
      <c r="A53" s="149" t="s">
        <v>53</v>
      </c>
      <c r="B53" s="256">
        <v>9</v>
      </c>
      <c r="C53" s="257">
        <v>67857</v>
      </c>
      <c r="D53" s="247">
        <v>-99.986736814182763</v>
      </c>
    </row>
    <row r="54" spans="1:4">
      <c r="A54" s="73" t="s">
        <v>54</v>
      </c>
      <c r="B54" s="259">
        <v>4</v>
      </c>
      <c r="C54" s="260">
        <v>9834</v>
      </c>
      <c r="D54" s="263">
        <v>-99.959324791539558</v>
      </c>
    </row>
    <row r="55" spans="1:4">
      <c r="A55" s="141" t="s">
        <v>24</v>
      </c>
      <c r="B55" s="250">
        <v>1</v>
      </c>
      <c r="C55" s="251">
        <v>409</v>
      </c>
      <c r="D55" s="252">
        <v>-99.755501222493891</v>
      </c>
    </row>
    <row r="56" spans="1:4">
      <c r="A56" s="87" t="s">
        <v>55</v>
      </c>
      <c r="B56" s="271">
        <v>178</v>
      </c>
      <c r="C56" s="272">
        <v>57486</v>
      </c>
      <c r="D56" s="273">
        <v>-99.690359391851928</v>
      </c>
    </row>
    <row r="57" spans="1:4">
      <c r="A57" s="149" t="s">
        <v>56</v>
      </c>
      <c r="B57" s="256">
        <v>0</v>
      </c>
      <c r="C57" s="257">
        <v>1944</v>
      </c>
      <c r="D57" s="247">
        <v>-100</v>
      </c>
    </row>
    <row r="58" spans="1:4">
      <c r="A58" s="73" t="s">
        <v>57</v>
      </c>
      <c r="B58" s="259">
        <v>0</v>
      </c>
      <c r="C58" s="260">
        <v>23315</v>
      </c>
      <c r="D58" s="263">
        <v>-100</v>
      </c>
    </row>
    <row r="59" spans="1:4">
      <c r="A59" s="95" t="s">
        <v>58</v>
      </c>
      <c r="B59" s="241">
        <v>89</v>
      </c>
      <c r="C59" s="242">
        <v>4596</v>
      </c>
      <c r="D59" s="243">
        <v>-98.063533507397736</v>
      </c>
    </row>
    <row r="60" spans="1:4">
      <c r="A60" s="73" t="s">
        <v>59</v>
      </c>
      <c r="B60" s="259">
        <v>0</v>
      </c>
      <c r="C60" s="260">
        <v>1784</v>
      </c>
      <c r="D60" s="274">
        <v>-100</v>
      </c>
    </row>
    <row r="61" spans="1:4">
      <c r="A61" s="56" t="s">
        <v>60</v>
      </c>
      <c r="B61" s="241">
        <v>0</v>
      </c>
      <c r="C61" s="242">
        <v>8037</v>
      </c>
      <c r="D61" s="252">
        <v>-100</v>
      </c>
    </row>
    <row r="62" spans="1:4">
      <c r="A62" s="160" t="s">
        <v>24</v>
      </c>
      <c r="B62" s="261">
        <v>89</v>
      </c>
      <c r="C62" s="262">
        <v>17810</v>
      </c>
      <c r="D62" s="263">
        <v>-99.500280741156658</v>
      </c>
    </row>
    <row r="63" spans="1:4">
      <c r="A63" s="167" t="s">
        <v>61</v>
      </c>
      <c r="B63" s="264">
        <v>45</v>
      </c>
      <c r="C63" s="265">
        <v>16465</v>
      </c>
      <c r="D63" s="266">
        <v>-99.726692985119954</v>
      </c>
    </row>
    <row r="64" spans="1:4">
      <c r="A64" s="175" t="s">
        <v>62</v>
      </c>
      <c r="B64" s="267">
        <v>0</v>
      </c>
      <c r="C64" s="268">
        <v>8389</v>
      </c>
      <c r="D64" s="269">
        <v>-100</v>
      </c>
    </row>
    <row r="65" spans="1:4">
      <c r="A65" s="141" t="s">
        <v>24</v>
      </c>
      <c r="B65" s="250">
        <v>45</v>
      </c>
      <c r="C65" s="251">
        <v>8076</v>
      </c>
      <c r="D65" s="247">
        <v>-99.442793462109961</v>
      </c>
    </row>
    <row r="66" spans="1:4" ht="15.75" thickBot="1">
      <c r="A66" s="96" t="s">
        <v>63</v>
      </c>
      <c r="B66" s="275">
        <v>1201</v>
      </c>
      <c r="C66" s="276">
        <v>3074099</v>
      </c>
      <c r="D66" s="277">
        <v>-99.96093164208439</v>
      </c>
    </row>
    <row r="67" spans="1:4">
      <c r="A67" s="195" t="s">
        <v>72</v>
      </c>
      <c r="B67" s="196"/>
      <c r="C67" s="196"/>
      <c r="D67" s="197"/>
    </row>
    <row r="68" spans="1:4">
      <c r="A68" s="195" t="s">
        <v>103</v>
      </c>
      <c r="B68" s="195"/>
      <c r="C68" s="195"/>
      <c r="D68" s="195"/>
    </row>
    <row r="69" spans="1:4">
      <c r="A69" s="195" t="s">
        <v>104</v>
      </c>
      <c r="B69" s="195"/>
      <c r="C69" s="195"/>
      <c r="D69" s="195"/>
    </row>
    <row r="70" spans="1:4">
      <c r="A70" s="319" t="s">
        <v>105</v>
      </c>
      <c r="B70" s="319"/>
      <c r="C70" s="319"/>
      <c r="D70" s="319"/>
    </row>
    <row r="71" spans="1:4">
      <c r="A71" s="319" t="s">
        <v>106</v>
      </c>
      <c r="B71" s="319"/>
      <c r="C71" s="319"/>
      <c r="D71" s="319"/>
    </row>
    <row r="72" spans="1:4">
      <c r="A72" s="204" t="s">
        <v>107</v>
      </c>
      <c r="B72" s="204"/>
      <c r="C72" s="204"/>
      <c r="D72" s="204"/>
    </row>
    <row r="73" spans="1:4">
      <c r="A73" s="204" t="s">
        <v>108</v>
      </c>
      <c r="B73" s="204"/>
      <c r="C73" s="204"/>
      <c r="D73" s="204"/>
    </row>
    <row r="74" spans="1:4">
      <c r="A74" s="200" t="s">
        <v>109</v>
      </c>
      <c r="B74" s="199"/>
      <c r="C74" s="199"/>
      <c r="D74" s="199"/>
    </row>
  </sheetData>
  <mergeCells count="4">
    <mergeCell ref="A1:D2"/>
    <mergeCell ref="B3:C3"/>
    <mergeCell ref="A70:D70"/>
    <mergeCell ref="A71:D7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F1" sqref="F1:F1048576"/>
    </sheetView>
  </sheetViews>
  <sheetFormatPr defaultRowHeight="15"/>
  <cols>
    <col min="1" max="1" width="28.5703125" customWidth="1"/>
    <col min="2" max="2" width="6.28515625" bestFit="1" customWidth="1"/>
    <col min="3" max="3" width="9.140625" bestFit="1" customWidth="1"/>
    <col min="4" max="5" width="9.28515625" bestFit="1" customWidth="1"/>
  </cols>
  <sheetData>
    <row r="1" spans="1:4">
      <c r="A1" s="322" t="s">
        <v>110</v>
      </c>
      <c r="B1" s="322"/>
      <c r="C1" s="322"/>
      <c r="D1" s="322"/>
    </row>
    <row r="2" spans="1:4" ht="15.75" thickBot="1">
      <c r="A2" s="323"/>
      <c r="B2" s="323"/>
      <c r="C2" s="323"/>
      <c r="D2" s="323"/>
    </row>
    <row r="3" spans="1:4">
      <c r="A3" s="2" t="s">
        <v>0</v>
      </c>
      <c r="B3" s="320" t="s">
        <v>1</v>
      </c>
      <c r="C3" s="321"/>
      <c r="D3" s="3" t="s">
        <v>111</v>
      </c>
    </row>
    <row r="4" spans="1:4" ht="15.75" thickBot="1">
      <c r="A4" s="4" t="s">
        <v>4</v>
      </c>
      <c r="B4" s="5" t="s">
        <v>5</v>
      </c>
      <c r="C4" s="117" t="s">
        <v>127</v>
      </c>
      <c r="D4" s="7" t="s">
        <v>7</v>
      </c>
    </row>
    <row r="5" spans="1:4">
      <c r="A5" s="280" t="s">
        <v>8</v>
      </c>
      <c r="B5" s="282">
        <v>1583</v>
      </c>
      <c r="C5" s="281">
        <v>2198394</v>
      </c>
      <c r="D5" s="283">
        <v>-99.927992889354684</v>
      </c>
    </row>
    <row r="6" spans="1:4">
      <c r="A6" s="15" t="s">
        <v>9</v>
      </c>
      <c r="B6" s="16">
        <v>376</v>
      </c>
      <c r="C6" s="17">
        <v>936868</v>
      </c>
      <c r="D6" s="158">
        <v>-99.95986627785345</v>
      </c>
    </row>
    <row r="7" spans="1:4">
      <c r="A7" s="47" t="s">
        <v>10</v>
      </c>
      <c r="B7" s="48">
        <v>0</v>
      </c>
      <c r="C7" s="49">
        <v>1564</v>
      </c>
      <c r="D7" s="53">
        <v>-100</v>
      </c>
    </row>
    <row r="8" spans="1:4">
      <c r="A8" s="26" t="s">
        <v>11</v>
      </c>
      <c r="B8" s="27">
        <v>257</v>
      </c>
      <c r="C8" s="28">
        <v>73347</v>
      </c>
      <c r="D8" s="137">
        <v>-99.649610754359415</v>
      </c>
    </row>
    <row r="9" spans="1:4">
      <c r="A9" s="47" t="s">
        <v>12</v>
      </c>
      <c r="B9" s="48">
        <v>6</v>
      </c>
      <c r="C9" s="49">
        <v>63671</v>
      </c>
      <c r="D9" s="53">
        <v>-99.990576557616492</v>
      </c>
    </row>
    <row r="10" spans="1:4">
      <c r="A10" s="26" t="s">
        <v>13</v>
      </c>
      <c r="B10" s="27">
        <v>7</v>
      </c>
      <c r="C10" s="28">
        <v>149617</v>
      </c>
      <c r="D10" s="137">
        <v>-99.99532138727551</v>
      </c>
    </row>
    <row r="11" spans="1:4">
      <c r="A11" s="47" t="s">
        <v>14</v>
      </c>
      <c r="B11" s="48">
        <v>14</v>
      </c>
      <c r="C11" s="49">
        <v>386553</v>
      </c>
      <c r="D11" s="53">
        <v>-99.996378245673938</v>
      </c>
    </row>
    <row r="12" spans="1:4">
      <c r="A12" s="26" t="s">
        <v>15</v>
      </c>
      <c r="B12" s="27">
        <v>1</v>
      </c>
      <c r="C12" s="28">
        <v>30159</v>
      </c>
      <c r="D12" s="158">
        <v>-99.996684240193645</v>
      </c>
    </row>
    <row r="13" spans="1:4">
      <c r="A13" s="47" t="s">
        <v>16</v>
      </c>
      <c r="B13" s="48">
        <v>11</v>
      </c>
      <c r="C13" s="49">
        <v>46172</v>
      </c>
      <c r="D13" s="159">
        <v>-99.976176037425276</v>
      </c>
    </row>
    <row r="14" spans="1:4">
      <c r="A14" s="26" t="s">
        <v>17</v>
      </c>
      <c r="B14" s="27">
        <v>64</v>
      </c>
      <c r="C14" s="28">
        <v>105293</v>
      </c>
      <c r="D14" s="79">
        <v>-99.939217231914753</v>
      </c>
    </row>
    <row r="15" spans="1:4">
      <c r="A15" s="47" t="s">
        <v>18</v>
      </c>
      <c r="B15" s="48">
        <v>16</v>
      </c>
      <c r="C15" s="49">
        <v>80492</v>
      </c>
      <c r="D15" s="159">
        <v>-99.980122248173728</v>
      </c>
    </row>
    <row r="16" spans="1:4">
      <c r="A16" s="33" t="s">
        <v>19</v>
      </c>
      <c r="B16" s="27">
        <v>914</v>
      </c>
      <c r="C16" s="28">
        <v>798913</v>
      </c>
      <c r="D16" s="79">
        <v>-99.885594551596981</v>
      </c>
    </row>
    <row r="17" spans="1:4">
      <c r="A17" s="56" t="s">
        <v>20</v>
      </c>
      <c r="B17" s="48">
        <v>52</v>
      </c>
      <c r="C17" s="49">
        <v>78574</v>
      </c>
      <c r="D17" s="159">
        <v>-99.933820347697704</v>
      </c>
    </row>
    <row r="18" spans="1:4">
      <c r="A18" s="33" t="s">
        <v>21</v>
      </c>
      <c r="B18" s="27">
        <v>87</v>
      </c>
      <c r="C18" s="28">
        <v>154870</v>
      </c>
      <c r="D18" s="135">
        <v>-99.943823852263193</v>
      </c>
    </row>
    <row r="19" spans="1:4">
      <c r="A19" s="56" t="s">
        <v>22</v>
      </c>
      <c r="B19" s="48">
        <v>96</v>
      </c>
      <c r="C19" s="49">
        <v>155728</v>
      </c>
      <c r="D19" s="53">
        <v>-99.938354053221005</v>
      </c>
    </row>
    <row r="20" spans="1:4">
      <c r="A20" s="33" t="s">
        <v>23</v>
      </c>
      <c r="B20" s="27">
        <v>54</v>
      </c>
      <c r="C20" s="28">
        <v>65558</v>
      </c>
      <c r="D20" s="137">
        <v>-99.91763019006072</v>
      </c>
    </row>
    <row r="21" spans="1:4">
      <c r="A21" s="141" t="s">
        <v>24</v>
      </c>
      <c r="B21" s="142">
        <v>4</v>
      </c>
      <c r="C21" s="143">
        <v>7883</v>
      </c>
      <c r="D21" s="132">
        <v>-99.949257896739823</v>
      </c>
    </row>
    <row r="22" spans="1:4">
      <c r="A22" s="35" t="s">
        <v>25</v>
      </c>
      <c r="B22" s="36">
        <v>978</v>
      </c>
      <c r="C22" s="37">
        <v>683560</v>
      </c>
      <c r="D22" s="93">
        <v>-99.85692550763649</v>
      </c>
    </row>
    <row r="23" spans="1:4">
      <c r="A23" s="149" t="s">
        <v>26</v>
      </c>
      <c r="B23" s="150">
        <v>43</v>
      </c>
      <c r="C23" s="151">
        <v>10702</v>
      </c>
      <c r="D23" s="156">
        <v>-99.598205942814417</v>
      </c>
    </row>
    <row r="24" spans="1:4">
      <c r="A24" s="33" t="s">
        <v>27</v>
      </c>
      <c r="B24" s="27">
        <v>11</v>
      </c>
      <c r="C24" s="28">
        <v>11015</v>
      </c>
      <c r="D24" s="137">
        <v>-99.900136177939174</v>
      </c>
    </row>
    <row r="25" spans="1:4">
      <c r="A25" s="56" t="s">
        <v>28</v>
      </c>
      <c r="B25" s="48">
        <v>50</v>
      </c>
      <c r="C25" s="49">
        <v>12114</v>
      </c>
      <c r="D25" s="53">
        <v>-99.587254416377746</v>
      </c>
    </row>
    <row r="26" spans="1:4">
      <c r="A26" s="33" t="s">
        <v>29</v>
      </c>
      <c r="B26" s="27">
        <v>55</v>
      </c>
      <c r="C26" s="28">
        <v>13424</v>
      </c>
      <c r="D26" s="137">
        <v>-99.590286054827175</v>
      </c>
    </row>
    <row r="27" spans="1:4">
      <c r="A27" s="56" t="s">
        <v>30</v>
      </c>
      <c r="B27" s="48">
        <v>82</v>
      </c>
      <c r="C27" s="49">
        <v>62159</v>
      </c>
      <c r="D27" s="132">
        <v>-99.868080245821204</v>
      </c>
    </row>
    <row r="28" spans="1:4">
      <c r="A28" s="33" t="s">
        <v>31</v>
      </c>
      <c r="B28" s="27">
        <v>233</v>
      </c>
      <c r="C28" s="28">
        <v>91612</v>
      </c>
      <c r="D28" s="79">
        <v>-99.745666506571197</v>
      </c>
    </row>
    <row r="29" spans="1:4">
      <c r="A29" s="56" t="s">
        <v>32</v>
      </c>
      <c r="B29" s="48">
        <v>10</v>
      </c>
      <c r="C29" s="49">
        <v>23704</v>
      </c>
      <c r="D29" s="159">
        <v>-99.957813027337167</v>
      </c>
    </row>
    <row r="30" spans="1:4">
      <c r="A30" s="73" t="s">
        <v>33</v>
      </c>
      <c r="B30" s="74">
        <v>30</v>
      </c>
      <c r="C30" s="75">
        <v>20880</v>
      </c>
      <c r="D30" s="79">
        <v>-99.856321839080465</v>
      </c>
    </row>
    <row r="31" spans="1:4">
      <c r="A31" s="56" t="s">
        <v>34</v>
      </c>
      <c r="B31" s="48">
        <v>41</v>
      </c>
      <c r="C31" s="49">
        <v>11120</v>
      </c>
      <c r="D31" s="159">
        <v>-99.631294964028768</v>
      </c>
    </row>
    <row r="32" spans="1:4">
      <c r="A32" s="73" t="s">
        <v>35</v>
      </c>
      <c r="B32" s="74">
        <v>9</v>
      </c>
      <c r="C32" s="75">
        <v>183500</v>
      </c>
      <c r="D32" s="135">
        <v>-99.995095367847412</v>
      </c>
    </row>
    <row r="33" spans="1:4">
      <c r="A33" s="56" t="s">
        <v>36</v>
      </c>
      <c r="B33" s="48">
        <v>13</v>
      </c>
      <c r="C33" s="49">
        <v>18611</v>
      </c>
      <c r="D33" s="132">
        <v>-99.930148836709478</v>
      </c>
    </row>
    <row r="34" spans="1:4">
      <c r="A34" s="73" t="s">
        <v>37</v>
      </c>
      <c r="B34" s="74">
        <v>94</v>
      </c>
      <c r="C34" s="75">
        <v>22488</v>
      </c>
      <c r="D34" s="135">
        <v>-99.581999288509422</v>
      </c>
    </row>
    <row r="35" spans="1:4">
      <c r="A35" s="56" t="s">
        <v>38</v>
      </c>
      <c r="B35" s="48">
        <v>106</v>
      </c>
      <c r="C35" s="49">
        <v>19684</v>
      </c>
      <c r="D35" s="53">
        <v>-99.461491566754717</v>
      </c>
    </row>
    <row r="36" spans="1:4">
      <c r="A36" s="73" t="s">
        <v>39</v>
      </c>
      <c r="B36" s="74">
        <v>163</v>
      </c>
      <c r="C36" s="75">
        <v>89548</v>
      </c>
      <c r="D36" s="137">
        <v>-99.817974717469966</v>
      </c>
    </row>
    <row r="37" spans="1:4">
      <c r="A37" s="56" t="s">
        <v>40</v>
      </c>
      <c r="B37" s="48">
        <v>22</v>
      </c>
      <c r="C37" s="49">
        <v>67155</v>
      </c>
      <c r="D37" s="53">
        <v>-99.967239967239962</v>
      </c>
    </row>
    <row r="38" spans="1:4">
      <c r="A38" s="160" t="s">
        <v>24</v>
      </c>
      <c r="B38" s="161">
        <v>16</v>
      </c>
      <c r="C38" s="162">
        <v>25844</v>
      </c>
      <c r="D38" s="189">
        <v>-99.938090078935147</v>
      </c>
    </row>
    <row r="39" spans="1:4">
      <c r="A39" s="167" t="s">
        <v>41</v>
      </c>
      <c r="B39" s="168">
        <v>214</v>
      </c>
      <c r="C39" s="169">
        <v>170361</v>
      </c>
      <c r="D39" s="174">
        <v>-99.874384395489585</v>
      </c>
    </row>
    <row r="40" spans="1:4">
      <c r="A40" s="175" t="s">
        <v>42</v>
      </c>
      <c r="B40" s="176">
        <v>0</v>
      </c>
      <c r="C40" s="177">
        <v>2852</v>
      </c>
      <c r="D40" s="182">
        <v>-100</v>
      </c>
    </row>
    <row r="41" spans="1:4">
      <c r="A41" s="56" t="s">
        <v>43</v>
      </c>
      <c r="B41" s="48">
        <v>2</v>
      </c>
      <c r="C41" s="49">
        <v>9438</v>
      </c>
      <c r="D41" s="53">
        <v>-99.978809069718153</v>
      </c>
    </row>
    <row r="42" spans="1:4">
      <c r="A42" s="73" t="s">
        <v>44</v>
      </c>
      <c r="B42" s="74">
        <v>73</v>
      </c>
      <c r="C42" s="75">
        <v>27483</v>
      </c>
      <c r="D42" s="184">
        <v>-99.734381253866019</v>
      </c>
    </row>
    <row r="43" spans="1:4">
      <c r="A43" s="56" t="s">
        <v>45</v>
      </c>
      <c r="B43" s="48">
        <v>133</v>
      </c>
      <c r="C43" s="49">
        <v>121407</v>
      </c>
      <c r="D43" s="159">
        <v>-99.890451127200237</v>
      </c>
    </row>
    <row r="44" spans="1:4">
      <c r="A44" s="160" t="s">
        <v>24</v>
      </c>
      <c r="B44" s="161">
        <v>6</v>
      </c>
      <c r="C44" s="162">
        <v>9181</v>
      </c>
      <c r="D44" s="189">
        <v>-99.934647641869077</v>
      </c>
    </row>
    <row r="45" spans="1:4">
      <c r="A45" s="167" t="s">
        <v>46</v>
      </c>
      <c r="B45" s="168">
        <v>29</v>
      </c>
      <c r="C45" s="169">
        <v>206277</v>
      </c>
      <c r="D45" s="174">
        <v>-99.985941234359615</v>
      </c>
    </row>
    <row r="46" spans="1:4">
      <c r="A46" s="175" t="s">
        <v>47</v>
      </c>
      <c r="B46" s="176">
        <v>1</v>
      </c>
      <c r="C46" s="177">
        <v>11200</v>
      </c>
      <c r="D46" s="182">
        <v>-99.991071428571431</v>
      </c>
    </row>
    <row r="47" spans="1:4">
      <c r="A47" s="56" t="s">
        <v>48</v>
      </c>
      <c r="B47" s="48">
        <v>20</v>
      </c>
      <c r="C47" s="49">
        <v>173337</v>
      </c>
      <c r="D47" s="159">
        <v>-99.988461782539218</v>
      </c>
    </row>
    <row r="48" spans="1:4">
      <c r="A48" s="73" t="s">
        <v>49</v>
      </c>
      <c r="B48" s="74">
        <v>0</v>
      </c>
      <c r="C48" s="75">
        <v>4459</v>
      </c>
      <c r="D48" s="184">
        <v>-100</v>
      </c>
    </row>
    <row r="49" spans="1:4">
      <c r="A49" s="56" t="s">
        <v>50</v>
      </c>
      <c r="B49" s="48">
        <v>6</v>
      </c>
      <c r="C49" s="49">
        <v>7005</v>
      </c>
      <c r="D49" s="159">
        <v>-99.914346895074942</v>
      </c>
    </row>
    <row r="50" spans="1:4">
      <c r="A50" s="73" t="s">
        <v>51</v>
      </c>
      <c r="B50" s="74">
        <v>0</v>
      </c>
      <c r="C50" s="75">
        <v>5891</v>
      </c>
      <c r="D50" s="189">
        <v>-100</v>
      </c>
    </row>
    <row r="51" spans="1:4">
      <c r="A51" s="141" t="s">
        <v>24</v>
      </c>
      <c r="B51" s="142">
        <v>2</v>
      </c>
      <c r="C51" s="143">
        <v>4385</v>
      </c>
      <c r="D51" s="132">
        <v>-99.954389965792473</v>
      </c>
    </row>
    <row r="52" spans="1:4">
      <c r="A52" s="87" t="s">
        <v>52</v>
      </c>
      <c r="B52" s="88">
        <v>97</v>
      </c>
      <c r="C52" s="89">
        <v>66257</v>
      </c>
      <c r="D52" s="188">
        <v>-99.853600374300072</v>
      </c>
    </row>
    <row r="53" spans="1:4">
      <c r="A53" s="149" t="s">
        <v>53</v>
      </c>
      <c r="B53" s="150">
        <v>76</v>
      </c>
      <c r="C53" s="151">
        <v>57264</v>
      </c>
      <c r="D53" s="159">
        <v>-99.867281363509363</v>
      </c>
    </row>
    <row r="54" spans="1:4">
      <c r="A54" s="73" t="s">
        <v>54</v>
      </c>
      <c r="B54" s="74">
        <v>19</v>
      </c>
      <c r="C54" s="75">
        <v>8472</v>
      </c>
      <c r="D54" s="189">
        <v>-99.775731822474029</v>
      </c>
    </row>
    <row r="55" spans="1:4">
      <c r="A55" s="141" t="s">
        <v>24</v>
      </c>
      <c r="B55" s="142">
        <v>2</v>
      </c>
      <c r="C55" s="143">
        <v>521</v>
      </c>
      <c r="D55" s="132">
        <v>-99.616122840690977</v>
      </c>
    </row>
    <row r="56" spans="1:4">
      <c r="A56" s="87" t="s">
        <v>55</v>
      </c>
      <c r="B56" s="88">
        <v>148</v>
      </c>
      <c r="C56" s="89">
        <v>46223</v>
      </c>
      <c r="D56" s="188">
        <v>-99.679813080068371</v>
      </c>
    </row>
    <row r="57" spans="1:4">
      <c r="A57" s="149" t="s">
        <v>56</v>
      </c>
      <c r="B57" s="150">
        <v>4</v>
      </c>
      <c r="C57" s="151">
        <v>2203</v>
      </c>
      <c r="D57" s="159">
        <v>-99.81842941443486</v>
      </c>
    </row>
    <row r="58" spans="1:4">
      <c r="A58" s="73" t="s">
        <v>57</v>
      </c>
      <c r="B58" s="74">
        <v>11</v>
      </c>
      <c r="C58" s="75">
        <v>11510</v>
      </c>
      <c r="D58" s="189">
        <v>-99.904430929626415</v>
      </c>
    </row>
    <row r="59" spans="1:4">
      <c r="A59" s="95" t="s">
        <v>58</v>
      </c>
      <c r="B59" s="48">
        <v>93</v>
      </c>
      <c r="C59" s="49">
        <v>4668</v>
      </c>
      <c r="D59" s="53">
        <v>-98.007712082262216</v>
      </c>
    </row>
    <row r="60" spans="1:4">
      <c r="A60" s="73" t="s">
        <v>59</v>
      </c>
      <c r="B60" s="74">
        <v>3</v>
      </c>
      <c r="C60" s="75">
        <v>1702</v>
      </c>
      <c r="D60" s="185">
        <v>-99.823736780258514</v>
      </c>
    </row>
    <row r="61" spans="1:4">
      <c r="A61" s="56" t="s">
        <v>60</v>
      </c>
      <c r="B61" s="48">
        <v>23</v>
      </c>
      <c r="C61" s="49">
        <v>8336</v>
      </c>
      <c r="D61" s="132">
        <v>-99.724088291746639</v>
      </c>
    </row>
    <row r="62" spans="1:4">
      <c r="A62" s="160" t="s">
        <v>24</v>
      </c>
      <c r="B62" s="161">
        <v>14</v>
      </c>
      <c r="C62" s="162">
        <v>17804</v>
      </c>
      <c r="D62" s="189">
        <v>-99.921365985171875</v>
      </c>
    </row>
    <row r="63" spans="1:4">
      <c r="A63" s="167" t="s">
        <v>61</v>
      </c>
      <c r="B63" s="168">
        <v>16</v>
      </c>
      <c r="C63" s="169">
        <v>15294</v>
      </c>
      <c r="D63" s="174">
        <v>-99.895383810644702</v>
      </c>
    </row>
    <row r="64" spans="1:4">
      <c r="A64" s="175" t="s">
        <v>62</v>
      </c>
      <c r="B64" s="176">
        <v>3</v>
      </c>
      <c r="C64" s="177">
        <v>6188</v>
      </c>
      <c r="D64" s="182">
        <v>-99.951519069166125</v>
      </c>
    </row>
    <row r="65" spans="1:4">
      <c r="A65" s="141" t="s">
        <v>24</v>
      </c>
      <c r="B65" s="142">
        <v>13</v>
      </c>
      <c r="C65" s="143">
        <v>9106</v>
      </c>
      <c r="D65" s="159">
        <v>-99.857236986602231</v>
      </c>
    </row>
    <row r="66" spans="1:4" ht="15.75" thickBot="1">
      <c r="A66" s="96" t="s">
        <v>63</v>
      </c>
      <c r="B66" s="97">
        <v>3065</v>
      </c>
      <c r="C66" s="98">
        <v>3386366</v>
      </c>
      <c r="D66" s="194">
        <v>-99.909489996060671</v>
      </c>
    </row>
    <row r="67" spans="1:4">
      <c r="A67" s="195" t="s">
        <v>72</v>
      </c>
      <c r="B67" s="196"/>
      <c r="C67" s="196"/>
      <c r="D67" s="197"/>
    </row>
    <row r="68" spans="1:4">
      <c r="A68" s="195" t="s">
        <v>112</v>
      </c>
      <c r="B68" s="195"/>
      <c r="C68" s="195"/>
      <c r="D68" s="195"/>
    </row>
    <row r="69" spans="1:4">
      <c r="A69" s="195" t="s">
        <v>104</v>
      </c>
      <c r="B69" s="195"/>
      <c r="C69" s="195"/>
      <c r="D69" s="195"/>
    </row>
    <row r="70" spans="1:4">
      <c r="A70" s="319" t="s">
        <v>105</v>
      </c>
      <c r="B70" s="319"/>
      <c r="C70" s="319"/>
      <c r="D70" s="319"/>
    </row>
    <row r="71" spans="1:4">
      <c r="A71" s="319" t="s">
        <v>113</v>
      </c>
      <c r="B71" s="319"/>
      <c r="C71" s="319"/>
      <c r="D71" s="319"/>
    </row>
    <row r="72" spans="1:4">
      <c r="A72" s="278" t="s">
        <v>107</v>
      </c>
      <c r="B72" s="278"/>
      <c r="C72" s="278"/>
      <c r="D72" s="278"/>
    </row>
    <row r="73" spans="1:4">
      <c r="A73" s="278" t="s">
        <v>114</v>
      </c>
      <c r="B73" s="278"/>
      <c r="C73" s="278"/>
      <c r="D73" s="278"/>
    </row>
    <row r="74" spans="1:4">
      <c r="A74" s="200" t="s">
        <v>115</v>
      </c>
      <c r="B74" s="199"/>
      <c r="C74" s="199"/>
      <c r="D74" s="199"/>
    </row>
  </sheetData>
  <mergeCells count="4">
    <mergeCell ref="A1:D2"/>
    <mergeCell ref="B3:C3"/>
    <mergeCell ref="A70:D70"/>
    <mergeCell ref="A71:D71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opLeftCell="A40" workbookViewId="0">
      <selection activeCell="Q21" sqref="Q21"/>
    </sheetView>
  </sheetViews>
  <sheetFormatPr defaultRowHeight="15"/>
  <cols>
    <col min="1" max="1" width="19.42578125" customWidth="1"/>
    <col min="4" max="4" width="9" customWidth="1"/>
    <col min="5" max="5" width="10.28515625" bestFit="1" customWidth="1"/>
  </cols>
  <sheetData>
    <row r="1" spans="1:5">
      <c r="A1" s="322" t="s">
        <v>116</v>
      </c>
      <c r="B1" s="322"/>
      <c r="C1" s="322"/>
      <c r="D1" s="322"/>
    </row>
    <row r="2" spans="1:5" ht="15.75" thickBot="1">
      <c r="A2" s="323"/>
      <c r="B2" s="323"/>
      <c r="C2" s="323"/>
      <c r="D2" s="323"/>
    </row>
    <row r="3" spans="1:5">
      <c r="A3" s="2" t="s">
        <v>0</v>
      </c>
      <c r="B3" s="320" t="s">
        <v>1</v>
      </c>
      <c r="C3" s="321"/>
      <c r="D3" s="3" t="s">
        <v>111</v>
      </c>
    </row>
    <row r="4" spans="1:5" ht="15.75" thickBot="1">
      <c r="A4" s="4" t="s">
        <v>4</v>
      </c>
      <c r="B4" s="5" t="s">
        <v>5</v>
      </c>
      <c r="C4" s="117" t="s">
        <v>127</v>
      </c>
      <c r="D4" s="7" t="s">
        <v>7</v>
      </c>
    </row>
    <row r="5" spans="1:5">
      <c r="A5" s="120" t="s">
        <v>8</v>
      </c>
      <c r="B5" s="121">
        <v>1929</v>
      </c>
      <c r="C5" s="122">
        <v>2489973</v>
      </c>
      <c r="D5" s="285">
        <v>-99.922529280437971</v>
      </c>
      <c r="E5" s="302"/>
    </row>
    <row r="6" spans="1:5">
      <c r="A6" s="15" t="s">
        <v>9</v>
      </c>
      <c r="B6" s="16">
        <v>385</v>
      </c>
      <c r="C6" s="17">
        <v>1119026</v>
      </c>
      <c r="D6" s="286">
        <v>-99.965595080007077</v>
      </c>
      <c r="E6" s="302"/>
    </row>
    <row r="7" spans="1:5">
      <c r="A7" s="47" t="s">
        <v>10</v>
      </c>
      <c r="B7" s="48">
        <v>2</v>
      </c>
      <c r="C7" s="49">
        <v>2254</v>
      </c>
      <c r="D7" s="287">
        <v>-99.911268855368235</v>
      </c>
      <c r="E7" s="302"/>
    </row>
    <row r="8" spans="1:5">
      <c r="A8" s="26" t="s">
        <v>11</v>
      </c>
      <c r="B8" s="27">
        <v>211</v>
      </c>
      <c r="C8" s="28">
        <v>88648</v>
      </c>
      <c r="D8" s="288">
        <v>-99.76197996570707</v>
      </c>
      <c r="E8" s="302"/>
    </row>
    <row r="9" spans="1:5">
      <c r="A9" s="47" t="s">
        <v>12</v>
      </c>
      <c r="B9" s="48">
        <v>5</v>
      </c>
      <c r="C9" s="49">
        <v>64661</v>
      </c>
      <c r="D9" s="287">
        <v>-99.992267363634951</v>
      </c>
      <c r="E9" s="302"/>
    </row>
    <row r="10" spans="1:5">
      <c r="A10" s="26" t="s">
        <v>13</v>
      </c>
      <c r="B10" s="27">
        <v>10</v>
      </c>
      <c r="C10" s="28">
        <v>163209</v>
      </c>
      <c r="D10" s="288">
        <v>-99.993872886911873</v>
      </c>
      <c r="E10" s="302"/>
    </row>
    <row r="11" spans="1:5">
      <c r="A11" s="47" t="s">
        <v>14</v>
      </c>
      <c r="B11" s="48">
        <v>35</v>
      </c>
      <c r="C11" s="49">
        <v>516765</v>
      </c>
      <c r="D11" s="287">
        <v>-99.99322709548828</v>
      </c>
      <c r="E11" s="302"/>
    </row>
    <row r="12" spans="1:5">
      <c r="A12" s="26" t="s">
        <v>15</v>
      </c>
      <c r="B12" s="27">
        <v>3</v>
      </c>
      <c r="C12" s="28">
        <v>37324</v>
      </c>
      <c r="D12" s="286">
        <v>-99.991962276283346</v>
      </c>
      <c r="E12" s="302"/>
    </row>
    <row r="13" spans="1:5">
      <c r="A13" s="47" t="s">
        <v>16</v>
      </c>
      <c r="B13" s="48">
        <v>28</v>
      </c>
      <c r="C13" s="49">
        <v>44954</v>
      </c>
      <c r="D13" s="289">
        <v>-99.937714107754587</v>
      </c>
      <c r="E13" s="302"/>
    </row>
    <row r="14" spans="1:5">
      <c r="A14" s="26" t="s">
        <v>17</v>
      </c>
      <c r="B14" s="27">
        <v>65</v>
      </c>
      <c r="C14" s="28">
        <v>134028</v>
      </c>
      <c r="D14" s="290">
        <v>-99.951502671083659</v>
      </c>
      <c r="E14" s="302"/>
    </row>
    <row r="15" spans="1:5">
      <c r="A15" s="47" t="s">
        <v>18</v>
      </c>
      <c r="B15" s="48">
        <v>26</v>
      </c>
      <c r="C15" s="49">
        <v>67183</v>
      </c>
      <c r="D15" s="289">
        <v>-99.96129973356355</v>
      </c>
      <c r="E15" s="302"/>
    </row>
    <row r="16" spans="1:5">
      <c r="A16" s="33" t="s">
        <v>19</v>
      </c>
      <c r="B16" s="27">
        <v>961</v>
      </c>
      <c r="C16" s="28">
        <v>854036</v>
      </c>
      <c r="D16" s="290">
        <v>-99.887475469418149</v>
      </c>
      <c r="E16" s="302"/>
    </row>
    <row r="17" spans="1:5">
      <c r="A17" s="56" t="s">
        <v>20</v>
      </c>
      <c r="B17" s="48">
        <v>72</v>
      </c>
      <c r="C17" s="49">
        <v>92540</v>
      </c>
      <c r="D17" s="289">
        <v>-99.9221958072185</v>
      </c>
      <c r="E17" s="302"/>
    </row>
    <row r="18" spans="1:5">
      <c r="A18" s="33" t="s">
        <v>21</v>
      </c>
      <c r="B18" s="27">
        <v>111</v>
      </c>
      <c r="C18" s="28">
        <v>163972</v>
      </c>
      <c r="D18" s="291">
        <v>-99.93230551557582</v>
      </c>
      <c r="E18" s="302"/>
    </row>
    <row r="19" spans="1:5">
      <c r="A19" s="56" t="s">
        <v>22</v>
      </c>
      <c r="B19" s="48">
        <v>314</v>
      </c>
      <c r="C19" s="49">
        <v>184839</v>
      </c>
      <c r="D19" s="287">
        <v>-99.830122430872265</v>
      </c>
      <c r="E19" s="302"/>
    </row>
    <row r="20" spans="1:5">
      <c r="A20" s="33" t="s">
        <v>23</v>
      </c>
      <c r="B20" s="27">
        <v>76</v>
      </c>
      <c r="C20" s="28">
        <v>63536</v>
      </c>
      <c r="D20" s="288">
        <v>-99.880382775119614</v>
      </c>
      <c r="E20" s="302"/>
    </row>
    <row r="21" spans="1:5">
      <c r="A21" s="141" t="s">
        <v>24</v>
      </c>
      <c r="B21" s="142">
        <v>10</v>
      </c>
      <c r="C21" s="143">
        <v>12024</v>
      </c>
      <c r="D21" s="292">
        <v>-99.916833000665335</v>
      </c>
      <c r="E21" s="302"/>
    </row>
    <row r="22" spans="1:5">
      <c r="A22" s="35" t="s">
        <v>25</v>
      </c>
      <c r="B22" s="36">
        <v>3288</v>
      </c>
      <c r="C22" s="37">
        <v>874685</v>
      </c>
      <c r="D22" s="293">
        <v>-99.624093244996772</v>
      </c>
      <c r="E22" s="302"/>
    </row>
    <row r="23" spans="1:5">
      <c r="A23" s="149" t="s">
        <v>26</v>
      </c>
      <c r="B23" s="150">
        <v>110</v>
      </c>
      <c r="C23" s="151">
        <v>15377</v>
      </c>
      <c r="D23" s="294">
        <v>-99.28464589972036</v>
      </c>
      <c r="E23" s="302"/>
    </row>
    <row r="24" spans="1:5">
      <c r="A24" s="33" t="s">
        <v>27</v>
      </c>
      <c r="B24" s="27">
        <v>54</v>
      </c>
      <c r="C24" s="28">
        <v>12484</v>
      </c>
      <c r="D24" s="288">
        <v>-99.567446331304069</v>
      </c>
      <c r="E24" s="302"/>
    </row>
    <row r="25" spans="1:5">
      <c r="A25" s="56" t="s">
        <v>28</v>
      </c>
      <c r="B25" s="48">
        <v>84</v>
      </c>
      <c r="C25" s="49">
        <v>19201</v>
      </c>
      <c r="D25" s="287">
        <v>-99.562522785271597</v>
      </c>
      <c r="E25" s="302"/>
    </row>
    <row r="26" spans="1:5">
      <c r="A26" s="33" t="s">
        <v>29</v>
      </c>
      <c r="B26" s="27">
        <v>137</v>
      </c>
      <c r="C26" s="28">
        <v>25230</v>
      </c>
      <c r="D26" s="288">
        <v>-99.456995640110975</v>
      </c>
      <c r="E26" s="302"/>
    </row>
    <row r="27" spans="1:5">
      <c r="A27" s="56" t="s">
        <v>30</v>
      </c>
      <c r="B27" s="48">
        <v>185</v>
      </c>
      <c r="C27" s="49">
        <v>71208</v>
      </c>
      <c r="D27" s="292">
        <v>-99.740197730592072</v>
      </c>
      <c r="E27" s="302"/>
    </row>
    <row r="28" spans="1:5">
      <c r="A28" s="33" t="s">
        <v>31</v>
      </c>
      <c r="B28" s="27">
        <v>1007</v>
      </c>
      <c r="C28" s="28">
        <v>99435</v>
      </c>
      <c r="D28" s="290">
        <v>-98.987278121385842</v>
      </c>
      <c r="E28" s="302"/>
    </row>
    <row r="29" spans="1:5">
      <c r="A29" s="56" t="s">
        <v>32</v>
      </c>
      <c r="B29" s="48">
        <v>110</v>
      </c>
      <c r="C29" s="49">
        <v>37403</v>
      </c>
      <c r="D29" s="289">
        <v>-99.705905943373523</v>
      </c>
      <c r="E29" s="302"/>
    </row>
    <row r="30" spans="1:5">
      <c r="A30" s="73" t="s">
        <v>33</v>
      </c>
      <c r="B30" s="74">
        <v>133</v>
      </c>
      <c r="C30" s="75">
        <v>23233</v>
      </c>
      <c r="D30" s="290">
        <v>-99.427538415185296</v>
      </c>
      <c r="E30" s="302"/>
    </row>
    <row r="31" spans="1:5">
      <c r="A31" s="56" t="s">
        <v>34</v>
      </c>
      <c r="B31" s="48">
        <v>68</v>
      </c>
      <c r="C31" s="49">
        <v>19505</v>
      </c>
      <c r="D31" s="289">
        <v>-99.651371443219688</v>
      </c>
      <c r="E31" s="302"/>
    </row>
    <row r="32" spans="1:5">
      <c r="A32" s="73" t="s">
        <v>35</v>
      </c>
      <c r="B32" s="74">
        <v>163</v>
      </c>
      <c r="C32" s="75">
        <v>222606</v>
      </c>
      <c r="D32" s="291">
        <v>-99.926776457058665</v>
      </c>
      <c r="E32" s="302"/>
    </row>
    <row r="33" spans="1:5">
      <c r="A33" s="56" t="s">
        <v>36</v>
      </c>
      <c r="B33" s="48">
        <v>18</v>
      </c>
      <c r="C33" s="49">
        <v>14390</v>
      </c>
      <c r="D33" s="292">
        <v>-99.874913134120916</v>
      </c>
      <c r="E33" s="302"/>
    </row>
    <row r="34" spans="1:5">
      <c r="A34" s="73" t="s">
        <v>37</v>
      </c>
      <c r="B34" s="74">
        <v>173</v>
      </c>
      <c r="C34" s="75">
        <v>63603</v>
      </c>
      <c r="D34" s="291">
        <v>-99.728000251560459</v>
      </c>
      <c r="E34" s="302"/>
    </row>
    <row r="35" spans="1:5">
      <c r="A35" s="56" t="s">
        <v>38</v>
      </c>
      <c r="B35" s="48">
        <v>226</v>
      </c>
      <c r="C35" s="49">
        <v>26880</v>
      </c>
      <c r="D35" s="287">
        <v>-99.15922619047619</v>
      </c>
      <c r="E35" s="302"/>
    </row>
    <row r="36" spans="1:5">
      <c r="A36" s="73" t="s">
        <v>39</v>
      </c>
      <c r="B36" s="74">
        <v>567</v>
      </c>
      <c r="C36" s="75">
        <v>109388</v>
      </c>
      <c r="D36" s="288">
        <v>-99.481661608220278</v>
      </c>
      <c r="E36" s="302"/>
    </row>
    <row r="37" spans="1:5">
      <c r="A37" s="56" t="s">
        <v>40</v>
      </c>
      <c r="B37" s="48">
        <v>182</v>
      </c>
      <c r="C37" s="49">
        <v>84847</v>
      </c>
      <c r="D37" s="287">
        <v>-99.785496246184309</v>
      </c>
      <c r="E37" s="302"/>
    </row>
    <row r="38" spans="1:5">
      <c r="A38" s="160" t="s">
        <v>24</v>
      </c>
      <c r="B38" s="161">
        <v>71</v>
      </c>
      <c r="C38" s="162">
        <v>29895</v>
      </c>
      <c r="D38" s="295">
        <v>-99.762502090650599</v>
      </c>
      <c r="E38" s="302"/>
    </row>
    <row r="39" spans="1:5">
      <c r="A39" s="167" t="s">
        <v>41</v>
      </c>
      <c r="B39" s="168">
        <v>651</v>
      </c>
      <c r="C39" s="169">
        <v>184344</v>
      </c>
      <c r="D39" s="296">
        <v>-99.646855878140869</v>
      </c>
      <c r="E39" s="302"/>
    </row>
    <row r="40" spans="1:5">
      <c r="A40" s="175" t="s">
        <v>42</v>
      </c>
      <c r="B40" s="176">
        <v>2</v>
      </c>
      <c r="C40" s="177">
        <v>3271</v>
      </c>
      <c r="D40" s="297">
        <v>-99.938856618771027</v>
      </c>
      <c r="E40" s="302"/>
    </row>
    <row r="41" spans="1:5">
      <c r="A41" s="56" t="s">
        <v>43</v>
      </c>
      <c r="B41" s="48">
        <v>11</v>
      </c>
      <c r="C41" s="49">
        <v>10767</v>
      </c>
      <c r="D41" s="287">
        <v>-99.897835980310219</v>
      </c>
      <c r="E41" s="302"/>
    </row>
    <row r="42" spans="1:5">
      <c r="A42" s="73" t="s">
        <v>44</v>
      </c>
      <c r="B42" s="74">
        <v>186</v>
      </c>
      <c r="C42" s="75">
        <v>29763</v>
      </c>
      <c r="D42" s="298">
        <v>-99.375062997681681</v>
      </c>
      <c r="E42" s="302"/>
    </row>
    <row r="43" spans="1:5">
      <c r="A43" s="56" t="s">
        <v>45</v>
      </c>
      <c r="B43" s="48">
        <v>437</v>
      </c>
      <c r="C43" s="49">
        <v>131844</v>
      </c>
      <c r="D43" s="289">
        <v>-99.668547677558323</v>
      </c>
      <c r="E43" s="302"/>
    </row>
    <row r="44" spans="1:5">
      <c r="A44" s="160" t="s">
        <v>24</v>
      </c>
      <c r="B44" s="161">
        <v>15</v>
      </c>
      <c r="C44" s="162">
        <v>8699</v>
      </c>
      <c r="D44" s="295">
        <v>-99.827566386941029</v>
      </c>
      <c r="E44" s="302"/>
    </row>
    <row r="45" spans="1:5">
      <c r="A45" s="167" t="s">
        <v>46</v>
      </c>
      <c r="B45" s="168">
        <v>82</v>
      </c>
      <c r="C45" s="169">
        <v>233301</v>
      </c>
      <c r="D45" s="296">
        <v>-99.964852272386324</v>
      </c>
      <c r="E45" s="302"/>
    </row>
    <row r="46" spans="1:5">
      <c r="A46" s="175" t="s">
        <v>47</v>
      </c>
      <c r="B46" s="176">
        <v>11</v>
      </c>
      <c r="C46" s="177">
        <v>15387</v>
      </c>
      <c r="D46" s="297">
        <v>-99.928511080782485</v>
      </c>
      <c r="E46" s="302"/>
    </row>
    <row r="47" spans="1:5">
      <c r="A47" s="56" t="s">
        <v>48</v>
      </c>
      <c r="B47" s="48">
        <v>48</v>
      </c>
      <c r="C47" s="49">
        <v>189018</v>
      </c>
      <c r="D47" s="289">
        <v>-99.974605593118113</v>
      </c>
      <c r="E47" s="302"/>
    </row>
    <row r="48" spans="1:5">
      <c r="A48" s="73" t="s">
        <v>49</v>
      </c>
      <c r="B48" s="74">
        <v>5</v>
      </c>
      <c r="C48" s="75">
        <v>5278</v>
      </c>
      <c r="D48" s="298">
        <v>-99.905267146646466</v>
      </c>
      <c r="E48" s="302"/>
    </row>
    <row r="49" spans="1:5">
      <c r="A49" s="56" t="s">
        <v>50</v>
      </c>
      <c r="B49" s="48">
        <v>7</v>
      </c>
      <c r="C49" s="49">
        <v>8476</v>
      </c>
      <c r="D49" s="289">
        <v>-99.917413874469091</v>
      </c>
      <c r="E49" s="302"/>
    </row>
    <row r="50" spans="1:5">
      <c r="A50" s="73" t="s">
        <v>51</v>
      </c>
      <c r="B50" s="74">
        <v>3</v>
      </c>
      <c r="C50" s="75">
        <v>7871</v>
      </c>
      <c r="D50" s="295">
        <v>-99.961885402109004</v>
      </c>
      <c r="E50" s="302"/>
    </row>
    <row r="51" spans="1:5">
      <c r="A51" s="141" t="s">
        <v>24</v>
      </c>
      <c r="B51" s="142">
        <v>8</v>
      </c>
      <c r="C51" s="143">
        <v>7271</v>
      </c>
      <c r="D51" s="292">
        <v>-99.889973868793831</v>
      </c>
      <c r="E51" s="302"/>
    </row>
    <row r="52" spans="1:5">
      <c r="A52" s="87" t="s">
        <v>52</v>
      </c>
      <c r="B52" s="88">
        <v>218</v>
      </c>
      <c r="C52" s="89">
        <v>79388</v>
      </c>
      <c r="D52" s="299">
        <v>-99.725399304680806</v>
      </c>
      <c r="E52" s="302"/>
    </row>
    <row r="53" spans="1:5">
      <c r="A53" s="149" t="s">
        <v>53</v>
      </c>
      <c r="B53" s="150">
        <v>164</v>
      </c>
      <c r="C53" s="151">
        <v>68918</v>
      </c>
      <c r="D53" s="289">
        <v>-99.762036042833515</v>
      </c>
      <c r="E53" s="302"/>
    </row>
    <row r="54" spans="1:5">
      <c r="A54" s="73" t="s">
        <v>54</v>
      </c>
      <c r="B54" s="74">
        <v>51</v>
      </c>
      <c r="C54" s="75">
        <v>9996</v>
      </c>
      <c r="D54" s="295">
        <v>-99.489795918367349</v>
      </c>
      <c r="E54" s="302"/>
    </row>
    <row r="55" spans="1:5">
      <c r="A55" s="141" t="s">
        <v>24</v>
      </c>
      <c r="B55" s="142">
        <v>3</v>
      </c>
      <c r="C55" s="143">
        <v>474</v>
      </c>
      <c r="D55" s="292">
        <v>-99.367088607594937</v>
      </c>
      <c r="E55" s="302"/>
    </row>
    <row r="56" spans="1:5">
      <c r="A56" s="87" t="s">
        <v>55</v>
      </c>
      <c r="B56" s="88">
        <v>324</v>
      </c>
      <c r="C56" s="89">
        <v>57487</v>
      </c>
      <c r="D56" s="299">
        <v>-99.436394315236484</v>
      </c>
      <c r="E56" s="302"/>
    </row>
    <row r="57" spans="1:5">
      <c r="A57" s="149" t="s">
        <v>56</v>
      </c>
      <c r="B57" s="150">
        <v>7</v>
      </c>
      <c r="C57" s="151">
        <v>2375</v>
      </c>
      <c r="D57" s="289">
        <v>-99.705263157894734</v>
      </c>
      <c r="E57" s="302"/>
    </row>
    <row r="58" spans="1:5">
      <c r="A58" s="73" t="s">
        <v>57</v>
      </c>
      <c r="B58" s="74">
        <v>76</v>
      </c>
      <c r="C58" s="75">
        <v>18468</v>
      </c>
      <c r="D58" s="295">
        <v>-99.588477366255148</v>
      </c>
      <c r="E58" s="302"/>
    </row>
    <row r="59" spans="1:5">
      <c r="A59" s="95" t="s">
        <v>58</v>
      </c>
      <c r="B59" s="48">
        <v>144</v>
      </c>
      <c r="C59" s="49">
        <v>4757</v>
      </c>
      <c r="D59" s="287">
        <v>-96.972882068530581</v>
      </c>
      <c r="E59" s="302"/>
    </row>
    <row r="60" spans="1:5">
      <c r="A60" s="73" t="s">
        <v>59</v>
      </c>
      <c r="B60" s="74">
        <v>6</v>
      </c>
      <c r="C60" s="75">
        <v>1981</v>
      </c>
      <c r="D60" s="300">
        <v>-99.697122665320549</v>
      </c>
      <c r="E60" s="302"/>
    </row>
    <row r="61" spans="1:5">
      <c r="A61" s="56" t="s">
        <v>60</v>
      </c>
      <c r="B61" s="48">
        <v>29</v>
      </c>
      <c r="C61" s="49">
        <v>10874</v>
      </c>
      <c r="D61" s="292">
        <v>-99.733308810005511</v>
      </c>
      <c r="E61" s="302"/>
    </row>
    <row r="62" spans="1:5">
      <c r="A62" s="160" t="s">
        <v>24</v>
      </c>
      <c r="B62" s="161">
        <v>62</v>
      </c>
      <c r="C62" s="162">
        <v>19032</v>
      </c>
      <c r="D62" s="295">
        <v>-99.674232870954185</v>
      </c>
      <c r="E62" s="302"/>
    </row>
    <row r="63" spans="1:5">
      <c r="A63" s="167" t="s">
        <v>61</v>
      </c>
      <c r="B63" s="168">
        <v>64</v>
      </c>
      <c r="C63" s="169">
        <v>28159</v>
      </c>
      <c r="D63" s="296">
        <v>-99.772719201676196</v>
      </c>
      <c r="E63" s="302"/>
    </row>
    <row r="64" spans="1:5">
      <c r="A64" s="175" t="s">
        <v>62</v>
      </c>
      <c r="B64" s="176">
        <v>25</v>
      </c>
      <c r="C64" s="177">
        <v>17376</v>
      </c>
      <c r="D64" s="297">
        <v>-99.856123388581949</v>
      </c>
      <c r="E64" s="302"/>
    </row>
    <row r="65" spans="1:5">
      <c r="A65" s="141" t="s">
        <v>24</v>
      </c>
      <c r="B65" s="142">
        <v>39</v>
      </c>
      <c r="C65" s="143">
        <v>10783</v>
      </c>
      <c r="D65" s="289">
        <v>-99.638319577112128</v>
      </c>
      <c r="E65" s="302"/>
    </row>
    <row r="66" spans="1:5" ht="15.75" thickBot="1">
      <c r="A66" s="96" t="s">
        <v>63</v>
      </c>
      <c r="B66" s="97">
        <v>6556</v>
      </c>
      <c r="C66" s="98">
        <v>3947337</v>
      </c>
      <c r="D66" s="301">
        <v>-99.833913344616889</v>
      </c>
      <c r="E66" s="302"/>
    </row>
    <row r="67" spans="1:5">
      <c r="A67" s="195" t="s">
        <v>72</v>
      </c>
      <c r="B67" s="196"/>
      <c r="C67" s="196"/>
      <c r="D67" s="197"/>
      <c r="E67" s="302"/>
    </row>
    <row r="68" spans="1:5">
      <c r="A68" s="319" t="s">
        <v>117</v>
      </c>
      <c r="B68" s="319"/>
      <c r="C68" s="319"/>
      <c r="D68" s="319"/>
      <c r="E68" s="302"/>
    </row>
    <row r="69" spans="1:5">
      <c r="A69" s="319" t="s">
        <v>118</v>
      </c>
      <c r="B69" s="319"/>
      <c r="C69" s="319"/>
      <c r="D69" s="319"/>
      <c r="E69" s="302"/>
    </row>
    <row r="70" spans="1:5">
      <c r="A70" s="284" t="s">
        <v>119</v>
      </c>
      <c r="B70" s="284"/>
      <c r="C70" s="284"/>
      <c r="D70" s="284"/>
      <c r="E70" s="302"/>
    </row>
    <row r="71" spans="1:5">
      <c r="A71" s="284" t="s">
        <v>120</v>
      </c>
      <c r="B71" s="284"/>
      <c r="C71" s="284"/>
      <c r="D71" s="284"/>
      <c r="E71" s="302"/>
    </row>
    <row r="72" spans="1:5">
      <c r="A72" s="200" t="s">
        <v>121</v>
      </c>
      <c r="E72" s="302"/>
    </row>
  </sheetData>
  <mergeCells count="4">
    <mergeCell ref="A1:D2"/>
    <mergeCell ref="B3:C3"/>
    <mergeCell ref="A68:D68"/>
    <mergeCell ref="A69:D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opLeftCell="A49" zoomScaleNormal="100" zoomScaleSheetLayoutView="100" workbookViewId="0">
      <selection activeCell="N14" sqref="N14"/>
    </sheetView>
  </sheetViews>
  <sheetFormatPr defaultRowHeight="15"/>
  <cols>
    <col min="1" max="1" width="16.5703125" customWidth="1"/>
    <col min="2" max="4" width="14.85546875" customWidth="1"/>
    <col min="5" max="5" width="16.5703125" customWidth="1"/>
    <col min="6" max="8" width="14.5703125" customWidth="1"/>
    <col min="10" max="10" width="9.5703125" bestFit="1" customWidth="1"/>
  </cols>
  <sheetData>
    <row r="1" spans="1:10" ht="21">
      <c r="A1" s="324" t="s">
        <v>69</v>
      </c>
      <c r="B1" s="324"/>
      <c r="C1" s="324"/>
      <c r="D1" s="324"/>
      <c r="E1" s="324"/>
      <c r="F1" s="324"/>
      <c r="G1" s="324"/>
      <c r="H1" s="324"/>
    </row>
    <row r="2" spans="1:10" ht="15.75" thickBot="1">
      <c r="A2" s="1"/>
      <c r="B2" s="1"/>
      <c r="C2" s="1"/>
      <c r="D2" s="1"/>
      <c r="E2" s="1"/>
      <c r="F2" s="1"/>
      <c r="G2" s="1"/>
      <c r="H2" s="1"/>
    </row>
    <row r="3" spans="1:10">
      <c r="A3" s="2" t="s">
        <v>0</v>
      </c>
      <c r="B3" s="320" t="s">
        <v>1</v>
      </c>
      <c r="C3" s="321"/>
      <c r="D3" s="3" t="s">
        <v>2</v>
      </c>
      <c r="E3" s="2" t="s">
        <v>0</v>
      </c>
      <c r="F3" s="320" t="s">
        <v>3</v>
      </c>
      <c r="G3" s="321"/>
      <c r="H3" s="3" t="s">
        <v>2</v>
      </c>
    </row>
    <row r="4" spans="1:10" ht="15.75" thickBot="1">
      <c r="A4" s="4" t="s">
        <v>4</v>
      </c>
      <c r="B4" s="5" t="s">
        <v>5</v>
      </c>
      <c r="C4" s="6" t="s">
        <v>127</v>
      </c>
      <c r="D4" s="7" t="s">
        <v>7</v>
      </c>
      <c r="E4" s="4" t="s">
        <v>4</v>
      </c>
      <c r="F4" s="5" t="s">
        <v>5</v>
      </c>
      <c r="G4" s="6" t="s">
        <v>6</v>
      </c>
      <c r="H4" s="7" t="s">
        <v>7</v>
      </c>
    </row>
    <row r="5" spans="1:10">
      <c r="A5" s="8" t="s">
        <v>8</v>
      </c>
      <c r="B5" s="9">
        <v>2392887</v>
      </c>
      <c r="C5" s="10">
        <v>2313092</v>
      </c>
      <c r="D5" s="11">
        <v>3.4497114684586694</v>
      </c>
      <c r="E5" s="8" t="s">
        <v>8</v>
      </c>
      <c r="F5" s="12">
        <v>97455.75</v>
      </c>
      <c r="G5" s="13">
        <v>99711.599999999991</v>
      </c>
      <c r="H5" s="14">
        <v>-2.2599999999999998</v>
      </c>
      <c r="J5" s="302"/>
    </row>
    <row r="6" spans="1:10">
      <c r="A6" s="15" t="s">
        <v>9</v>
      </c>
      <c r="B6" s="16">
        <v>836788</v>
      </c>
      <c r="C6" s="17">
        <v>748089</v>
      </c>
      <c r="D6" s="18">
        <v>11.856744317855227</v>
      </c>
      <c r="E6" s="15" t="s">
        <v>9</v>
      </c>
      <c r="F6" s="19">
        <v>25474.63</v>
      </c>
      <c r="G6" s="20">
        <v>22920.729999999996</v>
      </c>
      <c r="H6" s="21">
        <v>11.14</v>
      </c>
      <c r="J6" s="302"/>
    </row>
    <row r="7" spans="1:10">
      <c r="A7" s="47" t="s">
        <v>10</v>
      </c>
      <c r="B7" s="48">
        <v>908</v>
      </c>
      <c r="C7" s="49">
        <v>1145</v>
      </c>
      <c r="D7" s="50">
        <v>-20.698689956331879</v>
      </c>
      <c r="E7" s="47" t="s">
        <v>10</v>
      </c>
      <c r="F7" s="51">
        <v>44.8</v>
      </c>
      <c r="G7" s="107">
        <v>56.87</v>
      </c>
      <c r="H7" s="53">
        <v>-21.22</v>
      </c>
      <c r="J7" s="302"/>
    </row>
    <row r="8" spans="1:10">
      <c r="A8" s="26" t="s">
        <v>11</v>
      </c>
      <c r="B8" s="27">
        <v>76127</v>
      </c>
      <c r="C8" s="28">
        <v>75066</v>
      </c>
      <c r="D8" s="29">
        <v>1.4134228545546585</v>
      </c>
      <c r="E8" s="26" t="s">
        <v>11</v>
      </c>
      <c r="F8" s="30">
        <v>2847.43</v>
      </c>
      <c r="G8" s="31">
        <v>2809.86</v>
      </c>
      <c r="H8" s="32">
        <v>1.34</v>
      </c>
      <c r="J8" s="302"/>
    </row>
    <row r="9" spans="1:10">
      <c r="A9" s="47" t="s">
        <v>12</v>
      </c>
      <c r="B9" s="48">
        <v>55644</v>
      </c>
      <c r="C9" s="49">
        <v>54854</v>
      </c>
      <c r="D9" s="50">
        <v>1.4401866773617238</v>
      </c>
      <c r="E9" s="47" t="s">
        <v>12</v>
      </c>
      <c r="F9" s="51">
        <v>1386.39</v>
      </c>
      <c r="G9" s="107">
        <v>1389.68</v>
      </c>
      <c r="H9" s="55">
        <v>-0.24</v>
      </c>
      <c r="J9" s="302"/>
    </row>
    <row r="10" spans="1:10">
      <c r="A10" s="26" t="s">
        <v>13</v>
      </c>
      <c r="B10" s="27">
        <v>158785</v>
      </c>
      <c r="C10" s="28">
        <v>148519</v>
      </c>
      <c r="D10" s="29">
        <v>6.9122469179027606</v>
      </c>
      <c r="E10" s="26" t="s">
        <v>13</v>
      </c>
      <c r="F10" s="30">
        <v>4890.79</v>
      </c>
      <c r="G10" s="31">
        <v>4499.03</v>
      </c>
      <c r="H10" s="32">
        <v>8.7100000000000009</v>
      </c>
      <c r="J10" s="302"/>
    </row>
    <row r="11" spans="1:10">
      <c r="A11" s="47" t="s">
        <v>14</v>
      </c>
      <c r="B11" s="48">
        <v>328488</v>
      </c>
      <c r="C11" s="49">
        <v>276350</v>
      </c>
      <c r="D11" s="50">
        <v>18.866654604667993</v>
      </c>
      <c r="E11" s="47" t="s">
        <v>14</v>
      </c>
      <c r="F11" s="51">
        <v>8360.7000000000007</v>
      </c>
      <c r="G11" s="107">
        <v>7123.23</v>
      </c>
      <c r="H11" s="53">
        <v>17.37</v>
      </c>
      <c r="J11" s="302"/>
    </row>
    <row r="12" spans="1:10">
      <c r="A12" s="26" t="s">
        <v>15</v>
      </c>
      <c r="B12" s="27">
        <v>28461</v>
      </c>
      <c r="C12" s="28">
        <v>29500</v>
      </c>
      <c r="D12" s="29">
        <v>-3.5220338983050845</v>
      </c>
      <c r="E12" s="26" t="s">
        <v>15</v>
      </c>
      <c r="F12" s="30">
        <v>1098.23</v>
      </c>
      <c r="G12" s="31">
        <v>1155.48</v>
      </c>
      <c r="H12" s="32">
        <v>-4.95</v>
      </c>
      <c r="J12" s="302"/>
    </row>
    <row r="13" spans="1:10">
      <c r="A13" s="47" t="s">
        <v>16</v>
      </c>
      <c r="B13" s="48">
        <v>37753</v>
      </c>
      <c r="C13" s="49">
        <v>32313</v>
      </c>
      <c r="D13" s="50">
        <v>16.835329433973943</v>
      </c>
      <c r="E13" s="47" t="s">
        <v>16</v>
      </c>
      <c r="F13" s="51">
        <v>1552.18</v>
      </c>
      <c r="G13" s="107">
        <v>1432.91</v>
      </c>
      <c r="H13" s="53">
        <v>8.32</v>
      </c>
      <c r="J13" s="302"/>
    </row>
    <row r="14" spans="1:10">
      <c r="A14" s="26" t="s">
        <v>17</v>
      </c>
      <c r="B14" s="27">
        <v>79071</v>
      </c>
      <c r="C14" s="28">
        <v>74156</v>
      </c>
      <c r="D14" s="29">
        <v>6.6279195210097637</v>
      </c>
      <c r="E14" s="26" t="s">
        <v>17</v>
      </c>
      <c r="F14" s="30">
        <v>3071.02</v>
      </c>
      <c r="G14" s="31">
        <v>2675.59</v>
      </c>
      <c r="H14" s="32">
        <v>14.78</v>
      </c>
      <c r="J14" s="302"/>
    </row>
    <row r="15" spans="1:10">
      <c r="A15" s="47" t="s">
        <v>18</v>
      </c>
      <c r="B15" s="48">
        <v>71551</v>
      </c>
      <c r="C15" s="49">
        <v>56186</v>
      </c>
      <c r="D15" s="50">
        <v>27.346669988965221</v>
      </c>
      <c r="E15" s="47" t="s">
        <v>18</v>
      </c>
      <c r="F15" s="51">
        <v>2223.09</v>
      </c>
      <c r="G15" s="107">
        <v>1778.08</v>
      </c>
      <c r="H15" s="53">
        <v>25.03</v>
      </c>
      <c r="J15" s="302"/>
    </row>
    <row r="16" spans="1:10">
      <c r="A16" s="33" t="s">
        <v>19</v>
      </c>
      <c r="B16" s="27">
        <v>1030148</v>
      </c>
      <c r="C16" s="28">
        <v>1069659</v>
      </c>
      <c r="D16" s="29">
        <v>-3.6937940035095296</v>
      </c>
      <c r="E16" s="33" t="s">
        <v>19</v>
      </c>
      <c r="F16" s="30">
        <v>49382.76</v>
      </c>
      <c r="G16" s="31">
        <v>54850.89</v>
      </c>
      <c r="H16" s="32">
        <v>-9.9700000000000006</v>
      </c>
      <c r="J16" s="302"/>
    </row>
    <row r="17" spans="1:10">
      <c r="A17" s="56" t="s">
        <v>20</v>
      </c>
      <c r="B17" s="48">
        <v>77653</v>
      </c>
      <c r="C17" s="49">
        <v>60447</v>
      </c>
      <c r="D17" s="50">
        <v>28.464605356758817</v>
      </c>
      <c r="E17" s="56" t="s">
        <v>20</v>
      </c>
      <c r="F17" s="51">
        <v>3121.45</v>
      </c>
      <c r="G17" s="107">
        <v>2487.17</v>
      </c>
      <c r="H17" s="53">
        <v>25.5</v>
      </c>
      <c r="J17" s="302"/>
    </row>
    <row r="18" spans="1:10">
      <c r="A18" s="33" t="s">
        <v>21</v>
      </c>
      <c r="B18" s="27">
        <v>157597</v>
      </c>
      <c r="C18" s="28">
        <v>154873</v>
      </c>
      <c r="D18" s="29">
        <v>1.7588604856882735</v>
      </c>
      <c r="E18" s="33" t="s">
        <v>21</v>
      </c>
      <c r="F18" s="30">
        <v>7598.32</v>
      </c>
      <c r="G18" s="31">
        <v>7557.35</v>
      </c>
      <c r="H18" s="32">
        <v>0.54</v>
      </c>
      <c r="J18" s="302"/>
    </row>
    <row r="19" spans="1:10">
      <c r="A19" s="56" t="s">
        <v>22</v>
      </c>
      <c r="B19" s="48">
        <v>200808</v>
      </c>
      <c r="C19" s="49">
        <v>208075</v>
      </c>
      <c r="D19" s="50">
        <v>-3.4924906884536826</v>
      </c>
      <c r="E19" s="56" t="s">
        <v>22</v>
      </c>
      <c r="F19" s="51">
        <v>8071.08</v>
      </c>
      <c r="G19" s="107">
        <v>8623.67</v>
      </c>
      <c r="H19" s="53">
        <v>-6.41</v>
      </c>
      <c r="J19" s="302"/>
    </row>
    <row r="20" spans="1:10">
      <c r="A20" s="33" t="s">
        <v>23</v>
      </c>
      <c r="B20" s="27">
        <v>80379</v>
      </c>
      <c r="C20" s="28">
        <v>63066</v>
      </c>
      <c r="D20" s="29">
        <v>27.452192940728757</v>
      </c>
      <c r="E20" s="33" t="s">
        <v>23</v>
      </c>
      <c r="F20" s="30">
        <v>3198.22</v>
      </c>
      <c r="G20" s="31">
        <v>2844.26</v>
      </c>
      <c r="H20" s="32">
        <v>12.44</v>
      </c>
      <c r="J20" s="302"/>
    </row>
    <row r="21" spans="1:10">
      <c r="A21" s="57" t="s">
        <v>24</v>
      </c>
      <c r="B21" s="58">
        <v>9514</v>
      </c>
      <c r="C21" s="59">
        <v>8883</v>
      </c>
      <c r="D21" s="60">
        <v>7.103456039626252</v>
      </c>
      <c r="E21" s="57" t="s">
        <v>24</v>
      </c>
      <c r="F21" s="61">
        <v>609.29</v>
      </c>
      <c r="G21" s="108">
        <v>427.53</v>
      </c>
      <c r="H21" s="63">
        <v>42.51</v>
      </c>
      <c r="J21" s="302"/>
    </row>
    <row r="22" spans="1:10">
      <c r="A22" s="35" t="s">
        <v>25</v>
      </c>
      <c r="B22" s="36">
        <v>916493</v>
      </c>
      <c r="C22" s="37">
        <v>881990</v>
      </c>
      <c r="D22" s="38">
        <v>3.9119491150693317</v>
      </c>
      <c r="E22" s="35" t="s">
        <v>25</v>
      </c>
      <c r="F22" s="39">
        <v>61959.519999999997</v>
      </c>
      <c r="G22" s="40">
        <v>63646.31</v>
      </c>
      <c r="H22" s="41">
        <v>-2.65</v>
      </c>
      <c r="J22" s="302"/>
    </row>
    <row r="23" spans="1:10">
      <c r="A23" s="65" t="s">
        <v>26</v>
      </c>
      <c r="B23" s="66">
        <v>15474</v>
      </c>
      <c r="C23" s="67">
        <v>15774</v>
      </c>
      <c r="D23" s="68">
        <v>-1.901863826550019</v>
      </c>
      <c r="E23" s="65" t="s">
        <v>26</v>
      </c>
      <c r="F23" s="69">
        <v>1147.54</v>
      </c>
      <c r="G23" s="109">
        <v>1255.72</v>
      </c>
      <c r="H23" s="71">
        <v>-8.61</v>
      </c>
      <c r="J23" s="302"/>
    </row>
    <row r="24" spans="1:10">
      <c r="A24" s="33" t="s">
        <v>27</v>
      </c>
      <c r="B24" s="27">
        <v>11112</v>
      </c>
      <c r="C24" s="28">
        <v>10663</v>
      </c>
      <c r="D24" s="29">
        <v>4.2108224702241399</v>
      </c>
      <c r="E24" s="33" t="s">
        <v>27</v>
      </c>
      <c r="F24" s="30">
        <v>698.34</v>
      </c>
      <c r="G24" s="31">
        <v>710.84</v>
      </c>
      <c r="H24" s="72">
        <v>-1.76</v>
      </c>
      <c r="J24" s="302"/>
    </row>
    <row r="25" spans="1:10">
      <c r="A25" s="56" t="s">
        <v>28</v>
      </c>
      <c r="B25" s="48">
        <v>28685</v>
      </c>
      <c r="C25" s="49">
        <v>29826</v>
      </c>
      <c r="D25" s="50">
        <v>-3.825521357205123</v>
      </c>
      <c r="E25" s="56" t="s">
        <v>28</v>
      </c>
      <c r="F25" s="51">
        <v>2468.58</v>
      </c>
      <c r="G25" s="107">
        <v>2744.77</v>
      </c>
      <c r="H25" s="53">
        <v>-10.06</v>
      </c>
      <c r="J25" s="302"/>
    </row>
    <row r="26" spans="1:10">
      <c r="A26" s="33" t="s">
        <v>29</v>
      </c>
      <c r="B26" s="27">
        <v>27068</v>
      </c>
      <c r="C26" s="28">
        <v>24634</v>
      </c>
      <c r="D26" s="29">
        <v>9.8806527563530082</v>
      </c>
      <c r="E26" s="33" t="s">
        <v>29</v>
      </c>
      <c r="F26" s="30">
        <v>2059.0500000000002</v>
      </c>
      <c r="G26" s="31">
        <v>2013.23</v>
      </c>
      <c r="H26" s="32">
        <v>2.2799999999999998</v>
      </c>
      <c r="J26" s="302"/>
    </row>
    <row r="27" spans="1:10">
      <c r="A27" s="56" t="s">
        <v>30</v>
      </c>
      <c r="B27" s="48">
        <v>87271</v>
      </c>
      <c r="C27" s="49">
        <v>87476</v>
      </c>
      <c r="D27" s="50">
        <v>-0.23434999314097582</v>
      </c>
      <c r="E27" s="56" t="s">
        <v>30</v>
      </c>
      <c r="F27" s="51">
        <v>5115.1000000000004</v>
      </c>
      <c r="G27" s="107">
        <v>5434.64</v>
      </c>
      <c r="H27" s="53">
        <v>-5.88</v>
      </c>
      <c r="J27" s="302"/>
    </row>
    <row r="28" spans="1:10">
      <c r="A28" s="33" t="s">
        <v>31</v>
      </c>
      <c r="B28" s="27">
        <v>90793</v>
      </c>
      <c r="C28" s="28">
        <v>94329</v>
      </c>
      <c r="D28" s="29">
        <v>-3.7485820903433726</v>
      </c>
      <c r="E28" s="33" t="s">
        <v>31</v>
      </c>
      <c r="F28" s="30">
        <v>5211.8</v>
      </c>
      <c r="G28" s="31">
        <v>5924.88</v>
      </c>
      <c r="H28" s="32">
        <v>-12.04</v>
      </c>
      <c r="J28" s="302"/>
    </row>
    <row r="29" spans="1:10">
      <c r="A29" s="56" t="s">
        <v>32</v>
      </c>
      <c r="B29" s="48">
        <v>34647</v>
      </c>
      <c r="C29" s="49">
        <v>36295</v>
      </c>
      <c r="D29" s="50">
        <v>-4.5405703264912525</v>
      </c>
      <c r="E29" s="56" t="s">
        <v>32</v>
      </c>
      <c r="F29" s="51">
        <v>1965.72</v>
      </c>
      <c r="G29" s="107">
        <v>2202.63</v>
      </c>
      <c r="H29" s="53">
        <v>-10.76</v>
      </c>
      <c r="J29" s="302"/>
    </row>
    <row r="30" spans="1:10">
      <c r="A30" s="73" t="s">
        <v>33</v>
      </c>
      <c r="B30" s="74">
        <v>23795</v>
      </c>
      <c r="C30" s="75">
        <v>23457</v>
      </c>
      <c r="D30" s="76">
        <v>1.4409344758494267</v>
      </c>
      <c r="E30" s="73" t="s">
        <v>33</v>
      </c>
      <c r="F30" s="77">
        <v>1635.16</v>
      </c>
      <c r="G30" s="110">
        <v>1691.61</v>
      </c>
      <c r="H30" s="72">
        <v>-3.34</v>
      </c>
      <c r="J30" s="302"/>
    </row>
    <row r="31" spans="1:10">
      <c r="A31" s="56" t="s">
        <v>34</v>
      </c>
      <c r="B31" s="48">
        <v>18309</v>
      </c>
      <c r="C31" s="49">
        <v>18716</v>
      </c>
      <c r="D31" s="50">
        <v>-2.1746099593930328</v>
      </c>
      <c r="E31" s="56" t="s">
        <v>34</v>
      </c>
      <c r="F31" s="51">
        <v>1689.74</v>
      </c>
      <c r="G31" s="107">
        <v>1601.04</v>
      </c>
      <c r="H31" s="53">
        <v>5.54</v>
      </c>
      <c r="J31" s="302"/>
    </row>
    <row r="32" spans="1:10">
      <c r="A32" s="73" t="s">
        <v>35</v>
      </c>
      <c r="B32" s="74">
        <v>255320</v>
      </c>
      <c r="C32" s="75">
        <v>229384</v>
      </c>
      <c r="D32" s="76">
        <v>11.306804310675549</v>
      </c>
      <c r="E32" s="73" t="s">
        <v>35</v>
      </c>
      <c r="F32" s="77">
        <v>17089.439999999999</v>
      </c>
      <c r="G32" s="110">
        <v>15681.59</v>
      </c>
      <c r="H32" s="79">
        <v>8.98</v>
      </c>
      <c r="J32" s="302"/>
    </row>
    <row r="33" spans="1:10">
      <c r="A33" s="56" t="s">
        <v>36</v>
      </c>
      <c r="B33" s="48">
        <v>12063</v>
      </c>
      <c r="C33" s="49">
        <v>11253</v>
      </c>
      <c r="D33" s="50">
        <v>7.1980805118635027</v>
      </c>
      <c r="E33" s="56" t="s">
        <v>36</v>
      </c>
      <c r="F33" s="51">
        <v>726.15</v>
      </c>
      <c r="G33" s="107">
        <v>777.89</v>
      </c>
      <c r="H33" s="53">
        <v>-6.65</v>
      </c>
      <c r="J33" s="302"/>
    </row>
    <row r="34" spans="1:10">
      <c r="A34" s="73" t="s">
        <v>37</v>
      </c>
      <c r="B34" s="74">
        <v>52700</v>
      </c>
      <c r="C34" s="75">
        <v>53147</v>
      </c>
      <c r="D34" s="76">
        <v>-0.84106346548252964</v>
      </c>
      <c r="E34" s="73" t="s">
        <v>37</v>
      </c>
      <c r="F34" s="77">
        <v>4486.38</v>
      </c>
      <c r="G34" s="110">
        <v>4997.82</v>
      </c>
      <c r="H34" s="79">
        <v>-10.23</v>
      </c>
      <c r="J34" s="302"/>
    </row>
    <row r="35" spans="1:10">
      <c r="A35" s="56" t="s">
        <v>38</v>
      </c>
      <c r="B35" s="48">
        <v>22133</v>
      </c>
      <c r="C35" s="49">
        <v>22399</v>
      </c>
      <c r="D35" s="50">
        <v>-1.1875530157596321</v>
      </c>
      <c r="E35" s="56" t="s">
        <v>38</v>
      </c>
      <c r="F35" s="51">
        <v>1745.6</v>
      </c>
      <c r="G35" s="107">
        <v>1770.57</v>
      </c>
      <c r="H35" s="53">
        <v>-1.41</v>
      </c>
      <c r="J35" s="302"/>
    </row>
    <row r="36" spans="1:10">
      <c r="A36" s="73" t="s">
        <v>39</v>
      </c>
      <c r="B36" s="74">
        <v>97509</v>
      </c>
      <c r="C36" s="75">
        <v>96362</v>
      </c>
      <c r="D36" s="76">
        <v>1.1903032315643096</v>
      </c>
      <c r="E36" s="73" t="s">
        <v>39</v>
      </c>
      <c r="F36" s="77">
        <v>7944.67</v>
      </c>
      <c r="G36" s="110">
        <v>8470.57</v>
      </c>
      <c r="H36" s="79">
        <v>-6.21</v>
      </c>
      <c r="J36" s="302"/>
    </row>
    <row r="37" spans="1:10">
      <c r="A37" s="56" t="s">
        <v>40</v>
      </c>
      <c r="B37" s="48">
        <v>109277</v>
      </c>
      <c r="C37" s="49">
        <v>100661</v>
      </c>
      <c r="D37" s="50">
        <v>8.559422219131541</v>
      </c>
      <c r="E37" s="56" t="s">
        <v>40</v>
      </c>
      <c r="F37" s="51">
        <v>6187.75</v>
      </c>
      <c r="G37" s="107">
        <v>6336.92</v>
      </c>
      <c r="H37" s="53">
        <v>-2.35</v>
      </c>
      <c r="J37" s="302"/>
    </row>
    <row r="38" spans="1:10">
      <c r="A38" s="80" t="s">
        <v>24</v>
      </c>
      <c r="B38" s="81">
        <v>30337</v>
      </c>
      <c r="C38" s="82">
        <v>27614</v>
      </c>
      <c r="D38" s="83">
        <v>9.8609401028463832</v>
      </c>
      <c r="E38" s="80" t="s">
        <v>24</v>
      </c>
      <c r="F38" s="84">
        <v>1788.5</v>
      </c>
      <c r="G38" s="111">
        <v>2031.59</v>
      </c>
      <c r="H38" s="86">
        <v>-11.97</v>
      </c>
      <c r="J38" s="302"/>
    </row>
    <row r="39" spans="1:10">
      <c r="A39" s="87" t="s">
        <v>41</v>
      </c>
      <c r="B39" s="88">
        <v>166321</v>
      </c>
      <c r="C39" s="89">
        <v>170077</v>
      </c>
      <c r="D39" s="90">
        <v>-2.2084114842100928</v>
      </c>
      <c r="E39" s="87" t="s">
        <v>41</v>
      </c>
      <c r="F39" s="91">
        <v>10850.439999999999</v>
      </c>
      <c r="G39" s="112">
        <v>11964.81</v>
      </c>
      <c r="H39" s="93">
        <v>-9.31</v>
      </c>
      <c r="J39" s="302"/>
    </row>
    <row r="40" spans="1:10">
      <c r="A40" s="65" t="s">
        <v>42</v>
      </c>
      <c r="B40" s="66">
        <v>5679</v>
      </c>
      <c r="C40" s="67">
        <v>4999</v>
      </c>
      <c r="D40" s="68">
        <v>13.60272054410882</v>
      </c>
      <c r="E40" s="65" t="s">
        <v>42</v>
      </c>
      <c r="F40" s="69">
        <v>374.32</v>
      </c>
      <c r="G40" s="109">
        <v>344.85</v>
      </c>
      <c r="H40" s="71">
        <v>8.5500000000000007</v>
      </c>
      <c r="J40" s="302"/>
    </row>
    <row r="41" spans="1:10">
      <c r="A41" s="73" t="s">
        <v>43</v>
      </c>
      <c r="B41" s="74">
        <v>8668</v>
      </c>
      <c r="C41" s="75">
        <v>8010</v>
      </c>
      <c r="D41" s="76">
        <v>8.214731585518102</v>
      </c>
      <c r="E41" s="73" t="s">
        <v>43</v>
      </c>
      <c r="F41" s="77">
        <v>528.83000000000004</v>
      </c>
      <c r="G41" s="110">
        <v>566.71</v>
      </c>
      <c r="H41" s="79">
        <v>-6.68</v>
      </c>
      <c r="J41" s="302"/>
    </row>
    <row r="42" spans="1:10">
      <c r="A42" s="56" t="s">
        <v>44</v>
      </c>
      <c r="B42" s="48">
        <v>29910</v>
      </c>
      <c r="C42" s="49">
        <v>33195</v>
      </c>
      <c r="D42" s="50">
        <v>-9.8960686850429269</v>
      </c>
      <c r="E42" s="56" t="s">
        <v>44</v>
      </c>
      <c r="F42" s="51">
        <v>1982.43</v>
      </c>
      <c r="G42" s="107">
        <v>2460.0700000000002</v>
      </c>
      <c r="H42" s="53">
        <v>-19.420000000000002</v>
      </c>
      <c r="J42" s="302"/>
    </row>
    <row r="43" spans="1:10">
      <c r="A43" s="73" t="s">
        <v>45</v>
      </c>
      <c r="B43" s="74">
        <v>113847</v>
      </c>
      <c r="C43" s="75">
        <v>115554</v>
      </c>
      <c r="D43" s="76">
        <v>-1.4772314242691729</v>
      </c>
      <c r="E43" s="73" t="s">
        <v>45</v>
      </c>
      <c r="F43" s="77">
        <v>7469.61</v>
      </c>
      <c r="G43" s="110">
        <v>8038.11</v>
      </c>
      <c r="H43" s="79">
        <v>-7.07</v>
      </c>
      <c r="J43" s="302"/>
    </row>
    <row r="44" spans="1:10">
      <c r="A44" s="57" t="s">
        <v>24</v>
      </c>
      <c r="B44" s="58">
        <v>8217</v>
      </c>
      <c r="C44" s="59">
        <v>8319</v>
      </c>
      <c r="D44" s="60">
        <v>-1.2261089073205915</v>
      </c>
      <c r="E44" s="57" t="s">
        <v>24</v>
      </c>
      <c r="F44" s="61">
        <v>495.25</v>
      </c>
      <c r="G44" s="108">
        <v>555.07000000000005</v>
      </c>
      <c r="H44" s="94">
        <v>-10.78</v>
      </c>
      <c r="J44" s="302"/>
    </row>
    <row r="45" spans="1:10">
      <c r="A45" s="87" t="s">
        <v>46</v>
      </c>
      <c r="B45" s="88">
        <v>194554</v>
      </c>
      <c r="C45" s="89">
        <v>197840</v>
      </c>
      <c r="D45" s="90">
        <v>-1.660938131823696</v>
      </c>
      <c r="E45" s="87" t="s">
        <v>46</v>
      </c>
      <c r="F45" s="91">
        <v>8025.6100000000006</v>
      </c>
      <c r="G45" s="112">
        <v>8550.0400000000009</v>
      </c>
      <c r="H45" s="93">
        <v>-6.13</v>
      </c>
      <c r="J45" s="302"/>
    </row>
    <row r="46" spans="1:10">
      <c r="A46" s="65" t="s">
        <v>47</v>
      </c>
      <c r="B46" s="66">
        <v>13540</v>
      </c>
      <c r="C46" s="67">
        <v>10282</v>
      </c>
      <c r="D46" s="68">
        <v>31.686442326395643</v>
      </c>
      <c r="E46" s="65" t="s">
        <v>47</v>
      </c>
      <c r="F46" s="69">
        <v>604.09</v>
      </c>
      <c r="G46" s="109">
        <v>563.20000000000005</v>
      </c>
      <c r="H46" s="71">
        <v>7.26</v>
      </c>
      <c r="J46" s="302"/>
    </row>
    <row r="47" spans="1:10">
      <c r="A47" s="73" t="s">
        <v>48</v>
      </c>
      <c r="B47" s="74">
        <v>159470</v>
      </c>
      <c r="C47" s="75">
        <v>163637</v>
      </c>
      <c r="D47" s="76">
        <v>-2.5464900969829563</v>
      </c>
      <c r="E47" s="73" t="s">
        <v>48</v>
      </c>
      <c r="F47" s="77">
        <v>6351.8</v>
      </c>
      <c r="G47" s="110">
        <v>6707.29</v>
      </c>
      <c r="H47" s="79">
        <v>-5.3</v>
      </c>
      <c r="J47" s="302"/>
    </row>
    <row r="48" spans="1:10">
      <c r="A48" s="56" t="s">
        <v>49</v>
      </c>
      <c r="B48" s="48">
        <v>5727</v>
      </c>
      <c r="C48" s="49">
        <v>5549</v>
      </c>
      <c r="D48" s="50">
        <v>3.2077851865200935</v>
      </c>
      <c r="E48" s="56" t="s">
        <v>49</v>
      </c>
      <c r="F48" s="51">
        <v>266.45999999999998</v>
      </c>
      <c r="G48" s="107">
        <v>276.12</v>
      </c>
      <c r="H48" s="53">
        <v>-3.5</v>
      </c>
      <c r="J48" s="302"/>
    </row>
    <row r="49" spans="1:10">
      <c r="A49" s="73" t="s">
        <v>50</v>
      </c>
      <c r="B49" s="74">
        <v>6263</v>
      </c>
      <c r="C49" s="75">
        <v>7830</v>
      </c>
      <c r="D49" s="76">
        <v>-20.012771392081738</v>
      </c>
      <c r="E49" s="73" t="s">
        <v>50</v>
      </c>
      <c r="F49" s="77">
        <v>334.19</v>
      </c>
      <c r="G49" s="110">
        <v>472.89</v>
      </c>
      <c r="H49" s="79">
        <v>-29.33</v>
      </c>
      <c r="J49" s="302"/>
    </row>
    <row r="50" spans="1:10">
      <c r="A50" s="56" t="s">
        <v>51</v>
      </c>
      <c r="B50" s="48">
        <v>4465</v>
      </c>
      <c r="C50" s="49">
        <v>5029</v>
      </c>
      <c r="D50" s="50">
        <v>-11.214953271028037</v>
      </c>
      <c r="E50" s="56" t="s">
        <v>51</v>
      </c>
      <c r="F50" s="51">
        <v>170.76</v>
      </c>
      <c r="G50" s="107">
        <v>205.42</v>
      </c>
      <c r="H50" s="53">
        <v>-16.87</v>
      </c>
      <c r="J50" s="302"/>
    </row>
    <row r="51" spans="1:10">
      <c r="A51" s="80" t="s">
        <v>24</v>
      </c>
      <c r="B51" s="81">
        <v>5089</v>
      </c>
      <c r="C51" s="82">
        <v>5513</v>
      </c>
      <c r="D51" s="83">
        <v>-7.6909123888989654</v>
      </c>
      <c r="E51" s="80" t="s">
        <v>24</v>
      </c>
      <c r="F51" s="84">
        <v>298.31</v>
      </c>
      <c r="G51" s="111">
        <v>325.12</v>
      </c>
      <c r="H51" s="86">
        <v>-8.25</v>
      </c>
      <c r="J51" s="302"/>
    </row>
    <row r="52" spans="1:10">
      <c r="A52" s="87" t="s">
        <v>52</v>
      </c>
      <c r="B52" s="88">
        <v>70530</v>
      </c>
      <c r="C52" s="89">
        <v>78890</v>
      </c>
      <c r="D52" s="90">
        <v>-10.597033844593739</v>
      </c>
      <c r="E52" s="87" t="s">
        <v>52</v>
      </c>
      <c r="F52" s="91">
        <v>5182.8900000000003</v>
      </c>
      <c r="G52" s="112">
        <v>6292.8</v>
      </c>
      <c r="H52" s="93">
        <v>-17.64</v>
      </c>
      <c r="J52" s="302"/>
    </row>
    <row r="53" spans="1:10">
      <c r="A53" s="65" t="s">
        <v>53</v>
      </c>
      <c r="B53" s="66">
        <v>62049</v>
      </c>
      <c r="C53" s="67">
        <v>69758</v>
      </c>
      <c r="D53" s="68">
        <v>-11.051062243756988</v>
      </c>
      <c r="E53" s="65" t="s">
        <v>53</v>
      </c>
      <c r="F53" s="69">
        <v>4605.7</v>
      </c>
      <c r="G53" s="109">
        <v>5641.27</v>
      </c>
      <c r="H53" s="71">
        <v>-18.36</v>
      </c>
      <c r="J53" s="302"/>
    </row>
    <row r="54" spans="1:10">
      <c r="A54" s="73" t="s">
        <v>54</v>
      </c>
      <c r="B54" s="74">
        <v>8159</v>
      </c>
      <c r="C54" s="75">
        <v>8812</v>
      </c>
      <c r="D54" s="76">
        <v>-7.4103495233772136</v>
      </c>
      <c r="E54" s="73" t="s">
        <v>54</v>
      </c>
      <c r="F54" s="77">
        <v>558.09</v>
      </c>
      <c r="G54" s="110">
        <v>630.57000000000005</v>
      </c>
      <c r="H54" s="79">
        <v>-11.49</v>
      </c>
      <c r="J54" s="302"/>
    </row>
    <row r="55" spans="1:10">
      <c r="A55" s="57" t="s">
        <v>24</v>
      </c>
      <c r="B55" s="58">
        <v>322</v>
      </c>
      <c r="C55" s="59">
        <v>320</v>
      </c>
      <c r="D55" s="60">
        <v>0.625</v>
      </c>
      <c r="E55" s="57" t="s">
        <v>24</v>
      </c>
      <c r="F55" s="61">
        <v>19.100000000000001</v>
      </c>
      <c r="G55" s="108">
        <v>20.96</v>
      </c>
      <c r="H55" s="94">
        <v>-8.8699999999999992</v>
      </c>
      <c r="J55" s="302"/>
    </row>
    <row r="56" spans="1:10">
      <c r="A56" s="87" t="s">
        <v>55</v>
      </c>
      <c r="B56" s="88">
        <v>56526</v>
      </c>
      <c r="C56" s="89">
        <v>58467</v>
      </c>
      <c r="D56" s="90">
        <v>-3.3198214377341064</v>
      </c>
      <c r="E56" s="87" t="s">
        <v>55</v>
      </c>
      <c r="F56" s="91">
        <v>4429.63</v>
      </c>
      <c r="G56" s="112">
        <v>4707.6900000000005</v>
      </c>
      <c r="H56" s="93">
        <v>-5.91</v>
      </c>
      <c r="J56" s="302"/>
    </row>
    <row r="57" spans="1:10">
      <c r="A57" s="65" t="s">
        <v>56</v>
      </c>
      <c r="B57" s="66">
        <v>2237</v>
      </c>
      <c r="C57" s="67">
        <v>2007</v>
      </c>
      <c r="D57" s="68">
        <v>11.4598903836572</v>
      </c>
      <c r="E57" s="65" t="s">
        <v>56</v>
      </c>
      <c r="F57" s="69">
        <v>193.91</v>
      </c>
      <c r="G57" s="109">
        <v>179.02</v>
      </c>
      <c r="H57" s="71">
        <v>8.32</v>
      </c>
      <c r="J57" s="302"/>
    </row>
    <row r="58" spans="1:10">
      <c r="A58" s="73" t="s">
        <v>57</v>
      </c>
      <c r="B58" s="74">
        <v>19022</v>
      </c>
      <c r="C58" s="75">
        <v>18291</v>
      </c>
      <c r="D58" s="76">
        <v>3.9965010114263846</v>
      </c>
      <c r="E58" s="73" t="s">
        <v>57</v>
      </c>
      <c r="F58" s="77">
        <v>1523.2</v>
      </c>
      <c r="G58" s="110">
        <v>1612.63</v>
      </c>
      <c r="H58" s="79">
        <v>-5.55</v>
      </c>
      <c r="J58" s="302"/>
    </row>
    <row r="59" spans="1:10">
      <c r="A59" s="95" t="s">
        <v>58</v>
      </c>
      <c r="B59" s="48">
        <v>8083</v>
      </c>
      <c r="C59" s="49">
        <v>7963</v>
      </c>
      <c r="D59" s="50">
        <v>1.5069697350244884</v>
      </c>
      <c r="E59" s="95" t="s">
        <v>58</v>
      </c>
      <c r="F59" s="51">
        <v>761.8</v>
      </c>
      <c r="G59" s="107">
        <v>820.11</v>
      </c>
      <c r="H59" s="53">
        <v>-7.11</v>
      </c>
      <c r="J59" s="302"/>
    </row>
    <row r="60" spans="1:10">
      <c r="A60" s="73" t="s">
        <v>59</v>
      </c>
      <c r="B60" s="74">
        <v>3313</v>
      </c>
      <c r="C60" s="75">
        <v>1795</v>
      </c>
      <c r="D60" s="76">
        <v>84.568245125348184</v>
      </c>
      <c r="E60" s="73" t="s">
        <v>59</v>
      </c>
      <c r="F60" s="77">
        <v>299.68</v>
      </c>
      <c r="G60" s="110">
        <v>175.01</v>
      </c>
      <c r="H60" s="79">
        <v>71.239999999999995</v>
      </c>
      <c r="J60" s="302"/>
    </row>
    <row r="61" spans="1:10">
      <c r="A61" s="56" t="s">
        <v>60</v>
      </c>
      <c r="B61" s="48">
        <v>5726</v>
      </c>
      <c r="C61" s="49">
        <v>7965</v>
      </c>
      <c r="D61" s="50">
        <v>-28.11048336472065</v>
      </c>
      <c r="E61" s="56" t="s">
        <v>60</v>
      </c>
      <c r="F61" s="51">
        <v>462.38</v>
      </c>
      <c r="G61" s="107">
        <v>602.24</v>
      </c>
      <c r="H61" s="53">
        <v>-23.22</v>
      </c>
      <c r="J61" s="302"/>
    </row>
    <row r="62" spans="1:10">
      <c r="A62" s="80" t="s">
        <v>24</v>
      </c>
      <c r="B62" s="81">
        <v>18145</v>
      </c>
      <c r="C62" s="82">
        <v>20446</v>
      </c>
      <c r="D62" s="83">
        <v>-11.254035019074635</v>
      </c>
      <c r="E62" s="80" t="s">
        <v>24</v>
      </c>
      <c r="F62" s="84">
        <v>1188.6600000000001</v>
      </c>
      <c r="G62" s="111">
        <v>1318.68</v>
      </c>
      <c r="H62" s="86">
        <v>-9.86</v>
      </c>
      <c r="J62" s="302"/>
    </row>
    <row r="63" spans="1:10">
      <c r="A63" s="87" t="s">
        <v>61</v>
      </c>
      <c r="B63" s="88">
        <v>12844</v>
      </c>
      <c r="C63" s="89">
        <v>12816</v>
      </c>
      <c r="D63" s="90">
        <v>0.2184769038701623</v>
      </c>
      <c r="E63" s="87" t="s">
        <v>61</v>
      </c>
      <c r="F63" s="91">
        <v>884.45</v>
      </c>
      <c r="G63" s="112">
        <v>956.9</v>
      </c>
      <c r="H63" s="93">
        <v>-7.57</v>
      </c>
      <c r="J63" s="302"/>
    </row>
    <row r="64" spans="1:10">
      <c r="A64" s="65" t="s">
        <v>62</v>
      </c>
      <c r="B64" s="66">
        <v>5906</v>
      </c>
      <c r="C64" s="67">
        <v>5429</v>
      </c>
      <c r="D64" s="68">
        <v>8.7861484619635295</v>
      </c>
      <c r="E64" s="65" t="s">
        <v>62</v>
      </c>
      <c r="F64" s="69">
        <v>384.15</v>
      </c>
      <c r="G64" s="109">
        <v>397.02</v>
      </c>
      <c r="H64" s="71">
        <v>-3.24</v>
      </c>
      <c r="J64" s="302"/>
    </row>
    <row r="65" spans="1:10">
      <c r="A65" s="80" t="s">
        <v>24</v>
      </c>
      <c r="B65" s="81">
        <v>6938</v>
      </c>
      <c r="C65" s="82">
        <v>7387</v>
      </c>
      <c r="D65" s="83">
        <v>-6.0782455665358057</v>
      </c>
      <c r="E65" s="80" t="s">
        <v>24</v>
      </c>
      <c r="F65" s="84">
        <v>500.3</v>
      </c>
      <c r="G65" s="111">
        <v>559.88</v>
      </c>
      <c r="H65" s="86">
        <v>-10.64</v>
      </c>
      <c r="J65" s="302"/>
    </row>
    <row r="66" spans="1:10" ht="15.75" thickBot="1">
      <c r="A66" s="96" t="s">
        <v>63</v>
      </c>
      <c r="B66" s="97">
        <v>3810155</v>
      </c>
      <c r="C66" s="98">
        <v>3713172</v>
      </c>
      <c r="D66" s="99">
        <v>2.6118639265835251</v>
      </c>
      <c r="E66" s="96" t="s">
        <v>63</v>
      </c>
      <c r="F66" s="100">
        <v>188788.29000000004</v>
      </c>
      <c r="G66" s="113">
        <v>195830.14999999997</v>
      </c>
      <c r="H66" s="102">
        <v>-3.6</v>
      </c>
      <c r="J66" s="302"/>
    </row>
    <row r="67" spans="1:10">
      <c r="A67" s="103" t="s">
        <v>64</v>
      </c>
      <c r="B67" s="1"/>
      <c r="C67" s="1"/>
      <c r="D67" s="1"/>
      <c r="E67" s="1"/>
      <c r="F67" s="1"/>
      <c r="G67" s="1"/>
      <c r="H67" s="1"/>
    </row>
    <row r="68" spans="1:10">
      <c r="A68" s="103" t="s">
        <v>70</v>
      </c>
      <c r="B68" s="1"/>
      <c r="C68" s="43"/>
      <c r="D68" s="1"/>
      <c r="E68" s="106"/>
      <c r="F68" s="104"/>
      <c r="G68" s="43"/>
      <c r="H68" s="1"/>
    </row>
  </sheetData>
  <mergeCells count="3">
    <mergeCell ref="A1:H1"/>
    <mergeCell ref="B3:C3"/>
    <mergeCell ref="F3:G3"/>
  </mergeCells>
  <pageMargins left="0.23622047244094491" right="0.15748031496062992" top="0.56000000000000005" bottom="0.23622047244094491" header="0.31496062992125984" footer="0.31496062992125984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Normal="100" zoomScaleSheetLayoutView="100" workbookViewId="0">
      <selection activeCell="J1" sqref="J1:J1048576"/>
    </sheetView>
  </sheetViews>
  <sheetFormatPr defaultRowHeight="15"/>
  <cols>
    <col min="1" max="1" width="13.85546875" customWidth="1"/>
    <col min="2" max="8" width="13.5703125" customWidth="1"/>
  </cols>
  <sheetData>
    <row r="1" spans="1:10" ht="21">
      <c r="A1" s="324" t="s">
        <v>67</v>
      </c>
      <c r="B1" s="324"/>
      <c r="C1" s="324"/>
      <c r="D1" s="324"/>
      <c r="E1" s="324"/>
      <c r="F1" s="324"/>
      <c r="G1" s="324"/>
      <c r="H1" s="324"/>
    </row>
    <row r="2" spans="1:10" ht="15.75" thickBot="1">
      <c r="A2" s="1"/>
      <c r="B2" s="1"/>
      <c r="C2" s="1"/>
      <c r="D2" s="1"/>
      <c r="E2" s="1"/>
      <c r="F2" s="1"/>
      <c r="G2" s="1"/>
      <c r="H2" s="1"/>
    </row>
    <row r="3" spans="1:10">
      <c r="A3" s="2" t="s">
        <v>0</v>
      </c>
      <c r="B3" s="320" t="s">
        <v>1</v>
      </c>
      <c r="C3" s="321"/>
      <c r="D3" s="3" t="s">
        <v>2</v>
      </c>
      <c r="E3" s="2" t="s">
        <v>0</v>
      </c>
      <c r="F3" s="320" t="s">
        <v>3</v>
      </c>
      <c r="G3" s="321"/>
      <c r="H3" s="3" t="s">
        <v>2</v>
      </c>
    </row>
    <row r="4" spans="1:10" ht="15.75" thickBot="1">
      <c r="A4" s="4" t="s">
        <v>4</v>
      </c>
      <c r="B4" s="5" t="s">
        <v>5</v>
      </c>
      <c r="C4" s="6" t="s">
        <v>127</v>
      </c>
      <c r="D4" s="7" t="s">
        <v>7</v>
      </c>
      <c r="E4" s="4" t="s">
        <v>4</v>
      </c>
      <c r="F4" s="5" t="s">
        <v>5</v>
      </c>
      <c r="G4" s="6" t="s">
        <v>6</v>
      </c>
      <c r="H4" s="7" t="s">
        <v>7</v>
      </c>
    </row>
    <row r="5" spans="1:10">
      <c r="A5" s="8" t="s">
        <v>8</v>
      </c>
      <c r="B5" s="9">
        <v>964532</v>
      </c>
      <c r="C5" s="10">
        <v>2361482</v>
      </c>
      <c r="D5" s="11">
        <v>-59.155648867956643</v>
      </c>
      <c r="E5" s="8" t="s">
        <v>8</v>
      </c>
      <c r="F5" s="12">
        <v>32503.159999999996</v>
      </c>
      <c r="G5" s="13">
        <v>100351.53</v>
      </c>
      <c r="H5" s="14">
        <v>-67.61</v>
      </c>
      <c r="J5" s="302"/>
    </row>
    <row r="6" spans="1:10">
      <c r="A6" s="15" t="s">
        <v>9</v>
      </c>
      <c r="B6" s="16">
        <v>543313</v>
      </c>
      <c r="C6" s="17">
        <v>790379</v>
      </c>
      <c r="D6" s="18">
        <v>-31.259180722159876</v>
      </c>
      <c r="E6" s="15" t="s">
        <v>9</v>
      </c>
      <c r="F6" s="19">
        <v>15673.439999999999</v>
      </c>
      <c r="G6" s="20">
        <v>24052.590000000004</v>
      </c>
      <c r="H6" s="21">
        <v>-34.840000000000003</v>
      </c>
      <c r="J6" s="302"/>
    </row>
    <row r="7" spans="1:10">
      <c r="A7" s="47" t="s">
        <v>10</v>
      </c>
      <c r="B7" s="48">
        <v>540</v>
      </c>
      <c r="C7" s="49">
        <v>973</v>
      </c>
      <c r="D7" s="50">
        <v>-44.501541623843785</v>
      </c>
      <c r="E7" s="47" t="s">
        <v>10</v>
      </c>
      <c r="F7" s="51">
        <v>23.82</v>
      </c>
      <c r="G7" s="107">
        <v>45.86</v>
      </c>
      <c r="H7" s="53">
        <v>-48.06</v>
      </c>
      <c r="J7" s="302"/>
    </row>
    <row r="8" spans="1:10">
      <c r="A8" s="26" t="s">
        <v>11</v>
      </c>
      <c r="B8" s="27">
        <v>59416</v>
      </c>
      <c r="C8" s="28">
        <v>69615</v>
      </c>
      <c r="D8" s="29">
        <v>-14.650578179989946</v>
      </c>
      <c r="E8" s="26" t="s">
        <v>11</v>
      </c>
      <c r="F8" s="30">
        <v>2202.6799999999998</v>
      </c>
      <c r="G8" s="31">
        <v>2538.1</v>
      </c>
      <c r="H8" s="32">
        <v>-13.22</v>
      </c>
      <c r="J8" s="302"/>
    </row>
    <row r="9" spans="1:10">
      <c r="A9" s="47" t="s">
        <v>12</v>
      </c>
      <c r="B9" s="48">
        <v>32187</v>
      </c>
      <c r="C9" s="49">
        <v>50016</v>
      </c>
      <c r="D9" s="50">
        <v>-35.646593090211134</v>
      </c>
      <c r="E9" s="47" t="s">
        <v>12</v>
      </c>
      <c r="F9" s="51">
        <v>739</v>
      </c>
      <c r="G9" s="107">
        <v>1275.71</v>
      </c>
      <c r="H9" s="55">
        <v>-42.07</v>
      </c>
      <c r="J9" s="302"/>
    </row>
    <row r="10" spans="1:10">
      <c r="A10" s="26" t="s">
        <v>13</v>
      </c>
      <c r="B10" s="27">
        <v>136089</v>
      </c>
      <c r="C10" s="28">
        <v>133422</v>
      </c>
      <c r="D10" s="29">
        <v>1.9989207177227144</v>
      </c>
      <c r="E10" s="26" t="s">
        <v>13</v>
      </c>
      <c r="F10" s="30">
        <v>4027.77</v>
      </c>
      <c r="G10" s="31">
        <v>4251.72</v>
      </c>
      <c r="H10" s="32">
        <v>-5.27</v>
      </c>
      <c r="J10" s="302"/>
    </row>
    <row r="11" spans="1:10">
      <c r="A11" s="47" t="s">
        <v>14</v>
      </c>
      <c r="B11" s="48">
        <v>196099</v>
      </c>
      <c r="C11" s="49">
        <v>329071</v>
      </c>
      <c r="D11" s="50">
        <v>-40.408300944173142</v>
      </c>
      <c r="E11" s="47" t="s">
        <v>14</v>
      </c>
      <c r="F11" s="51">
        <v>4597.37</v>
      </c>
      <c r="G11" s="107">
        <v>8580.67</v>
      </c>
      <c r="H11" s="53">
        <v>-46.42</v>
      </c>
      <c r="J11" s="302"/>
    </row>
    <row r="12" spans="1:10">
      <c r="A12" s="26" t="s">
        <v>15</v>
      </c>
      <c r="B12" s="27">
        <v>18007</v>
      </c>
      <c r="C12" s="28">
        <v>28815</v>
      </c>
      <c r="D12" s="29">
        <v>-37.508242234947076</v>
      </c>
      <c r="E12" s="26" t="s">
        <v>15</v>
      </c>
      <c r="F12" s="30">
        <v>643.91999999999996</v>
      </c>
      <c r="G12" s="31">
        <v>1070.32</v>
      </c>
      <c r="H12" s="32">
        <v>-39.840000000000003</v>
      </c>
      <c r="J12" s="302"/>
    </row>
    <row r="13" spans="1:10">
      <c r="A13" s="47" t="s">
        <v>16</v>
      </c>
      <c r="B13" s="48">
        <v>24514</v>
      </c>
      <c r="C13" s="49">
        <v>32180</v>
      </c>
      <c r="D13" s="50">
        <v>-23.82224984462399</v>
      </c>
      <c r="E13" s="47" t="s">
        <v>16</v>
      </c>
      <c r="F13" s="51">
        <v>1029.0899999999999</v>
      </c>
      <c r="G13" s="107">
        <v>1438.63</v>
      </c>
      <c r="H13" s="53">
        <v>-28.47</v>
      </c>
      <c r="J13" s="302"/>
    </row>
    <row r="14" spans="1:10">
      <c r="A14" s="26" t="s">
        <v>17</v>
      </c>
      <c r="B14" s="27">
        <v>32929</v>
      </c>
      <c r="C14" s="28">
        <v>70638</v>
      </c>
      <c r="D14" s="29">
        <v>-53.383448002491576</v>
      </c>
      <c r="E14" s="26" t="s">
        <v>17</v>
      </c>
      <c r="F14" s="30">
        <v>1157.49</v>
      </c>
      <c r="G14" s="31">
        <v>2528.75</v>
      </c>
      <c r="H14" s="32">
        <v>-54.23</v>
      </c>
      <c r="J14" s="302"/>
    </row>
    <row r="15" spans="1:10">
      <c r="A15" s="47" t="s">
        <v>18</v>
      </c>
      <c r="B15" s="48">
        <v>43532</v>
      </c>
      <c r="C15" s="49">
        <v>75649</v>
      </c>
      <c r="D15" s="50">
        <v>-42.455286917209747</v>
      </c>
      <c r="E15" s="47" t="s">
        <v>18</v>
      </c>
      <c r="F15" s="51">
        <v>1252.3</v>
      </c>
      <c r="G15" s="107">
        <v>2322.83</v>
      </c>
      <c r="H15" s="53">
        <v>-46.09</v>
      </c>
      <c r="J15" s="302"/>
    </row>
    <row r="16" spans="1:10">
      <c r="A16" s="33" t="s">
        <v>19</v>
      </c>
      <c r="B16" s="27">
        <v>160564</v>
      </c>
      <c r="C16" s="28">
        <v>1064736</v>
      </c>
      <c r="D16" s="29">
        <v>-84.919829892104715</v>
      </c>
      <c r="E16" s="33" t="s">
        <v>19</v>
      </c>
      <c r="F16" s="30">
        <v>5718.4</v>
      </c>
      <c r="G16" s="31">
        <v>53868.04</v>
      </c>
      <c r="H16" s="32">
        <v>-89.38</v>
      </c>
      <c r="J16" s="302"/>
    </row>
    <row r="17" spans="1:10">
      <c r="A17" s="56" t="s">
        <v>20</v>
      </c>
      <c r="B17" s="48">
        <v>36403</v>
      </c>
      <c r="C17" s="49">
        <v>80524</v>
      </c>
      <c r="D17" s="50">
        <v>-54.792360041726695</v>
      </c>
      <c r="E17" s="56" t="s">
        <v>20</v>
      </c>
      <c r="F17" s="51">
        <v>1385.44</v>
      </c>
      <c r="G17" s="107">
        <v>3308.43</v>
      </c>
      <c r="H17" s="53">
        <v>-58.12</v>
      </c>
      <c r="J17" s="302"/>
    </row>
    <row r="18" spans="1:10">
      <c r="A18" s="33" t="s">
        <v>21</v>
      </c>
      <c r="B18" s="27">
        <v>136045</v>
      </c>
      <c r="C18" s="28">
        <v>161597</v>
      </c>
      <c r="D18" s="29">
        <v>-15.812174730966541</v>
      </c>
      <c r="E18" s="33" t="s">
        <v>21</v>
      </c>
      <c r="F18" s="30">
        <v>6187.84</v>
      </c>
      <c r="G18" s="31">
        <v>7702.43</v>
      </c>
      <c r="H18" s="32">
        <v>-19.66</v>
      </c>
      <c r="J18" s="302"/>
    </row>
    <row r="19" spans="1:10">
      <c r="A19" s="56" t="s">
        <v>22</v>
      </c>
      <c r="B19" s="48">
        <v>50549</v>
      </c>
      <c r="C19" s="49">
        <v>184399</v>
      </c>
      <c r="D19" s="50">
        <v>-72.587161535583164</v>
      </c>
      <c r="E19" s="56" t="s">
        <v>22</v>
      </c>
      <c r="F19" s="51">
        <v>1915.23</v>
      </c>
      <c r="G19" s="107">
        <v>7743.47</v>
      </c>
      <c r="H19" s="53">
        <v>-75.27</v>
      </c>
      <c r="J19" s="302"/>
    </row>
    <row r="20" spans="1:10">
      <c r="A20" s="33" t="s">
        <v>23</v>
      </c>
      <c r="B20" s="27">
        <v>35299</v>
      </c>
      <c r="C20" s="28">
        <v>71997</v>
      </c>
      <c r="D20" s="29">
        <v>-50.971568259788604</v>
      </c>
      <c r="E20" s="33" t="s">
        <v>23</v>
      </c>
      <c r="F20" s="30">
        <v>1516.18</v>
      </c>
      <c r="G20" s="31">
        <v>3299.21</v>
      </c>
      <c r="H20" s="32">
        <v>-54.04</v>
      </c>
      <c r="J20" s="302"/>
    </row>
    <row r="21" spans="1:10">
      <c r="A21" s="57" t="s">
        <v>24</v>
      </c>
      <c r="B21" s="58">
        <v>2359</v>
      </c>
      <c r="C21" s="59">
        <v>7850</v>
      </c>
      <c r="D21" s="60">
        <v>-69.949044585987266</v>
      </c>
      <c r="E21" s="57" t="s">
        <v>24</v>
      </c>
      <c r="F21" s="61">
        <v>106.63</v>
      </c>
      <c r="G21" s="108">
        <v>377.36</v>
      </c>
      <c r="H21" s="63">
        <v>-71.739999999999995</v>
      </c>
      <c r="J21" s="302"/>
    </row>
    <row r="22" spans="1:10">
      <c r="A22" s="35" t="s">
        <v>25</v>
      </c>
      <c r="B22" s="36">
        <v>806986</v>
      </c>
      <c r="C22" s="37">
        <v>831330</v>
      </c>
      <c r="D22" s="38">
        <v>-2.9283196805119505</v>
      </c>
      <c r="E22" s="35" t="s">
        <v>25</v>
      </c>
      <c r="F22" s="39">
        <v>54678.15</v>
      </c>
      <c r="G22" s="40">
        <v>58698.139999999992</v>
      </c>
      <c r="H22" s="41">
        <v>-6.85</v>
      </c>
      <c r="J22" s="302"/>
    </row>
    <row r="23" spans="1:10">
      <c r="A23" s="65" t="s">
        <v>26</v>
      </c>
      <c r="B23" s="66">
        <v>14716</v>
      </c>
      <c r="C23" s="67">
        <v>16099</v>
      </c>
      <c r="D23" s="68">
        <v>-8.5905956891732398</v>
      </c>
      <c r="E23" s="65" t="s">
        <v>26</v>
      </c>
      <c r="F23" s="69">
        <v>1056.98</v>
      </c>
      <c r="G23" s="109">
        <v>1256.5999999999999</v>
      </c>
      <c r="H23" s="71">
        <v>-15.89</v>
      </c>
      <c r="J23" s="302"/>
    </row>
    <row r="24" spans="1:10">
      <c r="A24" s="33" t="s">
        <v>27</v>
      </c>
      <c r="B24" s="27">
        <v>9820</v>
      </c>
      <c r="C24" s="28">
        <v>10182</v>
      </c>
      <c r="D24" s="29">
        <v>-3.5552936554704382</v>
      </c>
      <c r="E24" s="33" t="s">
        <v>27</v>
      </c>
      <c r="F24" s="30">
        <v>627.34</v>
      </c>
      <c r="G24" s="31">
        <v>666</v>
      </c>
      <c r="H24" s="72">
        <v>-5.8</v>
      </c>
      <c r="J24" s="302"/>
    </row>
    <row r="25" spans="1:10">
      <c r="A25" s="56" t="s">
        <v>28</v>
      </c>
      <c r="B25" s="48">
        <v>29485</v>
      </c>
      <c r="C25" s="49">
        <v>30651</v>
      </c>
      <c r="D25" s="50">
        <v>-3.8041173208051942</v>
      </c>
      <c r="E25" s="56" t="s">
        <v>28</v>
      </c>
      <c r="F25" s="51">
        <v>2530.1</v>
      </c>
      <c r="G25" s="107">
        <v>2772.08</v>
      </c>
      <c r="H25" s="53">
        <v>-8.73</v>
      </c>
      <c r="J25" s="302"/>
    </row>
    <row r="26" spans="1:10">
      <c r="A26" s="33" t="s">
        <v>29</v>
      </c>
      <c r="B26" s="27">
        <v>22973</v>
      </c>
      <c r="C26" s="28">
        <v>22204</v>
      </c>
      <c r="D26" s="29">
        <v>3.4633399387497752</v>
      </c>
      <c r="E26" s="33" t="s">
        <v>29</v>
      </c>
      <c r="F26" s="30">
        <v>1776.99</v>
      </c>
      <c r="G26" s="31">
        <v>1782.99</v>
      </c>
      <c r="H26" s="32">
        <v>-0.34</v>
      </c>
      <c r="J26" s="302"/>
    </row>
    <row r="27" spans="1:10">
      <c r="A27" s="56" t="s">
        <v>30</v>
      </c>
      <c r="B27" s="48">
        <v>109115</v>
      </c>
      <c r="C27" s="49">
        <v>115224</v>
      </c>
      <c r="D27" s="50">
        <v>-5.3018468374644172</v>
      </c>
      <c r="E27" s="56" t="s">
        <v>30</v>
      </c>
      <c r="F27" s="51">
        <v>6566.92</v>
      </c>
      <c r="G27" s="107">
        <v>7065.94</v>
      </c>
      <c r="H27" s="53">
        <v>-7.06</v>
      </c>
      <c r="J27" s="302"/>
    </row>
    <row r="28" spans="1:10">
      <c r="A28" s="33" t="s">
        <v>31</v>
      </c>
      <c r="B28" s="27">
        <v>90379</v>
      </c>
      <c r="C28" s="28">
        <v>100433</v>
      </c>
      <c r="D28" s="29">
        <v>-10.010653868748321</v>
      </c>
      <c r="E28" s="33" t="s">
        <v>31</v>
      </c>
      <c r="F28" s="30">
        <v>5326.39</v>
      </c>
      <c r="G28" s="31">
        <v>6145.27</v>
      </c>
      <c r="H28" s="32">
        <v>-13.33</v>
      </c>
      <c r="J28" s="302"/>
    </row>
    <row r="29" spans="1:10">
      <c r="A29" s="56" t="s">
        <v>32</v>
      </c>
      <c r="B29" s="48">
        <v>21668</v>
      </c>
      <c r="C29" s="49">
        <v>29381</v>
      </c>
      <c r="D29" s="50">
        <v>-26.2516592355604</v>
      </c>
      <c r="E29" s="56" t="s">
        <v>32</v>
      </c>
      <c r="F29" s="51">
        <v>1199.81</v>
      </c>
      <c r="G29" s="107">
        <v>1751.01</v>
      </c>
      <c r="H29" s="53">
        <v>-31.48</v>
      </c>
      <c r="J29" s="302"/>
    </row>
    <row r="30" spans="1:10">
      <c r="A30" s="73" t="s">
        <v>33</v>
      </c>
      <c r="B30" s="74">
        <v>18410</v>
      </c>
      <c r="C30" s="75">
        <v>19223</v>
      </c>
      <c r="D30" s="76">
        <v>-4.2293086406908387</v>
      </c>
      <c r="E30" s="73" t="s">
        <v>33</v>
      </c>
      <c r="F30" s="77">
        <v>1287.42</v>
      </c>
      <c r="G30" s="110">
        <v>1364.23</v>
      </c>
      <c r="H30" s="72">
        <v>-5.63</v>
      </c>
      <c r="J30" s="302"/>
    </row>
    <row r="31" spans="1:10">
      <c r="A31" s="56" t="s">
        <v>34</v>
      </c>
      <c r="B31" s="48">
        <v>15979</v>
      </c>
      <c r="C31" s="49">
        <v>16795</v>
      </c>
      <c r="D31" s="50">
        <v>-4.8585888657338501</v>
      </c>
      <c r="E31" s="56" t="s">
        <v>34</v>
      </c>
      <c r="F31" s="51">
        <v>1367.43</v>
      </c>
      <c r="G31" s="107">
        <v>1416.92</v>
      </c>
      <c r="H31" s="53">
        <v>-3.49</v>
      </c>
      <c r="J31" s="302"/>
    </row>
    <row r="32" spans="1:10">
      <c r="A32" s="73" t="s">
        <v>35</v>
      </c>
      <c r="B32" s="74">
        <v>214315</v>
      </c>
      <c r="C32" s="75">
        <v>191546</v>
      </c>
      <c r="D32" s="76">
        <v>11.886961878608794</v>
      </c>
      <c r="E32" s="73" t="s">
        <v>35</v>
      </c>
      <c r="F32" s="77">
        <v>13983.86</v>
      </c>
      <c r="G32" s="110">
        <v>12971.43</v>
      </c>
      <c r="H32" s="79">
        <v>7.81</v>
      </c>
      <c r="J32" s="302"/>
    </row>
    <row r="33" spans="1:10">
      <c r="A33" s="56" t="s">
        <v>36</v>
      </c>
      <c r="B33" s="48">
        <v>9965</v>
      </c>
      <c r="C33" s="49">
        <v>10907</v>
      </c>
      <c r="D33" s="50">
        <v>-8.6366553589437967</v>
      </c>
      <c r="E33" s="56" t="s">
        <v>36</v>
      </c>
      <c r="F33" s="51">
        <v>655.91</v>
      </c>
      <c r="G33" s="107">
        <v>740.59</v>
      </c>
      <c r="H33" s="53">
        <v>-11.43</v>
      </c>
      <c r="J33" s="302"/>
    </row>
    <row r="34" spans="1:10">
      <c r="A34" s="73" t="s">
        <v>37</v>
      </c>
      <c r="B34" s="74">
        <v>44597</v>
      </c>
      <c r="C34" s="75">
        <v>48370</v>
      </c>
      <c r="D34" s="76">
        <v>-7.8002894356005781</v>
      </c>
      <c r="E34" s="73" t="s">
        <v>37</v>
      </c>
      <c r="F34" s="77">
        <v>3892.7</v>
      </c>
      <c r="G34" s="110">
        <v>4426.4799999999996</v>
      </c>
      <c r="H34" s="79">
        <v>-12.06</v>
      </c>
      <c r="J34" s="302"/>
    </row>
    <row r="35" spans="1:10">
      <c r="A35" s="56" t="s">
        <v>38</v>
      </c>
      <c r="B35" s="48">
        <v>20920</v>
      </c>
      <c r="C35" s="49">
        <v>22239</v>
      </c>
      <c r="D35" s="50">
        <v>-5.9310220783308605</v>
      </c>
      <c r="E35" s="56" t="s">
        <v>38</v>
      </c>
      <c r="F35" s="51">
        <v>1534.11</v>
      </c>
      <c r="G35" s="107">
        <v>1710.51</v>
      </c>
      <c r="H35" s="53">
        <v>-10.31</v>
      </c>
      <c r="J35" s="302"/>
    </row>
    <row r="36" spans="1:10">
      <c r="A36" s="73" t="s">
        <v>39</v>
      </c>
      <c r="B36" s="74">
        <v>83056</v>
      </c>
      <c r="C36" s="75">
        <v>91464</v>
      </c>
      <c r="D36" s="76">
        <v>-9.1926878334645323</v>
      </c>
      <c r="E36" s="73" t="s">
        <v>39</v>
      </c>
      <c r="F36" s="77">
        <v>6509.2</v>
      </c>
      <c r="G36" s="110">
        <v>7758.7</v>
      </c>
      <c r="H36" s="79">
        <v>-16.100000000000001</v>
      </c>
      <c r="J36" s="302"/>
    </row>
    <row r="37" spans="1:10">
      <c r="A37" s="56" t="s">
        <v>40</v>
      </c>
      <c r="B37" s="48">
        <v>82014</v>
      </c>
      <c r="C37" s="49">
        <v>83274</v>
      </c>
      <c r="D37" s="50">
        <v>-1.5130773110454643</v>
      </c>
      <c r="E37" s="56" t="s">
        <v>40</v>
      </c>
      <c r="F37" s="51">
        <v>5025.7</v>
      </c>
      <c r="G37" s="107">
        <v>5182.1499999999996</v>
      </c>
      <c r="H37" s="53">
        <v>-3.02</v>
      </c>
      <c r="J37" s="302"/>
    </row>
    <row r="38" spans="1:10">
      <c r="A38" s="80" t="s">
        <v>24</v>
      </c>
      <c r="B38" s="81">
        <v>19574</v>
      </c>
      <c r="C38" s="82">
        <v>23338</v>
      </c>
      <c r="D38" s="83">
        <v>-16.128202930842402</v>
      </c>
      <c r="E38" s="80" t="s">
        <v>24</v>
      </c>
      <c r="F38" s="84">
        <v>1337.29</v>
      </c>
      <c r="G38" s="111">
        <v>1687.24</v>
      </c>
      <c r="H38" s="86">
        <v>-20.74</v>
      </c>
      <c r="J38" s="302"/>
    </row>
    <row r="39" spans="1:10">
      <c r="A39" s="87" t="s">
        <v>41</v>
      </c>
      <c r="B39" s="88">
        <v>110553</v>
      </c>
      <c r="C39" s="89">
        <v>142641</v>
      </c>
      <c r="D39" s="90">
        <v>-22.495635897112333</v>
      </c>
      <c r="E39" s="87" t="s">
        <v>41</v>
      </c>
      <c r="F39" s="91">
        <v>7129.44</v>
      </c>
      <c r="G39" s="112">
        <v>10234.790000000001</v>
      </c>
      <c r="H39" s="93">
        <v>-30.34</v>
      </c>
      <c r="J39" s="302"/>
    </row>
    <row r="40" spans="1:10">
      <c r="A40" s="65" t="s">
        <v>42</v>
      </c>
      <c r="B40" s="66">
        <v>4268</v>
      </c>
      <c r="C40" s="67">
        <v>3517</v>
      </c>
      <c r="D40" s="68">
        <v>21.353426215524596</v>
      </c>
      <c r="E40" s="65" t="s">
        <v>42</v>
      </c>
      <c r="F40" s="69">
        <v>288.48</v>
      </c>
      <c r="G40" s="109">
        <v>241.83</v>
      </c>
      <c r="H40" s="71">
        <v>19.29</v>
      </c>
      <c r="J40" s="302"/>
    </row>
    <row r="41" spans="1:10">
      <c r="A41" s="73" t="s">
        <v>43</v>
      </c>
      <c r="B41" s="74">
        <v>6823</v>
      </c>
      <c r="C41" s="75">
        <v>6662</v>
      </c>
      <c r="D41" s="76">
        <v>2.4166916841789252</v>
      </c>
      <c r="E41" s="73" t="s">
        <v>43</v>
      </c>
      <c r="F41" s="77">
        <v>465.08</v>
      </c>
      <c r="G41" s="110">
        <v>467.71</v>
      </c>
      <c r="H41" s="79">
        <v>-0.56000000000000005</v>
      </c>
      <c r="J41" s="302"/>
    </row>
    <row r="42" spans="1:10">
      <c r="A42" s="56" t="s">
        <v>44</v>
      </c>
      <c r="B42" s="48">
        <v>20429</v>
      </c>
      <c r="C42" s="49">
        <v>29534</v>
      </c>
      <c r="D42" s="50">
        <v>-30.828875194690863</v>
      </c>
      <c r="E42" s="56" t="s">
        <v>44</v>
      </c>
      <c r="F42" s="51">
        <v>1352.68</v>
      </c>
      <c r="G42" s="107">
        <v>2208.61</v>
      </c>
      <c r="H42" s="53">
        <v>-38.75</v>
      </c>
      <c r="J42" s="302"/>
    </row>
    <row r="43" spans="1:10">
      <c r="A43" s="73" t="s">
        <v>45</v>
      </c>
      <c r="B43" s="74">
        <v>72484</v>
      </c>
      <c r="C43" s="75">
        <v>95143</v>
      </c>
      <c r="D43" s="76">
        <v>-23.8157300064114</v>
      </c>
      <c r="E43" s="73" t="s">
        <v>45</v>
      </c>
      <c r="F43" s="77">
        <v>4631.74</v>
      </c>
      <c r="G43" s="110">
        <v>6796.94</v>
      </c>
      <c r="H43" s="79">
        <v>-31.86</v>
      </c>
      <c r="J43" s="302"/>
    </row>
    <row r="44" spans="1:10">
      <c r="A44" s="57" t="s">
        <v>24</v>
      </c>
      <c r="B44" s="58">
        <v>6549</v>
      </c>
      <c r="C44" s="59">
        <v>7785</v>
      </c>
      <c r="D44" s="60">
        <v>-15.876685934489403</v>
      </c>
      <c r="E44" s="57" t="s">
        <v>24</v>
      </c>
      <c r="F44" s="61">
        <v>391.46</v>
      </c>
      <c r="G44" s="108">
        <v>519.70000000000005</v>
      </c>
      <c r="H44" s="94">
        <v>-24.68</v>
      </c>
      <c r="J44" s="302"/>
    </row>
    <row r="45" spans="1:10">
      <c r="A45" s="87" t="s">
        <v>46</v>
      </c>
      <c r="B45" s="88">
        <v>105354</v>
      </c>
      <c r="C45" s="89">
        <v>151435</v>
      </c>
      <c r="D45" s="90">
        <v>-30.429557235777725</v>
      </c>
      <c r="E45" s="87" t="s">
        <v>46</v>
      </c>
      <c r="F45" s="91">
        <v>4167.1600000000008</v>
      </c>
      <c r="G45" s="112">
        <v>6576.7899999999991</v>
      </c>
      <c r="H45" s="93">
        <v>-36.64</v>
      </c>
      <c r="J45" s="302"/>
    </row>
    <row r="46" spans="1:10">
      <c r="A46" s="65" t="s">
        <v>47</v>
      </c>
      <c r="B46" s="66">
        <v>6478</v>
      </c>
      <c r="C46" s="67">
        <v>9984</v>
      </c>
      <c r="D46" s="68">
        <v>-35.116185897435898</v>
      </c>
      <c r="E46" s="65" t="s">
        <v>47</v>
      </c>
      <c r="F46" s="69">
        <v>288.01</v>
      </c>
      <c r="G46" s="109">
        <v>546.15</v>
      </c>
      <c r="H46" s="71">
        <v>-47.27</v>
      </c>
      <c r="J46" s="302"/>
    </row>
    <row r="47" spans="1:10">
      <c r="A47" s="73" t="s">
        <v>48</v>
      </c>
      <c r="B47" s="74">
        <v>86779</v>
      </c>
      <c r="C47" s="75">
        <v>123265</v>
      </c>
      <c r="D47" s="76">
        <v>-29.59964304547114</v>
      </c>
      <c r="E47" s="73" t="s">
        <v>48</v>
      </c>
      <c r="F47" s="77">
        <v>3279.34</v>
      </c>
      <c r="G47" s="110">
        <v>5096.4799999999996</v>
      </c>
      <c r="H47" s="79">
        <v>-35.65</v>
      </c>
      <c r="J47" s="302"/>
    </row>
    <row r="48" spans="1:10">
      <c r="A48" s="56" t="s">
        <v>49</v>
      </c>
      <c r="B48" s="48">
        <v>3183</v>
      </c>
      <c r="C48" s="49">
        <v>3485</v>
      </c>
      <c r="D48" s="50">
        <v>-8.6657101865136301</v>
      </c>
      <c r="E48" s="56" t="s">
        <v>49</v>
      </c>
      <c r="F48" s="51">
        <v>147.88</v>
      </c>
      <c r="G48" s="107">
        <v>170.51</v>
      </c>
      <c r="H48" s="53">
        <v>-13.27</v>
      </c>
      <c r="J48" s="302"/>
    </row>
    <row r="49" spans="1:10">
      <c r="A49" s="73" t="s">
        <v>50</v>
      </c>
      <c r="B49" s="74">
        <v>4402</v>
      </c>
      <c r="C49" s="75">
        <v>5813</v>
      </c>
      <c r="D49" s="76">
        <v>-24.273180801651471</v>
      </c>
      <c r="E49" s="73" t="s">
        <v>50</v>
      </c>
      <c r="F49" s="77">
        <v>243.21</v>
      </c>
      <c r="G49" s="110">
        <v>342.72</v>
      </c>
      <c r="H49" s="79">
        <v>-29.04</v>
      </c>
      <c r="J49" s="302"/>
    </row>
    <row r="50" spans="1:10">
      <c r="A50" s="56" t="s">
        <v>51</v>
      </c>
      <c r="B50" s="48">
        <v>2654</v>
      </c>
      <c r="C50" s="49">
        <v>5601</v>
      </c>
      <c r="D50" s="50">
        <v>-52.615604356364933</v>
      </c>
      <c r="E50" s="56" t="s">
        <v>51</v>
      </c>
      <c r="F50" s="51">
        <v>100.07</v>
      </c>
      <c r="G50" s="107">
        <v>227.32</v>
      </c>
      <c r="H50" s="53">
        <v>-55.98</v>
      </c>
      <c r="J50" s="302"/>
    </row>
    <row r="51" spans="1:10">
      <c r="A51" s="80" t="s">
        <v>24</v>
      </c>
      <c r="B51" s="81">
        <v>1858</v>
      </c>
      <c r="C51" s="82">
        <v>3287</v>
      </c>
      <c r="D51" s="83">
        <v>-43.474292668086399</v>
      </c>
      <c r="E51" s="80" t="s">
        <v>24</v>
      </c>
      <c r="F51" s="84">
        <v>108.65</v>
      </c>
      <c r="G51" s="111">
        <v>193.61</v>
      </c>
      <c r="H51" s="86">
        <v>-43.88</v>
      </c>
      <c r="J51" s="302"/>
    </row>
    <row r="52" spans="1:10">
      <c r="A52" s="87" t="s">
        <v>52</v>
      </c>
      <c r="B52" s="88">
        <v>47526</v>
      </c>
      <c r="C52" s="89">
        <v>57675</v>
      </c>
      <c r="D52" s="90">
        <v>-17.596879063719115</v>
      </c>
      <c r="E52" s="87" t="s">
        <v>52</v>
      </c>
      <c r="F52" s="91">
        <v>3232.9700000000003</v>
      </c>
      <c r="G52" s="112">
        <v>4503.34</v>
      </c>
      <c r="H52" s="93">
        <v>-28.21</v>
      </c>
      <c r="J52" s="302"/>
    </row>
    <row r="53" spans="1:10">
      <c r="A53" s="65" t="s">
        <v>53</v>
      </c>
      <c r="B53" s="66">
        <v>42222</v>
      </c>
      <c r="C53" s="67">
        <v>50988</v>
      </c>
      <c r="D53" s="68">
        <v>-17.192280536596847</v>
      </c>
      <c r="E53" s="65" t="s">
        <v>53</v>
      </c>
      <c r="F53" s="69">
        <v>2900.59</v>
      </c>
      <c r="G53" s="109">
        <v>4029.7</v>
      </c>
      <c r="H53" s="71">
        <v>-28.02</v>
      </c>
      <c r="J53" s="302"/>
    </row>
    <row r="54" spans="1:10">
      <c r="A54" s="73" t="s">
        <v>54</v>
      </c>
      <c r="B54" s="74">
        <v>5097</v>
      </c>
      <c r="C54" s="75">
        <v>6383</v>
      </c>
      <c r="D54" s="76">
        <v>-20.147266175779414</v>
      </c>
      <c r="E54" s="73" t="s">
        <v>54</v>
      </c>
      <c r="F54" s="77">
        <v>320.14999999999998</v>
      </c>
      <c r="G54" s="110">
        <v>453.81</v>
      </c>
      <c r="H54" s="79">
        <v>-29.45</v>
      </c>
      <c r="J54" s="302"/>
    </row>
    <row r="55" spans="1:10">
      <c r="A55" s="57" t="s">
        <v>24</v>
      </c>
      <c r="B55" s="58">
        <v>207</v>
      </c>
      <c r="C55" s="59">
        <v>304</v>
      </c>
      <c r="D55" s="60">
        <v>-31.907894736842106</v>
      </c>
      <c r="E55" s="57" t="s">
        <v>24</v>
      </c>
      <c r="F55" s="61">
        <v>12.23</v>
      </c>
      <c r="G55" s="108">
        <v>19.829999999999998</v>
      </c>
      <c r="H55" s="94">
        <v>-38.33</v>
      </c>
      <c r="J55" s="302"/>
    </row>
    <row r="56" spans="1:10">
      <c r="A56" s="87" t="s">
        <v>55</v>
      </c>
      <c r="B56" s="88">
        <v>19287</v>
      </c>
      <c r="C56" s="89">
        <v>44524</v>
      </c>
      <c r="D56" s="90">
        <v>-56.681789596622046</v>
      </c>
      <c r="E56" s="87" t="s">
        <v>55</v>
      </c>
      <c r="F56" s="91">
        <v>1465.46</v>
      </c>
      <c r="G56" s="112">
        <v>3611.7000000000003</v>
      </c>
      <c r="H56" s="93">
        <v>-59.42</v>
      </c>
      <c r="J56" s="302"/>
    </row>
    <row r="57" spans="1:10">
      <c r="A57" s="65" t="s">
        <v>56</v>
      </c>
      <c r="B57" s="66">
        <v>1066</v>
      </c>
      <c r="C57" s="67">
        <v>1650</v>
      </c>
      <c r="D57" s="68">
        <v>-35.393939393939391</v>
      </c>
      <c r="E57" s="65" t="s">
        <v>56</v>
      </c>
      <c r="F57" s="69">
        <v>88.1</v>
      </c>
      <c r="G57" s="109">
        <v>142.69</v>
      </c>
      <c r="H57" s="71">
        <v>-38.26</v>
      </c>
      <c r="J57" s="302"/>
    </row>
    <row r="58" spans="1:10">
      <c r="A58" s="73" t="s">
        <v>57</v>
      </c>
      <c r="B58" s="74">
        <v>8362</v>
      </c>
      <c r="C58" s="75">
        <v>17352</v>
      </c>
      <c r="D58" s="76">
        <v>-51.809589672660216</v>
      </c>
      <c r="E58" s="73" t="s">
        <v>57</v>
      </c>
      <c r="F58" s="77">
        <v>642.25</v>
      </c>
      <c r="G58" s="110">
        <v>1549.4</v>
      </c>
      <c r="H58" s="79">
        <v>-58.55</v>
      </c>
      <c r="J58" s="302"/>
    </row>
    <row r="59" spans="1:10">
      <c r="A59" s="95" t="s">
        <v>58</v>
      </c>
      <c r="B59" s="48">
        <v>1716</v>
      </c>
      <c r="C59" s="49">
        <v>4547</v>
      </c>
      <c r="D59" s="50">
        <v>-62.260831317352107</v>
      </c>
      <c r="E59" s="95" t="s">
        <v>58</v>
      </c>
      <c r="F59" s="51">
        <v>161.91999999999999</v>
      </c>
      <c r="G59" s="107">
        <v>466.96</v>
      </c>
      <c r="H59" s="53">
        <v>-65.319999999999993</v>
      </c>
      <c r="J59" s="302"/>
    </row>
    <row r="60" spans="1:10">
      <c r="A60" s="73" t="s">
        <v>59</v>
      </c>
      <c r="B60" s="74">
        <v>753</v>
      </c>
      <c r="C60" s="75">
        <v>1446</v>
      </c>
      <c r="D60" s="76">
        <v>-47.925311203319502</v>
      </c>
      <c r="E60" s="73" t="s">
        <v>59</v>
      </c>
      <c r="F60" s="77">
        <v>68.17</v>
      </c>
      <c r="G60" s="110">
        <v>140.82</v>
      </c>
      <c r="H60" s="79">
        <v>-51.59</v>
      </c>
      <c r="J60" s="302"/>
    </row>
    <row r="61" spans="1:10">
      <c r="A61" s="56" t="s">
        <v>60</v>
      </c>
      <c r="B61" s="48">
        <v>1368</v>
      </c>
      <c r="C61" s="49">
        <v>4827</v>
      </c>
      <c r="D61" s="50">
        <v>-71.659415786202601</v>
      </c>
      <c r="E61" s="56" t="s">
        <v>60</v>
      </c>
      <c r="F61" s="51">
        <v>110.4</v>
      </c>
      <c r="G61" s="107">
        <v>364.54</v>
      </c>
      <c r="H61" s="53">
        <v>-69.72</v>
      </c>
      <c r="J61" s="302"/>
    </row>
    <row r="62" spans="1:10">
      <c r="A62" s="80" t="s">
        <v>24</v>
      </c>
      <c r="B62" s="81">
        <v>6022</v>
      </c>
      <c r="C62" s="82">
        <v>14702</v>
      </c>
      <c r="D62" s="83">
        <v>-59.039586450823023</v>
      </c>
      <c r="E62" s="80" t="s">
        <v>24</v>
      </c>
      <c r="F62" s="84">
        <v>394.62</v>
      </c>
      <c r="G62" s="111">
        <v>947.29</v>
      </c>
      <c r="H62" s="86">
        <v>-58.34</v>
      </c>
      <c r="J62" s="302"/>
    </row>
    <row r="63" spans="1:10">
      <c r="A63" s="87" t="s">
        <v>61</v>
      </c>
      <c r="B63" s="88">
        <v>7752</v>
      </c>
      <c r="C63" s="89">
        <v>11835</v>
      </c>
      <c r="D63" s="90">
        <v>-34.49936628643853</v>
      </c>
      <c r="E63" s="87" t="s">
        <v>61</v>
      </c>
      <c r="F63" s="91">
        <v>537.6</v>
      </c>
      <c r="G63" s="112">
        <v>881.07999999999993</v>
      </c>
      <c r="H63" s="93">
        <v>-38.979999999999997</v>
      </c>
      <c r="J63" s="302"/>
    </row>
    <row r="64" spans="1:10">
      <c r="A64" s="65" t="s">
        <v>62</v>
      </c>
      <c r="B64" s="66">
        <v>3529</v>
      </c>
      <c r="C64" s="67">
        <v>4421</v>
      </c>
      <c r="D64" s="68">
        <v>-20.176430671793714</v>
      </c>
      <c r="E64" s="65" t="s">
        <v>62</v>
      </c>
      <c r="F64" s="69">
        <v>233.6</v>
      </c>
      <c r="G64" s="109">
        <v>319.66000000000003</v>
      </c>
      <c r="H64" s="71">
        <v>-26.92</v>
      </c>
      <c r="J64" s="302"/>
    </row>
    <row r="65" spans="1:10">
      <c r="A65" s="80" t="s">
        <v>24</v>
      </c>
      <c r="B65" s="81">
        <v>4223</v>
      </c>
      <c r="C65" s="82">
        <v>7414</v>
      </c>
      <c r="D65" s="83">
        <v>-43.040194227137846</v>
      </c>
      <c r="E65" s="80" t="s">
        <v>24</v>
      </c>
      <c r="F65" s="84">
        <v>304</v>
      </c>
      <c r="G65" s="111">
        <v>561.41999999999996</v>
      </c>
      <c r="H65" s="86">
        <v>-45.85</v>
      </c>
      <c r="J65" s="302"/>
    </row>
    <row r="66" spans="1:10" ht="15.75" thickBot="1">
      <c r="A66" s="96" t="s">
        <v>63</v>
      </c>
      <c r="B66" s="97">
        <v>2061990</v>
      </c>
      <c r="C66" s="98">
        <v>3600922</v>
      </c>
      <c r="D66" s="99">
        <v>-42.737165648131231</v>
      </c>
      <c r="E66" s="96" t="s">
        <v>63</v>
      </c>
      <c r="F66" s="100">
        <v>103713.94000000002</v>
      </c>
      <c r="G66" s="113">
        <v>184857.37</v>
      </c>
      <c r="H66" s="102">
        <v>-43.9</v>
      </c>
      <c r="J66" s="302"/>
    </row>
    <row r="67" spans="1:10">
      <c r="A67" s="103" t="s">
        <v>64</v>
      </c>
      <c r="B67" s="104"/>
      <c r="C67" s="104"/>
      <c r="D67" s="1"/>
      <c r="E67" s="1"/>
      <c r="F67" s="104"/>
      <c r="G67" s="104"/>
      <c r="H67" s="1"/>
    </row>
    <row r="68" spans="1:10">
      <c r="A68" s="103" t="s">
        <v>68</v>
      </c>
      <c r="B68" s="104"/>
      <c r="C68" s="114"/>
      <c r="D68" s="1"/>
      <c r="E68" s="106"/>
      <c r="F68" s="104"/>
      <c r="G68" s="114"/>
      <c r="H68" s="1"/>
    </row>
  </sheetData>
  <mergeCells count="3">
    <mergeCell ref="A1:H1"/>
    <mergeCell ref="B3:C3"/>
    <mergeCell ref="F3:G3"/>
  </mergeCells>
  <pageMargins left="0.43307086614173229" right="0.23622047244094491" top="0.15748031496062992" bottom="0.15748031496062992" header="0.15748031496062992" footer="0.15748031496062992"/>
  <pageSetup paperSize="9" scale="8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J1" sqref="J1:J1048576"/>
    </sheetView>
  </sheetViews>
  <sheetFormatPr defaultRowHeight="15"/>
  <cols>
    <col min="1" max="8" width="14.42578125" customWidth="1"/>
  </cols>
  <sheetData>
    <row r="1" spans="1:8" ht="21">
      <c r="A1" s="324" t="s">
        <v>66</v>
      </c>
      <c r="B1" s="324"/>
      <c r="C1" s="324"/>
      <c r="D1" s="324"/>
      <c r="E1" s="324"/>
      <c r="F1" s="324"/>
      <c r="G1" s="324"/>
      <c r="H1" s="324"/>
    </row>
    <row r="2" spans="1:8" ht="15.75" thickBot="1">
      <c r="A2" s="1"/>
      <c r="B2" s="1"/>
      <c r="C2" s="1"/>
      <c r="D2" s="1"/>
      <c r="E2" s="1"/>
      <c r="F2" s="1"/>
      <c r="G2" s="1"/>
      <c r="H2" s="1"/>
    </row>
    <row r="3" spans="1:8">
      <c r="A3" s="2" t="s">
        <v>0</v>
      </c>
      <c r="B3" s="320" t="s">
        <v>1</v>
      </c>
      <c r="C3" s="321"/>
      <c r="D3" s="3" t="s">
        <v>2</v>
      </c>
      <c r="E3" s="2" t="s">
        <v>0</v>
      </c>
      <c r="F3" s="320" t="s">
        <v>3</v>
      </c>
      <c r="G3" s="321"/>
      <c r="H3" s="3" t="s">
        <v>2</v>
      </c>
    </row>
    <row r="4" spans="1:8" ht="15.75" thickBot="1">
      <c r="A4" s="4" t="s">
        <v>4</v>
      </c>
      <c r="B4" s="5" t="s">
        <v>5</v>
      </c>
      <c r="C4" s="6" t="s">
        <v>127</v>
      </c>
      <c r="D4" s="7" t="s">
        <v>7</v>
      </c>
      <c r="E4" s="4" t="s">
        <v>4</v>
      </c>
      <c r="F4" s="44" t="s">
        <v>5</v>
      </c>
      <c r="G4" s="6" t="s">
        <v>6</v>
      </c>
      <c r="H4" s="7" t="s">
        <v>7</v>
      </c>
    </row>
    <row r="5" spans="1:8">
      <c r="A5" s="8" t="s">
        <v>8</v>
      </c>
      <c r="B5" s="9">
        <v>377678</v>
      </c>
      <c r="C5" s="10">
        <v>2270097</v>
      </c>
      <c r="D5" s="11">
        <v>-83.36291356712951</v>
      </c>
      <c r="E5" s="8" t="s">
        <v>8</v>
      </c>
      <c r="F5" s="12">
        <v>11271.109999999997</v>
      </c>
      <c r="G5" s="45">
        <v>95310.799999999988</v>
      </c>
      <c r="H5" s="14">
        <v>-88.17</v>
      </c>
    </row>
    <row r="6" spans="1:8">
      <c r="A6" s="15" t="s">
        <v>9</v>
      </c>
      <c r="B6" s="16">
        <v>271479</v>
      </c>
      <c r="C6" s="17">
        <v>836656</v>
      </c>
      <c r="D6" s="18">
        <v>-67.551897075978658</v>
      </c>
      <c r="E6" s="15" t="s">
        <v>9</v>
      </c>
      <c r="F6" s="19">
        <v>7319.1799999999994</v>
      </c>
      <c r="G6" s="46">
        <v>25369.559999999998</v>
      </c>
      <c r="H6" s="21">
        <v>-71.150000000000006</v>
      </c>
    </row>
    <row r="7" spans="1:8">
      <c r="A7" s="47" t="s">
        <v>10</v>
      </c>
      <c r="B7" s="48">
        <v>126</v>
      </c>
      <c r="C7" s="49">
        <v>1931</v>
      </c>
      <c r="D7" s="50">
        <v>-93.474883480062147</v>
      </c>
      <c r="E7" s="47" t="s">
        <v>10</v>
      </c>
      <c r="F7" s="51">
        <v>5.32</v>
      </c>
      <c r="G7" s="52">
        <v>90.69</v>
      </c>
      <c r="H7" s="53">
        <v>-94.13</v>
      </c>
    </row>
    <row r="8" spans="1:8">
      <c r="A8" s="26" t="s">
        <v>11</v>
      </c>
      <c r="B8" s="27">
        <v>29476</v>
      </c>
      <c r="C8" s="28">
        <v>68872</v>
      </c>
      <c r="D8" s="29">
        <v>-57.201765594145662</v>
      </c>
      <c r="E8" s="26" t="s">
        <v>11</v>
      </c>
      <c r="F8" s="30">
        <v>959.08</v>
      </c>
      <c r="G8" s="54">
        <v>2546.4899999999998</v>
      </c>
      <c r="H8" s="32">
        <v>-62.34</v>
      </c>
    </row>
    <row r="9" spans="1:8">
      <c r="A9" s="47" t="s">
        <v>12</v>
      </c>
      <c r="B9" s="48">
        <v>11191</v>
      </c>
      <c r="C9" s="49">
        <v>61335</v>
      </c>
      <c r="D9" s="50">
        <v>-81.75430015488709</v>
      </c>
      <c r="E9" s="47" t="s">
        <v>12</v>
      </c>
      <c r="F9" s="51">
        <v>249.59</v>
      </c>
      <c r="G9" s="52">
        <v>1576.22</v>
      </c>
      <c r="H9" s="55">
        <v>-84.17</v>
      </c>
    </row>
    <row r="10" spans="1:8">
      <c r="A10" s="26" t="s">
        <v>13</v>
      </c>
      <c r="B10" s="27">
        <v>86025</v>
      </c>
      <c r="C10" s="28">
        <v>140309</v>
      </c>
      <c r="D10" s="29">
        <v>-38.688893798687182</v>
      </c>
      <c r="E10" s="26" t="s">
        <v>13</v>
      </c>
      <c r="F10" s="30">
        <v>2520.9499999999998</v>
      </c>
      <c r="G10" s="54">
        <v>4283.37</v>
      </c>
      <c r="H10" s="32">
        <v>-41.15</v>
      </c>
    </row>
    <row r="11" spans="1:8">
      <c r="A11" s="47" t="s">
        <v>14</v>
      </c>
      <c r="B11" s="48">
        <v>94813</v>
      </c>
      <c r="C11" s="49">
        <v>325126</v>
      </c>
      <c r="D11" s="50">
        <v>-70.838075084736374</v>
      </c>
      <c r="E11" s="47" t="s">
        <v>14</v>
      </c>
      <c r="F11" s="51">
        <v>2129.16</v>
      </c>
      <c r="G11" s="52">
        <v>8352.0499999999993</v>
      </c>
      <c r="H11" s="53">
        <v>-74.510000000000005</v>
      </c>
    </row>
    <row r="12" spans="1:8">
      <c r="A12" s="26" t="s">
        <v>15</v>
      </c>
      <c r="B12" s="27">
        <v>8237</v>
      </c>
      <c r="C12" s="28">
        <v>33353</v>
      </c>
      <c r="D12" s="29">
        <v>-75.303570893173031</v>
      </c>
      <c r="E12" s="26" t="s">
        <v>15</v>
      </c>
      <c r="F12" s="30">
        <v>275.95999999999998</v>
      </c>
      <c r="G12" s="54">
        <v>1222.3499999999999</v>
      </c>
      <c r="H12" s="32">
        <v>-77.42</v>
      </c>
    </row>
    <row r="13" spans="1:8">
      <c r="A13" s="47" t="s">
        <v>16</v>
      </c>
      <c r="B13" s="48">
        <v>9488</v>
      </c>
      <c r="C13" s="49">
        <v>37570</v>
      </c>
      <c r="D13" s="50">
        <v>-74.745807825392603</v>
      </c>
      <c r="E13" s="47" t="s">
        <v>16</v>
      </c>
      <c r="F13" s="51">
        <v>343.6</v>
      </c>
      <c r="G13" s="52">
        <v>1692.85</v>
      </c>
      <c r="H13" s="53">
        <v>-79.7</v>
      </c>
    </row>
    <row r="14" spans="1:8">
      <c r="A14" s="26" t="s">
        <v>17</v>
      </c>
      <c r="B14" s="27">
        <v>14741</v>
      </c>
      <c r="C14" s="28">
        <v>85398</v>
      </c>
      <c r="D14" s="29">
        <v>-82.738471626970195</v>
      </c>
      <c r="E14" s="26" t="s">
        <v>17</v>
      </c>
      <c r="F14" s="30">
        <v>433.32</v>
      </c>
      <c r="G14" s="54">
        <v>3046.63</v>
      </c>
      <c r="H14" s="32">
        <v>-85.78</v>
      </c>
    </row>
    <row r="15" spans="1:8">
      <c r="A15" s="47" t="s">
        <v>18</v>
      </c>
      <c r="B15" s="48">
        <v>17382</v>
      </c>
      <c r="C15" s="49">
        <v>82762</v>
      </c>
      <c r="D15" s="50">
        <v>-78.99760759768975</v>
      </c>
      <c r="E15" s="47" t="s">
        <v>18</v>
      </c>
      <c r="F15" s="51">
        <v>402.2</v>
      </c>
      <c r="G15" s="52">
        <v>2558.91</v>
      </c>
      <c r="H15" s="53">
        <v>-84.28</v>
      </c>
    </row>
    <row r="16" spans="1:8">
      <c r="A16" s="33" t="s">
        <v>19</v>
      </c>
      <c r="B16" s="27">
        <v>56852</v>
      </c>
      <c r="C16" s="28">
        <v>985227</v>
      </c>
      <c r="D16" s="29">
        <v>-94.229553189265019</v>
      </c>
      <c r="E16" s="33" t="s">
        <v>19</v>
      </c>
      <c r="F16" s="30">
        <v>2098.42</v>
      </c>
      <c r="G16" s="54">
        <v>50005.14</v>
      </c>
      <c r="H16" s="32">
        <v>-95.8</v>
      </c>
    </row>
    <row r="17" spans="1:8">
      <c r="A17" s="56" t="s">
        <v>20</v>
      </c>
      <c r="B17" s="48">
        <v>10037</v>
      </c>
      <c r="C17" s="49">
        <v>74286</v>
      </c>
      <c r="D17" s="50">
        <v>-86.488705812669949</v>
      </c>
      <c r="E17" s="56" t="s">
        <v>20</v>
      </c>
      <c r="F17" s="51">
        <v>345.56</v>
      </c>
      <c r="G17" s="52">
        <v>3079.43</v>
      </c>
      <c r="H17" s="53">
        <v>-88.78</v>
      </c>
    </row>
    <row r="18" spans="1:8">
      <c r="A18" s="33" t="s">
        <v>21</v>
      </c>
      <c r="B18" s="27">
        <v>26456</v>
      </c>
      <c r="C18" s="28">
        <v>157887</v>
      </c>
      <c r="D18" s="29">
        <v>-83.243712275234813</v>
      </c>
      <c r="E18" s="33" t="s">
        <v>21</v>
      </c>
      <c r="F18" s="30">
        <v>1043.0999999999999</v>
      </c>
      <c r="G18" s="54">
        <v>7462.42</v>
      </c>
      <c r="H18" s="32">
        <v>-86.02</v>
      </c>
    </row>
    <row r="19" spans="1:8">
      <c r="A19" s="56" t="s">
        <v>22</v>
      </c>
      <c r="B19" s="48">
        <v>8451</v>
      </c>
      <c r="C19" s="49">
        <v>144519</v>
      </c>
      <c r="D19" s="50">
        <v>-94.15232599173811</v>
      </c>
      <c r="E19" s="56" t="s">
        <v>22</v>
      </c>
      <c r="F19" s="51">
        <v>298.98</v>
      </c>
      <c r="G19" s="52">
        <v>6077.22</v>
      </c>
      <c r="H19" s="53">
        <v>-95.08</v>
      </c>
    </row>
    <row r="20" spans="1:8">
      <c r="A20" s="33" t="s">
        <v>23</v>
      </c>
      <c r="B20" s="27">
        <v>3588</v>
      </c>
      <c r="C20" s="28">
        <v>63697</v>
      </c>
      <c r="D20" s="29">
        <v>-94.367081652197115</v>
      </c>
      <c r="E20" s="33" t="s">
        <v>23</v>
      </c>
      <c r="F20" s="30">
        <v>127.31</v>
      </c>
      <c r="G20" s="54">
        <v>2937.84</v>
      </c>
      <c r="H20" s="32">
        <v>-95.67</v>
      </c>
    </row>
    <row r="21" spans="1:8">
      <c r="A21" s="57" t="s">
        <v>24</v>
      </c>
      <c r="B21" s="58">
        <v>815</v>
      </c>
      <c r="C21" s="59">
        <v>7825</v>
      </c>
      <c r="D21" s="60">
        <v>-89.584664536741215</v>
      </c>
      <c r="E21" s="57" t="s">
        <v>24</v>
      </c>
      <c r="F21" s="61">
        <v>38.56</v>
      </c>
      <c r="G21" s="62">
        <v>379.19</v>
      </c>
      <c r="H21" s="63">
        <v>-89.83</v>
      </c>
    </row>
    <row r="22" spans="1:8">
      <c r="A22" s="35" t="s">
        <v>25</v>
      </c>
      <c r="B22" s="36">
        <v>351118</v>
      </c>
      <c r="C22" s="37">
        <v>718038</v>
      </c>
      <c r="D22" s="38">
        <v>-51.100359590996582</v>
      </c>
      <c r="E22" s="35" t="s">
        <v>25</v>
      </c>
      <c r="F22" s="39">
        <v>22831.189999999995</v>
      </c>
      <c r="G22" s="64">
        <v>50558.33</v>
      </c>
      <c r="H22" s="41">
        <v>-54.84</v>
      </c>
    </row>
    <row r="23" spans="1:8">
      <c r="A23" s="65" t="s">
        <v>26</v>
      </c>
      <c r="B23" s="66">
        <v>5179</v>
      </c>
      <c r="C23" s="67">
        <v>10686</v>
      </c>
      <c r="D23" s="68">
        <v>-51.534718323039485</v>
      </c>
      <c r="E23" s="65" t="s">
        <v>26</v>
      </c>
      <c r="F23" s="69">
        <v>341.23</v>
      </c>
      <c r="G23" s="70">
        <v>840.11</v>
      </c>
      <c r="H23" s="71">
        <v>-59.38</v>
      </c>
    </row>
    <row r="24" spans="1:8">
      <c r="A24" s="33" t="s">
        <v>27</v>
      </c>
      <c r="B24" s="27">
        <v>5256</v>
      </c>
      <c r="C24" s="28">
        <v>10122</v>
      </c>
      <c r="D24" s="29">
        <v>-48.073503260225252</v>
      </c>
      <c r="E24" s="33" t="s">
        <v>27</v>
      </c>
      <c r="F24" s="30">
        <v>314.7</v>
      </c>
      <c r="G24" s="54">
        <v>667.16</v>
      </c>
      <c r="H24" s="72">
        <v>-52.83</v>
      </c>
    </row>
    <row r="25" spans="1:8">
      <c r="A25" s="56" t="s">
        <v>28</v>
      </c>
      <c r="B25" s="48">
        <v>8519</v>
      </c>
      <c r="C25" s="49">
        <v>17421</v>
      </c>
      <c r="D25" s="50">
        <v>-51.099248033981979</v>
      </c>
      <c r="E25" s="56" t="s">
        <v>28</v>
      </c>
      <c r="F25" s="51">
        <v>658.45</v>
      </c>
      <c r="G25" s="52">
        <v>1588.41</v>
      </c>
      <c r="H25" s="53">
        <v>-58.55</v>
      </c>
    </row>
    <row r="26" spans="1:8">
      <c r="A26" s="33" t="s">
        <v>29</v>
      </c>
      <c r="B26" s="27">
        <v>9406</v>
      </c>
      <c r="C26" s="28">
        <v>15865</v>
      </c>
      <c r="D26" s="29">
        <v>-40.712259691144027</v>
      </c>
      <c r="E26" s="33" t="s">
        <v>29</v>
      </c>
      <c r="F26" s="30">
        <v>663.46</v>
      </c>
      <c r="G26" s="54">
        <v>1284.1600000000001</v>
      </c>
      <c r="H26" s="32">
        <v>-48.34</v>
      </c>
    </row>
    <row r="27" spans="1:8">
      <c r="A27" s="56" t="s">
        <v>30</v>
      </c>
      <c r="B27" s="48">
        <v>39859</v>
      </c>
      <c r="C27" s="49">
        <v>80547</v>
      </c>
      <c r="D27" s="50">
        <v>-50.514606378884373</v>
      </c>
      <c r="E27" s="56" t="s">
        <v>30</v>
      </c>
      <c r="F27" s="51">
        <v>2183.91</v>
      </c>
      <c r="G27" s="52">
        <v>4955.8900000000003</v>
      </c>
      <c r="H27" s="53">
        <v>-55.93</v>
      </c>
    </row>
    <row r="28" spans="1:8">
      <c r="A28" s="33" t="s">
        <v>31</v>
      </c>
      <c r="B28" s="27">
        <v>48160</v>
      </c>
      <c r="C28" s="28">
        <v>102390</v>
      </c>
      <c r="D28" s="29">
        <v>-52.964156655923432</v>
      </c>
      <c r="E28" s="33" t="s">
        <v>31</v>
      </c>
      <c r="F28" s="30">
        <v>2559.39</v>
      </c>
      <c r="G28" s="54">
        <v>6260.94</v>
      </c>
      <c r="H28" s="32">
        <v>-59.12</v>
      </c>
    </row>
    <row r="29" spans="1:8">
      <c r="A29" s="56" t="s">
        <v>32</v>
      </c>
      <c r="B29" s="48">
        <v>3666</v>
      </c>
      <c r="C29" s="49">
        <v>22302</v>
      </c>
      <c r="D29" s="50">
        <v>-83.562012375571697</v>
      </c>
      <c r="E29" s="56" t="s">
        <v>32</v>
      </c>
      <c r="F29" s="51">
        <v>190.69</v>
      </c>
      <c r="G29" s="52">
        <v>1340.08</v>
      </c>
      <c r="H29" s="53">
        <v>-85.77</v>
      </c>
    </row>
    <row r="30" spans="1:8">
      <c r="A30" s="73" t="s">
        <v>33</v>
      </c>
      <c r="B30" s="74">
        <v>9189</v>
      </c>
      <c r="C30" s="75">
        <v>17722</v>
      </c>
      <c r="D30" s="76">
        <v>-48.149193093330325</v>
      </c>
      <c r="E30" s="73" t="s">
        <v>33</v>
      </c>
      <c r="F30" s="77">
        <v>612.33000000000004</v>
      </c>
      <c r="G30" s="78">
        <v>1262.79</v>
      </c>
      <c r="H30" s="72">
        <v>-51.51</v>
      </c>
    </row>
    <row r="31" spans="1:8">
      <c r="A31" s="56" t="s">
        <v>34</v>
      </c>
      <c r="B31" s="48">
        <v>5109</v>
      </c>
      <c r="C31" s="49">
        <v>10936</v>
      </c>
      <c r="D31" s="50">
        <v>-53.282735918068767</v>
      </c>
      <c r="E31" s="56" t="s">
        <v>34</v>
      </c>
      <c r="F31" s="51">
        <v>409.78</v>
      </c>
      <c r="G31" s="52">
        <v>925.22</v>
      </c>
      <c r="H31" s="53">
        <v>-55.71</v>
      </c>
    </row>
    <row r="32" spans="1:8">
      <c r="A32" s="73" t="s">
        <v>35</v>
      </c>
      <c r="B32" s="74">
        <v>117355</v>
      </c>
      <c r="C32" s="75">
        <v>194457</v>
      </c>
      <c r="D32" s="76">
        <v>-39.649896892372091</v>
      </c>
      <c r="E32" s="73" t="s">
        <v>35</v>
      </c>
      <c r="F32" s="77">
        <v>7801.17</v>
      </c>
      <c r="G32" s="78">
        <v>13224.36</v>
      </c>
      <c r="H32" s="79">
        <v>-41.01</v>
      </c>
    </row>
    <row r="33" spans="1:8">
      <c r="A33" s="56" t="s">
        <v>36</v>
      </c>
      <c r="B33" s="48">
        <v>4348</v>
      </c>
      <c r="C33" s="49">
        <v>11370</v>
      </c>
      <c r="D33" s="50">
        <v>-61.759014951627087</v>
      </c>
      <c r="E33" s="56" t="s">
        <v>36</v>
      </c>
      <c r="F33" s="51">
        <v>263.77</v>
      </c>
      <c r="G33" s="52">
        <v>777.97</v>
      </c>
      <c r="H33" s="53">
        <v>-66.099999999999994</v>
      </c>
    </row>
    <row r="34" spans="1:8">
      <c r="A34" s="73" t="s">
        <v>37</v>
      </c>
      <c r="B34" s="74">
        <v>14291</v>
      </c>
      <c r="C34" s="75">
        <v>30902</v>
      </c>
      <c r="D34" s="76">
        <v>-53.753802342890431</v>
      </c>
      <c r="E34" s="73" t="s">
        <v>37</v>
      </c>
      <c r="F34" s="77">
        <v>1199.75</v>
      </c>
      <c r="G34" s="78">
        <v>2823.32</v>
      </c>
      <c r="H34" s="79">
        <v>-57.51</v>
      </c>
    </row>
    <row r="35" spans="1:8">
      <c r="A35" s="56" t="s">
        <v>38</v>
      </c>
      <c r="B35" s="48">
        <v>8301</v>
      </c>
      <c r="C35" s="49">
        <v>17100</v>
      </c>
      <c r="D35" s="50">
        <v>-51.456140350877192</v>
      </c>
      <c r="E35" s="56" t="s">
        <v>38</v>
      </c>
      <c r="F35" s="51">
        <v>594.38</v>
      </c>
      <c r="G35" s="52">
        <v>1335.88</v>
      </c>
      <c r="H35" s="53">
        <v>-55.51</v>
      </c>
    </row>
    <row r="36" spans="1:8">
      <c r="A36" s="73" t="s">
        <v>39</v>
      </c>
      <c r="B36" s="74">
        <v>40070</v>
      </c>
      <c r="C36" s="75">
        <v>91435</v>
      </c>
      <c r="D36" s="76">
        <v>-56.176518838519165</v>
      </c>
      <c r="E36" s="73" t="s">
        <v>39</v>
      </c>
      <c r="F36" s="77">
        <v>3043.94</v>
      </c>
      <c r="G36" s="78">
        <v>7739</v>
      </c>
      <c r="H36" s="79">
        <v>-60.67</v>
      </c>
    </row>
    <row r="37" spans="1:8">
      <c r="A37" s="56" t="s">
        <v>40</v>
      </c>
      <c r="B37" s="48">
        <v>25028</v>
      </c>
      <c r="C37" s="49">
        <v>64317</v>
      </c>
      <c r="D37" s="50">
        <v>-61.086493462070678</v>
      </c>
      <c r="E37" s="56" t="s">
        <v>40</v>
      </c>
      <c r="F37" s="51">
        <v>1422.3</v>
      </c>
      <c r="G37" s="52">
        <v>4043.87</v>
      </c>
      <c r="H37" s="53">
        <v>-64.83</v>
      </c>
    </row>
    <row r="38" spans="1:8">
      <c r="A38" s="80" t="s">
        <v>24</v>
      </c>
      <c r="B38" s="81">
        <v>7382</v>
      </c>
      <c r="C38" s="82">
        <v>20466</v>
      </c>
      <c r="D38" s="83">
        <v>-63.930421186357869</v>
      </c>
      <c r="E38" s="80" t="s">
        <v>24</v>
      </c>
      <c r="F38" s="84">
        <v>571.94000000000005</v>
      </c>
      <c r="G38" s="85">
        <v>1489.17</v>
      </c>
      <c r="H38" s="86">
        <v>-61.59</v>
      </c>
    </row>
    <row r="39" spans="1:8">
      <c r="A39" s="87" t="s">
        <v>41</v>
      </c>
      <c r="B39" s="88">
        <v>40652</v>
      </c>
      <c r="C39" s="89">
        <v>155674</v>
      </c>
      <c r="D39" s="90">
        <v>-73.886455027814534</v>
      </c>
      <c r="E39" s="87" t="s">
        <v>41</v>
      </c>
      <c r="F39" s="91">
        <v>2660.75</v>
      </c>
      <c r="G39" s="92">
        <v>11209.73</v>
      </c>
      <c r="H39" s="93">
        <v>-76.260000000000005</v>
      </c>
    </row>
    <row r="40" spans="1:8">
      <c r="A40" s="65" t="s">
        <v>42</v>
      </c>
      <c r="B40" s="66">
        <v>2508</v>
      </c>
      <c r="C40" s="67">
        <v>3193</v>
      </c>
      <c r="D40" s="68">
        <v>-21.453178828687754</v>
      </c>
      <c r="E40" s="65" t="s">
        <v>42</v>
      </c>
      <c r="F40" s="69">
        <v>178.32</v>
      </c>
      <c r="G40" s="70">
        <v>221.03</v>
      </c>
      <c r="H40" s="71">
        <v>-19.32</v>
      </c>
    </row>
    <row r="41" spans="1:8">
      <c r="A41" s="73" t="s">
        <v>43</v>
      </c>
      <c r="B41" s="74">
        <v>3350</v>
      </c>
      <c r="C41" s="75">
        <v>7226</v>
      </c>
      <c r="D41" s="76">
        <v>-53.639634652643231</v>
      </c>
      <c r="E41" s="73" t="s">
        <v>43</v>
      </c>
      <c r="F41" s="77">
        <v>233.76</v>
      </c>
      <c r="G41" s="78">
        <v>512.97</v>
      </c>
      <c r="H41" s="79">
        <v>-54.43</v>
      </c>
    </row>
    <row r="42" spans="1:8">
      <c r="A42" s="56" t="s">
        <v>44</v>
      </c>
      <c r="B42" s="48">
        <v>7615</v>
      </c>
      <c r="C42" s="49">
        <v>28711</v>
      </c>
      <c r="D42" s="50">
        <v>-73.477064539723443</v>
      </c>
      <c r="E42" s="56" t="s">
        <v>44</v>
      </c>
      <c r="F42" s="51">
        <v>515.29999999999995</v>
      </c>
      <c r="G42" s="52">
        <v>2158.04</v>
      </c>
      <c r="H42" s="53">
        <v>-76.12</v>
      </c>
    </row>
    <row r="43" spans="1:8">
      <c r="A43" s="73" t="s">
        <v>45</v>
      </c>
      <c r="B43" s="74">
        <v>24151</v>
      </c>
      <c r="C43" s="75">
        <v>109093</v>
      </c>
      <c r="D43" s="76">
        <v>-77.862007644853463</v>
      </c>
      <c r="E43" s="73" t="s">
        <v>45</v>
      </c>
      <c r="F43" s="77">
        <v>1522.11</v>
      </c>
      <c r="G43" s="78">
        <v>7817.36</v>
      </c>
      <c r="H43" s="79">
        <v>-80.53</v>
      </c>
    </row>
    <row r="44" spans="1:8">
      <c r="A44" s="57" t="s">
        <v>24</v>
      </c>
      <c r="B44" s="58">
        <v>3028</v>
      </c>
      <c r="C44" s="59">
        <v>7451</v>
      </c>
      <c r="D44" s="60">
        <v>-59.361159575895847</v>
      </c>
      <c r="E44" s="57" t="s">
        <v>24</v>
      </c>
      <c r="F44" s="61">
        <v>211.26</v>
      </c>
      <c r="G44" s="62">
        <v>500.33</v>
      </c>
      <c r="H44" s="94">
        <v>-57.78</v>
      </c>
    </row>
    <row r="45" spans="1:8">
      <c r="A45" s="87" t="s">
        <v>46</v>
      </c>
      <c r="B45" s="88">
        <v>21720</v>
      </c>
      <c r="C45" s="89">
        <v>199032</v>
      </c>
      <c r="D45" s="90">
        <v>-89.087181960689747</v>
      </c>
      <c r="E45" s="87" t="s">
        <v>46</v>
      </c>
      <c r="F45" s="91">
        <v>791.37</v>
      </c>
      <c r="G45" s="92">
        <v>8671.34</v>
      </c>
      <c r="H45" s="93">
        <v>-90.87</v>
      </c>
    </row>
    <row r="46" spans="1:8">
      <c r="A46" s="65" t="s">
        <v>47</v>
      </c>
      <c r="B46" s="66">
        <v>1785</v>
      </c>
      <c r="C46" s="67">
        <v>12237</v>
      </c>
      <c r="D46" s="68">
        <v>-85.413091443981372</v>
      </c>
      <c r="E46" s="65" t="s">
        <v>47</v>
      </c>
      <c r="F46" s="69">
        <v>78.680000000000007</v>
      </c>
      <c r="G46" s="70">
        <v>674.8</v>
      </c>
      <c r="H46" s="71">
        <v>-88.34</v>
      </c>
    </row>
    <row r="47" spans="1:8">
      <c r="A47" s="73" t="s">
        <v>48</v>
      </c>
      <c r="B47" s="74">
        <v>15456</v>
      </c>
      <c r="C47" s="75">
        <v>163151</v>
      </c>
      <c r="D47" s="76">
        <v>-90.526567413010028</v>
      </c>
      <c r="E47" s="73" t="s">
        <v>48</v>
      </c>
      <c r="F47" s="77">
        <v>507.45</v>
      </c>
      <c r="G47" s="78">
        <v>6753.44</v>
      </c>
      <c r="H47" s="79">
        <v>-92.49</v>
      </c>
    </row>
    <row r="48" spans="1:8">
      <c r="A48" s="56" t="s">
        <v>49</v>
      </c>
      <c r="B48" s="48">
        <v>900</v>
      </c>
      <c r="C48" s="49">
        <v>4758</v>
      </c>
      <c r="D48" s="50">
        <v>-81.084489281210594</v>
      </c>
      <c r="E48" s="56" t="s">
        <v>49</v>
      </c>
      <c r="F48" s="51">
        <v>39.450000000000003</v>
      </c>
      <c r="G48" s="52">
        <v>236.77</v>
      </c>
      <c r="H48" s="53">
        <v>-83.34</v>
      </c>
    </row>
    <row r="49" spans="1:8">
      <c r="A49" s="73" t="s">
        <v>50</v>
      </c>
      <c r="B49" s="74">
        <v>1733</v>
      </c>
      <c r="C49" s="75">
        <v>7470</v>
      </c>
      <c r="D49" s="76">
        <v>-76.80053547523427</v>
      </c>
      <c r="E49" s="73" t="s">
        <v>50</v>
      </c>
      <c r="F49" s="77">
        <v>89.89</v>
      </c>
      <c r="G49" s="78">
        <v>447.62</v>
      </c>
      <c r="H49" s="79">
        <v>-79.92</v>
      </c>
    </row>
    <row r="50" spans="1:8">
      <c r="A50" s="56" t="s">
        <v>51</v>
      </c>
      <c r="B50" s="48">
        <v>1032</v>
      </c>
      <c r="C50" s="49">
        <v>6699</v>
      </c>
      <c r="D50" s="50">
        <v>-84.59471562919839</v>
      </c>
      <c r="E50" s="56" t="s">
        <v>51</v>
      </c>
      <c r="F50" s="51">
        <v>37.020000000000003</v>
      </c>
      <c r="G50" s="52">
        <v>278.63</v>
      </c>
      <c r="H50" s="53">
        <v>-86.71</v>
      </c>
    </row>
    <row r="51" spans="1:8">
      <c r="A51" s="80" t="s">
        <v>24</v>
      </c>
      <c r="B51" s="81">
        <v>814</v>
      </c>
      <c r="C51" s="82">
        <v>4717</v>
      </c>
      <c r="D51" s="83">
        <v>-82.743269026923898</v>
      </c>
      <c r="E51" s="80" t="s">
        <v>24</v>
      </c>
      <c r="F51" s="84">
        <v>38.880000000000003</v>
      </c>
      <c r="G51" s="85">
        <v>280.08</v>
      </c>
      <c r="H51" s="86">
        <v>-86.12</v>
      </c>
    </row>
    <row r="52" spans="1:8">
      <c r="A52" s="87" t="s">
        <v>52</v>
      </c>
      <c r="B52" s="88">
        <v>21506</v>
      </c>
      <c r="C52" s="89">
        <v>62975</v>
      </c>
      <c r="D52" s="90">
        <v>-65.849940452560546</v>
      </c>
      <c r="E52" s="87" t="s">
        <v>52</v>
      </c>
      <c r="F52" s="91">
        <v>1480.71</v>
      </c>
      <c r="G52" s="92">
        <v>4876.84</v>
      </c>
      <c r="H52" s="93">
        <v>-69.64</v>
      </c>
    </row>
    <row r="53" spans="1:8">
      <c r="A53" s="65" t="s">
        <v>53</v>
      </c>
      <c r="B53" s="66">
        <v>19078</v>
      </c>
      <c r="C53" s="67">
        <v>55389</v>
      </c>
      <c r="D53" s="68">
        <v>-65.556337901027291</v>
      </c>
      <c r="E53" s="65" t="s">
        <v>53</v>
      </c>
      <c r="F53" s="69">
        <v>1323.23</v>
      </c>
      <c r="G53" s="70">
        <v>4346.53</v>
      </c>
      <c r="H53" s="71">
        <v>-69.56</v>
      </c>
    </row>
    <row r="54" spans="1:8">
      <c r="A54" s="73" t="s">
        <v>54</v>
      </c>
      <c r="B54" s="74">
        <v>2360</v>
      </c>
      <c r="C54" s="75">
        <v>7203</v>
      </c>
      <c r="D54" s="76">
        <v>-67.235873941413303</v>
      </c>
      <c r="E54" s="73" t="s">
        <v>54</v>
      </c>
      <c r="F54" s="77">
        <v>152.97</v>
      </c>
      <c r="G54" s="78">
        <v>505.13</v>
      </c>
      <c r="H54" s="79">
        <v>-69.72</v>
      </c>
    </row>
    <row r="55" spans="1:8">
      <c r="A55" s="57" t="s">
        <v>24</v>
      </c>
      <c r="B55" s="58">
        <v>68</v>
      </c>
      <c r="C55" s="59">
        <v>383</v>
      </c>
      <c r="D55" s="60">
        <v>-82.24543080939948</v>
      </c>
      <c r="E55" s="57" t="s">
        <v>24</v>
      </c>
      <c r="F55" s="61">
        <v>4.51</v>
      </c>
      <c r="G55" s="62">
        <v>25.18</v>
      </c>
      <c r="H55" s="94">
        <v>-82.09</v>
      </c>
    </row>
    <row r="56" spans="1:8">
      <c r="A56" s="87" t="s">
        <v>55</v>
      </c>
      <c r="B56" s="88">
        <v>3211</v>
      </c>
      <c r="C56" s="89">
        <v>56303</v>
      </c>
      <c r="D56" s="90">
        <v>-94.296929115677671</v>
      </c>
      <c r="E56" s="87" t="s">
        <v>55</v>
      </c>
      <c r="F56" s="91">
        <v>241.28000000000003</v>
      </c>
      <c r="G56" s="92">
        <v>4402.1499999999996</v>
      </c>
      <c r="H56" s="93">
        <v>-94.52</v>
      </c>
    </row>
    <row r="57" spans="1:8">
      <c r="A57" s="65" t="s">
        <v>56</v>
      </c>
      <c r="B57" s="66">
        <v>236</v>
      </c>
      <c r="C57" s="67">
        <v>1998</v>
      </c>
      <c r="D57" s="68">
        <v>-88.188188188188192</v>
      </c>
      <c r="E57" s="65" t="s">
        <v>56</v>
      </c>
      <c r="F57" s="69">
        <v>17.62</v>
      </c>
      <c r="G57" s="70">
        <v>174.29</v>
      </c>
      <c r="H57" s="71">
        <v>-89.89</v>
      </c>
    </row>
    <row r="58" spans="1:8">
      <c r="A58" s="73" t="s">
        <v>57</v>
      </c>
      <c r="B58" s="74">
        <v>1897</v>
      </c>
      <c r="C58" s="75">
        <v>13596</v>
      </c>
      <c r="D58" s="76">
        <v>-86.047366872609587</v>
      </c>
      <c r="E58" s="73" t="s">
        <v>57</v>
      </c>
      <c r="F58" s="77">
        <v>157.15</v>
      </c>
      <c r="G58" s="78">
        <v>1223.8399999999999</v>
      </c>
      <c r="H58" s="79">
        <v>-87.16</v>
      </c>
    </row>
    <row r="59" spans="1:8">
      <c r="A59" s="95" t="s">
        <v>58</v>
      </c>
      <c r="B59" s="48">
        <v>109</v>
      </c>
      <c r="C59" s="49">
        <v>4628</v>
      </c>
      <c r="D59" s="50">
        <v>-97.644770959377709</v>
      </c>
      <c r="E59" s="95" t="s">
        <v>58</v>
      </c>
      <c r="F59" s="51">
        <v>9.08</v>
      </c>
      <c r="G59" s="52">
        <v>478.96</v>
      </c>
      <c r="H59" s="53">
        <v>-98.1</v>
      </c>
    </row>
    <row r="60" spans="1:8">
      <c r="A60" s="73" t="s">
        <v>59</v>
      </c>
      <c r="B60" s="74">
        <v>56</v>
      </c>
      <c r="C60" s="75">
        <v>2018</v>
      </c>
      <c r="D60" s="76">
        <v>-97.224975222993066</v>
      </c>
      <c r="E60" s="73" t="s">
        <v>59</v>
      </c>
      <c r="F60" s="77">
        <v>4.5</v>
      </c>
      <c r="G60" s="78">
        <v>198.11</v>
      </c>
      <c r="H60" s="79">
        <v>-97.73</v>
      </c>
    </row>
    <row r="61" spans="1:8">
      <c r="A61" s="56" t="s">
        <v>60</v>
      </c>
      <c r="B61" s="48">
        <v>8</v>
      </c>
      <c r="C61" s="49">
        <v>10253</v>
      </c>
      <c r="D61" s="50">
        <v>-99.921974056373742</v>
      </c>
      <c r="E61" s="56" t="s">
        <v>60</v>
      </c>
      <c r="F61" s="51">
        <v>0.52</v>
      </c>
      <c r="G61" s="52">
        <v>780.56</v>
      </c>
      <c r="H61" s="53">
        <v>-99.93</v>
      </c>
    </row>
    <row r="62" spans="1:8">
      <c r="A62" s="80" t="s">
        <v>24</v>
      </c>
      <c r="B62" s="81">
        <v>905</v>
      </c>
      <c r="C62" s="82">
        <v>23810</v>
      </c>
      <c r="D62" s="83">
        <v>-96.19907601847963</v>
      </c>
      <c r="E62" s="80" t="s">
        <v>24</v>
      </c>
      <c r="F62" s="84">
        <v>52.41</v>
      </c>
      <c r="G62" s="85">
        <v>1546.39</v>
      </c>
      <c r="H62" s="86">
        <v>-96.61</v>
      </c>
    </row>
    <row r="63" spans="1:8">
      <c r="A63" s="87" t="s">
        <v>61</v>
      </c>
      <c r="B63" s="88">
        <v>3544</v>
      </c>
      <c r="C63" s="89">
        <v>16568</v>
      </c>
      <c r="D63" s="90">
        <v>-78.609367455335587</v>
      </c>
      <c r="E63" s="87" t="s">
        <v>61</v>
      </c>
      <c r="F63" s="91">
        <v>234.39</v>
      </c>
      <c r="G63" s="92">
        <v>1228.9000000000001</v>
      </c>
      <c r="H63" s="93">
        <v>-80.930000000000007</v>
      </c>
    </row>
    <row r="64" spans="1:8">
      <c r="A64" s="65" t="s">
        <v>62</v>
      </c>
      <c r="B64" s="66">
        <v>1896</v>
      </c>
      <c r="C64" s="67">
        <v>7714</v>
      </c>
      <c r="D64" s="68">
        <v>-75.421311900440756</v>
      </c>
      <c r="E64" s="65" t="s">
        <v>62</v>
      </c>
      <c r="F64" s="69">
        <v>120.39</v>
      </c>
      <c r="G64" s="70">
        <v>552.89</v>
      </c>
      <c r="H64" s="71">
        <v>-78.23</v>
      </c>
    </row>
    <row r="65" spans="1:8">
      <c r="A65" s="80" t="s">
        <v>24</v>
      </c>
      <c r="B65" s="81">
        <v>1648</v>
      </c>
      <c r="C65" s="82">
        <v>8854</v>
      </c>
      <c r="D65" s="83">
        <v>-81.386943754235375</v>
      </c>
      <c r="E65" s="80" t="s">
        <v>24</v>
      </c>
      <c r="F65" s="84">
        <v>114</v>
      </c>
      <c r="G65" s="85">
        <v>676.01</v>
      </c>
      <c r="H65" s="86">
        <v>-83.14</v>
      </c>
    </row>
    <row r="66" spans="1:8" ht="15.75" thickBot="1">
      <c r="A66" s="96" t="s">
        <v>63</v>
      </c>
      <c r="B66" s="97">
        <v>819429</v>
      </c>
      <c r="C66" s="98">
        <v>3478687</v>
      </c>
      <c r="D66" s="99">
        <v>-76.444302117436834</v>
      </c>
      <c r="E66" s="96" t="s">
        <v>63</v>
      </c>
      <c r="F66" s="100">
        <v>39510.799999999988</v>
      </c>
      <c r="G66" s="101">
        <v>176258.09</v>
      </c>
      <c r="H66" s="102">
        <v>-77.58</v>
      </c>
    </row>
    <row r="67" spans="1:8">
      <c r="A67" s="103" t="s">
        <v>64</v>
      </c>
      <c r="B67" s="104"/>
      <c r="C67" s="104"/>
      <c r="D67" s="1"/>
      <c r="E67" s="1"/>
      <c r="F67" s="104"/>
      <c r="G67" s="104"/>
      <c r="H67" s="105"/>
    </row>
    <row r="68" spans="1:8">
      <c r="A68" s="103" t="s">
        <v>65</v>
      </c>
      <c r="B68" s="104"/>
      <c r="C68" s="104"/>
      <c r="D68" s="1"/>
      <c r="E68" s="106"/>
      <c r="F68" s="104"/>
      <c r="G68" s="104"/>
      <c r="H68" s="1"/>
    </row>
  </sheetData>
  <mergeCells count="3">
    <mergeCell ref="A1:H1"/>
    <mergeCell ref="B3:C3"/>
    <mergeCell ref="F3:G3"/>
  </mergeCells>
  <pageMargins left="0.31" right="0.15748031496062992" top="0.39" bottom="0.15748031496062992" header="0.45" footer="0.31496062992125984"/>
  <pageSetup paperSize="9"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C5" sqref="C5"/>
    </sheetView>
  </sheetViews>
  <sheetFormatPr defaultRowHeight="15"/>
  <cols>
    <col min="1" max="8" width="16.140625" customWidth="1"/>
  </cols>
  <sheetData>
    <row r="1" spans="1:8" ht="20.45" customHeight="1">
      <c r="A1" s="322" t="s">
        <v>71</v>
      </c>
      <c r="B1" s="322"/>
      <c r="C1" s="322"/>
      <c r="D1" s="322"/>
      <c r="E1" s="322"/>
      <c r="F1" s="322"/>
      <c r="G1" s="322"/>
      <c r="H1" s="322"/>
    </row>
    <row r="2" spans="1:8" ht="15.75" thickBot="1">
      <c r="A2" s="323"/>
      <c r="B2" s="323"/>
      <c r="C2" s="323"/>
      <c r="D2" s="323"/>
      <c r="E2" s="323"/>
      <c r="F2" s="323"/>
      <c r="G2" s="323"/>
      <c r="H2" s="323"/>
    </row>
    <row r="3" spans="1:8">
      <c r="A3" s="2" t="s">
        <v>0</v>
      </c>
      <c r="B3" s="320" t="s">
        <v>1</v>
      </c>
      <c r="C3" s="321"/>
      <c r="D3" s="115" t="s">
        <v>2</v>
      </c>
      <c r="E3" s="116" t="s">
        <v>0</v>
      </c>
      <c r="F3" s="320" t="s">
        <v>3</v>
      </c>
      <c r="G3" s="321"/>
      <c r="H3" s="3" t="s">
        <v>2</v>
      </c>
    </row>
    <row r="4" spans="1:8" ht="15.75" thickBot="1">
      <c r="A4" s="4" t="s">
        <v>4</v>
      </c>
      <c r="B4" s="5" t="s">
        <v>5</v>
      </c>
      <c r="C4" s="117" t="s">
        <v>127</v>
      </c>
      <c r="D4" s="118" t="s">
        <v>7</v>
      </c>
      <c r="E4" s="119" t="s">
        <v>4</v>
      </c>
      <c r="F4" s="44" t="s">
        <v>5</v>
      </c>
      <c r="G4" s="117" t="s">
        <v>6</v>
      </c>
      <c r="H4" s="7" t="s">
        <v>7</v>
      </c>
    </row>
    <row r="5" spans="1:8">
      <c r="A5" s="120" t="s">
        <v>8</v>
      </c>
      <c r="B5" s="121">
        <v>0</v>
      </c>
      <c r="C5" s="122">
        <v>2208750</v>
      </c>
      <c r="D5" s="123">
        <f>SUM(B5-C5)/C5*100</f>
        <v>-100</v>
      </c>
      <c r="E5" s="124" t="s">
        <v>8</v>
      </c>
      <c r="F5" s="125">
        <v>0</v>
      </c>
      <c r="G5" s="126">
        <v>84339.86</v>
      </c>
      <c r="H5" s="127">
        <f>SUM(F5-G5)/G5*100</f>
        <v>-100</v>
      </c>
    </row>
    <row r="6" spans="1:8">
      <c r="A6" s="15" t="s">
        <v>9</v>
      </c>
      <c r="B6" s="16">
        <v>0</v>
      </c>
      <c r="C6" s="17">
        <v>879087</v>
      </c>
      <c r="D6" s="128">
        <f>SUM(B6-C6)/C6*100</f>
        <v>-100</v>
      </c>
      <c r="E6" s="129" t="s">
        <v>9</v>
      </c>
      <c r="F6" s="19">
        <v>0</v>
      </c>
      <c r="G6" s="20">
        <v>25119.829999999998</v>
      </c>
      <c r="H6" s="130">
        <f t="shared" ref="H6:H66" si="0">SUM(F6-G6)/G6*100</f>
        <v>-100</v>
      </c>
    </row>
    <row r="7" spans="1:8">
      <c r="A7" s="47" t="s">
        <v>10</v>
      </c>
      <c r="B7" s="48">
        <v>0</v>
      </c>
      <c r="C7" s="49">
        <v>1224</v>
      </c>
      <c r="D7" s="50">
        <f t="shared" ref="D7:D66" si="1">SUM(B7-C7)/C7*100</f>
        <v>-100</v>
      </c>
      <c r="E7" s="131" t="s">
        <v>10</v>
      </c>
      <c r="F7" s="51">
        <v>0</v>
      </c>
      <c r="G7" s="107">
        <v>60.82</v>
      </c>
      <c r="H7" s="132">
        <f t="shared" si="0"/>
        <v>-100</v>
      </c>
    </row>
    <row r="8" spans="1:8">
      <c r="A8" s="26" t="s">
        <v>11</v>
      </c>
      <c r="B8" s="27">
        <v>0</v>
      </c>
      <c r="C8" s="28">
        <v>72228</v>
      </c>
      <c r="D8" s="133">
        <f t="shared" si="1"/>
        <v>-100</v>
      </c>
      <c r="E8" s="134" t="s">
        <v>11</v>
      </c>
      <c r="F8" s="30">
        <v>0</v>
      </c>
      <c r="G8" s="31">
        <v>3038.73</v>
      </c>
      <c r="H8" s="135">
        <f t="shared" si="0"/>
        <v>-100</v>
      </c>
    </row>
    <row r="9" spans="1:8">
      <c r="A9" s="47" t="s">
        <v>12</v>
      </c>
      <c r="B9" s="48">
        <v>0</v>
      </c>
      <c r="C9" s="49">
        <v>58967</v>
      </c>
      <c r="D9" s="50">
        <f t="shared" si="1"/>
        <v>-100</v>
      </c>
      <c r="E9" s="131" t="s">
        <v>12</v>
      </c>
      <c r="F9" s="51">
        <v>0</v>
      </c>
      <c r="G9" s="107">
        <v>1435.13</v>
      </c>
      <c r="H9" s="132">
        <f t="shared" si="0"/>
        <v>-100</v>
      </c>
    </row>
    <row r="10" spans="1:8">
      <c r="A10" s="26" t="s">
        <v>13</v>
      </c>
      <c r="B10" s="27">
        <v>0</v>
      </c>
      <c r="C10" s="28">
        <v>145065</v>
      </c>
      <c r="D10" s="133">
        <f t="shared" si="1"/>
        <v>-100</v>
      </c>
      <c r="E10" s="134" t="s">
        <v>13</v>
      </c>
      <c r="F10" s="30">
        <v>0</v>
      </c>
      <c r="G10" s="31">
        <v>3538.85</v>
      </c>
      <c r="H10" s="135">
        <f t="shared" si="0"/>
        <v>-100</v>
      </c>
    </row>
    <row r="11" spans="1:8">
      <c r="A11" s="47" t="s">
        <v>14</v>
      </c>
      <c r="B11" s="48">
        <v>0</v>
      </c>
      <c r="C11" s="49">
        <v>352721</v>
      </c>
      <c r="D11" s="50">
        <f t="shared" si="1"/>
        <v>-100</v>
      </c>
      <c r="E11" s="131" t="s">
        <v>14</v>
      </c>
      <c r="F11" s="51">
        <v>0</v>
      </c>
      <c r="G11" s="107">
        <v>8039.54</v>
      </c>
      <c r="H11" s="132">
        <f t="shared" si="0"/>
        <v>-100</v>
      </c>
    </row>
    <row r="12" spans="1:8">
      <c r="A12" s="26" t="s">
        <v>15</v>
      </c>
      <c r="B12" s="27">
        <v>0</v>
      </c>
      <c r="C12" s="28">
        <v>37526</v>
      </c>
      <c r="D12" s="128">
        <f t="shared" si="1"/>
        <v>-100</v>
      </c>
      <c r="E12" s="134" t="s">
        <v>15</v>
      </c>
      <c r="F12" s="30">
        <v>0</v>
      </c>
      <c r="G12" s="31">
        <v>1336.85</v>
      </c>
      <c r="H12" s="135">
        <f t="shared" si="0"/>
        <v>-100</v>
      </c>
    </row>
    <row r="13" spans="1:8">
      <c r="A13" s="47" t="s">
        <v>16</v>
      </c>
      <c r="B13" s="48">
        <v>0</v>
      </c>
      <c r="C13" s="49">
        <v>46198</v>
      </c>
      <c r="D13" s="136">
        <f t="shared" si="1"/>
        <v>-100</v>
      </c>
      <c r="E13" s="131" t="s">
        <v>16</v>
      </c>
      <c r="F13" s="51">
        <v>0</v>
      </c>
      <c r="G13" s="107">
        <v>1741.77</v>
      </c>
      <c r="H13" s="53">
        <f t="shared" si="0"/>
        <v>-100</v>
      </c>
    </row>
    <row r="14" spans="1:8">
      <c r="A14" s="26" t="s">
        <v>17</v>
      </c>
      <c r="B14" s="27">
        <v>0</v>
      </c>
      <c r="C14" s="28">
        <v>70913</v>
      </c>
      <c r="D14" s="76">
        <f t="shared" si="1"/>
        <v>-100</v>
      </c>
      <c r="E14" s="134" t="s">
        <v>17</v>
      </c>
      <c r="F14" s="30">
        <v>0</v>
      </c>
      <c r="G14" s="31">
        <v>2508.61</v>
      </c>
      <c r="H14" s="137">
        <f t="shared" si="0"/>
        <v>-100</v>
      </c>
    </row>
    <row r="15" spans="1:8">
      <c r="A15" s="47" t="s">
        <v>18</v>
      </c>
      <c r="B15" s="48">
        <v>0</v>
      </c>
      <c r="C15" s="49">
        <v>94245</v>
      </c>
      <c r="D15" s="136">
        <f t="shared" si="1"/>
        <v>-100</v>
      </c>
      <c r="E15" s="131" t="s">
        <v>18</v>
      </c>
      <c r="F15" s="51">
        <v>0</v>
      </c>
      <c r="G15" s="107">
        <v>3419.53</v>
      </c>
      <c r="H15" s="53">
        <f t="shared" si="0"/>
        <v>-100</v>
      </c>
    </row>
    <row r="16" spans="1:8">
      <c r="A16" s="33" t="s">
        <v>19</v>
      </c>
      <c r="B16" s="27">
        <v>0</v>
      </c>
      <c r="C16" s="28">
        <v>898994</v>
      </c>
      <c r="D16" s="76">
        <f t="shared" si="1"/>
        <v>-100</v>
      </c>
      <c r="E16" s="138" t="s">
        <v>19</v>
      </c>
      <c r="F16" s="30">
        <v>0</v>
      </c>
      <c r="G16" s="31">
        <v>41687.879999999997</v>
      </c>
      <c r="H16" s="79">
        <f t="shared" si="0"/>
        <v>-100</v>
      </c>
    </row>
    <row r="17" spans="1:8">
      <c r="A17" s="56" t="s">
        <v>20</v>
      </c>
      <c r="B17" s="48">
        <v>0</v>
      </c>
      <c r="C17" s="49">
        <v>88945</v>
      </c>
      <c r="D17" s="136">
        <f t="shared" si="1"/>
        <v>-100</v>
      </c>
      <c r="E17" s="139" t="s">
        <v>20</v>
      </c>
      <c r="F17" s="51">
        <v>0</v>
      </c>
      <c r="G17" s="107">
        <v>2888.82</v>
      </c>
      <c r="H17" s="53">
        <f t="shared" si="0"/>
        <v>-100</v>
      </c>
    </row>
    <row r="18" spans="1:8">
      <c r="A18" s="33" t="s">
        <v>21</v>
      </c>
      <c r="B18" s="27">
        <v>0</v>
      </c>
      <c r="C18" s="28">
        <v>149597</v>
      </c>
      <c r="D18" s="140">
        <f t="shared" si="1"/>
        <v>-100</v>
      </c>
      <c r="E18" s="138" t="s">
        <v>21</v>
      </c>
      <c r="F18" s="30">
        <v>0</v>
      </c>
      <c r="G18" s="31">
        <v>7438.48</v>
      </c>
      <c r="H18" s="137">
        <f t="shared" si="0"/>
        <v>-100</v>
      </c>
    </row>
    <row r="19" spans="1:8">
      <c r="A19" s="56" t="s">
        <v>22</v>
      </c>
      <c r="B19" s="48">
        <v>0</v>
      </c>
      <c r="C19" s="49">
        <v>118145</v>
      </c>
      <c r="D19" s="50">
        <f t="shared" si="1"/>
        <v>-100</v>
      </c>
      <c r="E19" s="139" t="s">
        <v>22</v>
      </c>
      <c r="F19" s="51">
        <v>0</v>
      </c>
      <c r="G19" s="107">
        <v>3910.47</v>
      </c>
      <c r="H19" s="132">
        <f t="shared" si="0"/>
        <v>-100</v>
      </c>
    </row>
    <row r="20" spans="1:8">
      <c r="A20" s="33" t="s">
        <v>23</v>
      </c>
      <c r="B20" s="27">
        <v>0</v>
      </c>
      <c r="C20" s="28">
        <v>65691</v>
      </c>
      <c r="D20" s="133">
        <f t="shared" si="1"/>
        <v>-100</v>
      </c>
      <c r="E20" s="138" t="s">
        <v>23</v>
      </c>
      <c r="F20" s="30">
        <v>0</v>
      </c>
      <c r="G20" s="31">
        <v>2900.49</v>
      </c>
      <c r="H20" s="79">
        <f t="shared" si="0"/>
        <v>-100</v>
      </c>
    </row>
    <row r="21" spans="1:8">
      <c r="A21" s="141" t="s">
        <v>24</v>
      </c>
      <c r="B21" s="142">
        <v>0</v>
      </c>
      <c r="C21" s="143">
        <v>8291</v>
      </c>
      <c r="D21" s="144">
        <f t="shared" si="1"/>
        <v>-100</v>
      </c>
      <c r="E21" s="145" t="s">
        <v>24</v>
      </c>
      <c r="F21" s="146">
        <v>0</v>
      </c>
      <c r="G21" s="147">
        <v>393.89</v>
      </c>
      <c r="H21" s="132">
        <f t="shared" si="0"/>
        <v>-100</v>
      </c>
    </row>
    <row r="22" spans="1:8">
      <c r="A22" s="35" t="s">
        <v>25</v>
      </c>
      <c r="B22" s="36">
        <v>0</v>
      </c>
      <c r="C22" s="37">
        <v>516369</v>
      </c>
      <c r="D22" s="90">
        <f t="shared" si="1"/>
        <v>-100</v>
      </c>
      <c r="E22" s="148" t="s">
        <v>25</v>
      </c>
      <c r="F22" s="39">
        <v>0</v>
      </c>
      <c r="G22" s="40">
        <v>32933.31</v>
      </c>
      <c r="H22" s="93">
        <f t="shared" si="0"/>
        <v>-100</v>
      </c>
    </row>
    <row r="23" spans="1:8">
      <c r="A23" s="149" t="s">
        <v>26</v>
      </c>
      <c r="B23" s="150">
        <v>0</v>
      </c>
      <c r="C23" s="151">
        <v>7718</v>
      </c>
      <c r="D23" s="152">
        <f t="shared" si="1"/>
        <v>-100</v>
      </c>
      <c r="E23" s="153" t="s">
        <v>26</v>
      </c>
      <c r="F23" s="154">
        <v>0</v>
      </c>
      <c r="G23" s="155">
        <v>586.98</v>
      </c>
      <c r="H23" s="156">
        <f t="shared" si="0"/>
        <v>-100</v>
      </c>
    </row>
    <row r="24" spans="1:8">
      <c r="A24" s="33" t="s">
        <v>27</v>
      </c>
      <c r="B24" s="27">
        <v>0</v>
      </c>
      <c r="C24" s="28">
        <v>10880</v>
      </c>
      <c r="D24" s="133">
        <f t="shared" si="1"/>
        <v>-100</v>
      </c>
      <c r="E24" s="138" t="s">
        <v>27</v>
      </c>
      <c r="F24" s="30">
        <v>0</v>
      </c>
      <c r="G24" s="31">
        <v>657</v>
      </c>
      <c r="H24" s="137">
        <f t="shared" si="0"/>
        <v>-100</v>
      </c>
    </row>
    <row r="25" spans="1:8">
      <c r="A25" s="56" t="s">
        <v>28</v>
      </c>
      <c r="B25" s="48">
        <v>0</v>
      </c>
      <c r="C25" s="49">
        <v>9850</v>
      </c>
      <c r="D25" s="50">
        <f t="shared" si="1"/>
        <v>-100</v>
      </c>
      <c r="E25" s="139" t="s">
        <v>28</v>
      </c>
      <c r="F25" s="51">
        <v>0</v>
      </c>
      <c r="G25" s="107">
        <v>852.12</v>
      </c>
      <c r="H25" s="132">
        <f t="shared" si="0"/>
        <v>-100</v>
      </c>
    </row>
    <row r="26" spans="1:8">
      <c r="A26" s="33" t="s">
        <v>29</v>
      </c>
      <c r="B26" s="27">
        <v>0</v>
      </c>
      <c r="C26" s="28">
        <v>4577</v>
      </c>
      <c r="D26" s="133">
        <f t="shared" si="1"/>
        <v>-100</v>
      </c>
      <c r="E26" s="138" t="s">
        <v>29</v>
      </c>
      <c r="F26" s="30">
        <v>0</v>
      </c>
      <c r="G26" s="31">
        <v>390.76</v>
      </c>
      <c r="H26" s="135">
        <f t="shared" si="0"/>
        <v>-100</v>
      </c>
    </row>
    <row r="27" spans="1:8">
      <c r="A27" s="56" t="s">
        <v>30</v>
      </c>
      <c r="B27" s="48">
        <v>0</v>
      </c>
      <c r="C27" s="49">
        <v>64322</v>
      </c>
      <c r="D27" s="144">
        <f t="shared" si="1"/>
        <v>-100</v>
      </c>
      <c r="E27" s="139" t="s">
        <v>30</v>
      </c>
      <c r="F27" s="51">
        <v>0</v>
      </c>
      <c r="G27" s="107">
        <v>3636.36</v>
      </c>
      <c r="H27" s="132">
        <f t="shared" si="0"/>
        <v>-100</v>
      </c>
    </row>
    <row r="28" spans="1:8">
      <c r="A28" s="33" t="s">
        <v>31</v>
      </c>
      <c r="B28" s="27">
        <v>0</v>
      </c>
      <c r="C28" s="28">
        <v>74980</v>
      </c>
      <c r="D28" s="76">
        <f t="shared" si="1"/>
        <v>-100</v>
      </c>
      <c r="E28" s="138" t="s">
        <v>31</v>
      </c>
      <c r="F28" s="30">
        <v>0</v>
      </c>
      <c r="G28" s="31">
        <v>4640.63</v>
      </c>
      <c r="H28" s="135">
        <f t="shared" si="0"/>
        <v>-100</v>
      </c>
    </row>
    <row r="29" spans="1:8">
      <c r="A29" s="56" t="s">
        <v>32</v>
      </c>
      <c r="B29" s="48">
        <v>0</v>
      </c>
      <c r="C29" s="49">
        <v>17782</v>
      </c>
      <c r="D29" s="136">
        <f t="shared" si="1"/>
        <v>-100</v>
      </c>
      <c r="E29" s="139" t="s">
        <v>32</v>
      </c>
      <c r="F29" s="51">
        <v>0</v>
      </c>
      <c r="G29" s="107">
        <v>987.76</v>
      </c>
      <c r="H29" s="53">
        <f t="shared" si="0"/>
        <v>-100</v>
      </c>
    </row>
    <row r="30" spans="1:8">
      <c r="A30" s="73" t="s">
        <v>33</v>
      </c>
      <c r="B30" s="74">
        <v>0</v>
      </c>
      <c r="C30" s="75">
        <v>17366</v>
      </c>
      <c r="D30" s="76">
        <f t="shared" si="1"/>
        <v>-100</v>
      </c>
      <c r="E30" s="157" t="s">
        <v>33</v>
      </c>
      <c r="F30" s="77">
        <v>0</v>
      </c>
      <c r="G30" s="110">
        <v>1025.21</v>
      </c>
      <c r="H30" s="158">
        <f t="shared" si="0"/>
        <v>-100</v>
      </c>
    </row>
    <row r="31" spans="1:8">
      <c r="A31" s="56" t="s">
        <v>34</v>
      </c>
      <c r="B31" s="48">
        <v>0</v>
      </c>
      <c r="C31" s="49">
        <v>8032</v>
      </c>
      <c r="D31" s="136">
        <f t="shared" si="1"/>
        <v>-100</v>
      </c>
      <c r="E31" s="139" t="s">
        <v>34</v>
      </c>
      <c r="F31" s="51">
        <v>0</v>
      </c>
      <c r="G31" s="107">
        <v>738.47</v>
      </c>
      <c r="H31" s="53">
        <f t="shared" si="0"/>
        <v>-100</v>
      </c>
    </row>
    <row r="32" spans="1:8">
      <c r="A32" s="73" t="s">
        <v>35</v>
      </c>
      <c r="B32" s="74">
        <v>0</v>
      </c>
      <c r="C32" s="75">
        <v>108308</v>
      </c>
      <c r="D32" s="140">
        <f t="shared" si="1"/>
        <v>-100</v>
      </c>
      <c r="E32" s="157" t="s">
        <v>35</v>
      </c>
      <c r="F32" s="77">
        <v>0</v>
      </c>
      <c r="G32" s="110">
        <v>6661.29</v>
      </c>
      <c r="H32" s="137">
        <f t="shared" si="0"/>
        <v>-100</v>
      </c>
    </row>
    <row r="33" spans="1:8">
      <c r="A33" s="56" t="s">
        <v>36</v>
      </c>
      <c r="B33" s="48">
        <v>0</v>
      </c>
      <c r="C33" s="49">
        <v>11728</v>
      </c>
      <c r="D33" s="144">
        <f t="shared" si="1"/>
        <v>-100</v>
      </c>
      <c r="E33" s="139" t="s">
        <v>36</v>
      </c>
      <c r="F33" s="51">
        <v>0</v>
      </c>
      <c r="G33" s="107">
        <v>663.75</v>
      </c>
      <c r="H33" s="132">
        <f t="shared" si="0"/>
        <v>-100</v>
      </c>
    </row>
    <row r="34" spans="1:8">
      <c r="A34" s="73" t="s">
        <v>37</v>
      </c>
      <c r="B34" s="74">
        <v>0</v>
      </c>
      <c r="C34" s="75">
        <v>12608</v>
      </c>
      <c r="D34" s="140">
        <f t="shared" si="1"/>
        <v>-100</v>
      </c>
      <c r="E34" s="157" t="s">
        <v>37</v>
      </c>
      <c r="F34" s="77">
        <v>0</v>
      </c>
      <c r="G34" s="110">
        <v>1004.9</v>
      </c>
      <c r="H34" s="135">
        <f t="shared" si="0"/>
        <v>-100</v>
      </c>
    </row>
    <row r="35" spans="1:8">
      <c r="A35" s="56" t="s">
        <v>38</v>
      </c>
      <c r="B35" s="48">
        <v>0</v>
      </c>
      <c r="C35" s="49">
        <v>19825</v>
      </c>
      <c r="D35" s="50">
        <f t="shared" si="1"/>
        <v>-100</v>
      </c>
      <c r="E35" s="139" t="s">
        <v>38</v>
      </c>
      <c r="F35" s="51">
        <v>0</v>
      </c>
      <c r="G35" s="107">
        <v>1420.62</v>
      </c>
      <c r="H35" s="132">
        <f t="shared" si="0"/>
        <v>-100</v>
      </c>
    </row>
    <row r="36" spans="1:8">
      <c r="A36" s="73" t="s">
        <v>39</v>
      </c>
      <c r="B36" s="74">
        <v>0</v>
      </c>
      <c r="C36" s="75">
        <v>97362</v>
      </c>
      <c r="D36" s="133">
        <f t="shared" si="1"/>
        <v>-100</v>
      </c>
      <c r="E36" s="157" t="s">
        <v>39</v>
      </c>
      <c r="F36" s="77">
        <v>0</v>
      </c>
      <c r="G36" s="110">
        <v>6742.36</v>
      </c>
      <c r="H36" s="79">
        <f t="shared" si="0"/>
        <v>-100</v>
      </c>
    </row>
    <row r="37" spans="1:8">
      <c r="A37" s="56" t="s">
        <v>40</v>
      </c>
      <c r="B37" s="48">
        <v>0</v>
      </c>
      <c r="C37" s="49">
        <v>30045</v>
      </c>
      <c r="D37" s="50">
        <f t="shared" si="1"/>
        <v>-100</v>
      </c>
      <c r="E37" s="139" t="s">
        <v>40</v>
      </c>
      <c r="F37" s="51">
        <v>0</v>
      </c>
      <c r="G37" s="107">
        <v>1822.34</v>
      </c>
      <c r="H37" s="159">
        <f t="shared" si="0"/>
        <v>-100</v>
      </c>
    </row>
    <row r="38" spans="1:8">
      <c r="A38" s="160" t="s">
        <v>24</v>
      </c>
      <c r="B38" s="161">
        <v>0</v>
      </c>
      <c r="C38" s="162">
        <v>20986</v>
      </c>
      <c r="D38" s="163">
        <f t="shared" si="1"/>
        <v>-100</v>
      </c>
      <c r="E38" s="164" t="s">
        <v>24</v>
      </c>
      <c r="F38" s="165">
        <v>0</v>
      </c>
      <c r="G38" s="166">
        <v>1102.76</v>
      </c>
      <c r="H38" s="135">
        <f t="shared" si="0"/>
        <v>-100</v>
      </c>
    </row>
    <row r="39" spans="1:8">
      <c r="A39" s="167" t="s">
        <v>41</v>
      </c>
      <c r="B39" s="168">
        <v>0</v>
      </c>
      <c r="C39" s="169">
        <v>135253</v>
      </c>
      <c r="D39" s="170">
        <f t="shared" si="1"/>
        <v>-100</v>
      </c>
      <c r="E39" s="171" t="s">
        <v>41</v>
      </c>
      <c r="F39" s="172">
        <v>0</v>
      </c>
      <c r="G39" s="173">
        <v>9272.2900000000009</v>
      </c>
      <c r="H39" s="174">
        <f t="shared" si="0"/>
        <v>-100</v>
      </c>
    </row>
    <row r="40" spans="1:8">
      <c r="A40" s="175" t="s">
        <v>42</v>
      </c>
      <c r="B40" s="176">
        <v>0</v>
      </c>
      <c r="C40" s="177">
        <v>2536</v>
      </c>
      <c r="D40" s="178">
        <f t="shared" si="1"/>
        <v>-100</v>
      </c>
      <c r="E40" s="179" t="s">
        <v>42</v>
      </c>
      <c r="F40" s="180">
        <v>0</v>
      </c>
      <c r="G40" s="181">
        <v>134.78</v>
      </c>
      <c r="H40" s="182">
        <f t="shared" si="0"/>
        <v>-100</v>
      </c>
    </row>
    <row r="41" spans="1:8">
      <c r="A41" s="56" t="s">
        <v>43</v>
      </c>
      <c r="B41" s="48">
        <v>0</v>
      </c>
      <c r="C41" s="49">
        <v>5642</v>
      </c>
      <c r="D41" s="50">
        <f t="shared" si="1"/>
        <v>-100</v>
      </c>
      <c r="E41" s="139" t="s">
        <v>43</v>
      </c>
      <c r="F41" s="51">
        <v>0</v>
      </c>
      <c r="G41" s="107">
        <v>397.82</v>
      </c>
      <c r="H41" s="53">
        <f t="shared" si="0"/>
        <v>-100</v>
      </c>
    </row>
    <row r="42" spans="1:8">
      <c r="A42" s="73" t="s">
        <v>44</v>
      </c>
      <c r="B42" s="74">
        <v>0</v>
      </c>
      <c r="C42" s="75">
        <v>23182</v>
      </c>
      <c r="D42" s="183">
        <f t="shared" si="1"/>
        <v>-100</v>
      </c>
      <c r="E42" s="157" t="s">
        <v>44</v>
      </c>
      <c r="F42" s="77">
        <v>0</v>
      </c>
      <c r="G42" s="110">
        <v>1512.94</v>
      </c>
      <c r="H42" s="184">
        <f t="shared" si="0"/>
        <v>-100</v>
      </c>
    </row>
    <row r="43" spans="1:8">
      <c r="A43" s="56" t="s">
        <v>45</v>
      </c>
      <c r="B43" s="48">
        <v>0</v>
      </c>
      <c r="C43" s="49">
        <v>94254</v>
      </c>
      <c r="D43" s="136">
        <f t="shared" si="1"/>
        <v>-100</v>
      </c>
      <c r="E43" s="139" t="s">
        <v>45</v>
      </c>
      <c r="F43" s="51">
        <v>0</v>
      </c>
      <c r="G43" s="107">
        <v>6674.8</v>
      </c>
      <c r="H43" s="53">
        <f t="shared" si="0"/>
        <v>-100</v>
      </c>
    </row>
    <row r="44" spans="1:8">
      <c r="A44" s="160" t="s">
        <v>24</v>
      </c>
      <c r="B44" s="161">
        <v>0</v>
      </c>
      <c r="C44" s="162">
        <v>9639</v>
      </c>
      <c r="D44" s="163">
        <f t="shared" si="1"/>
        <v>-100</v>
      </c>
      <c r="E44" s="164" t="s">
        <v>24</v>
      </c>
      <c r="F44" s="165">
        <v>0</v>
      </c>
      <c r="G44" s="166">
        <v>551.95000000000005</v>
      </c>
      <c r="H44" s="185">
        <f t="shared" si="0"/>
        <v>-100</v>
      </c>
    </row>
    <row r="45" spans="1:8">
      <c r="A45" s="167" t="s">
        <v>46</v>
      </c>
      <c r="B45" s="168">
        <v>0</v>
      </c>
      <c r="C45" s="169">
        <v>197553</v>
      </c>
      <c r="D45" s="170">
        <f t="shared" si="1"/>
        <v>-100</v>
      </c>
      <c r="E45" s="171" t="s">
        <v>46</v>
      </c>
      <c r="F45" s="172">
        <v>0</v>
      </c>
      <c r="G45" s="173">
        <v>8172.2699999999995</v>
      </c>
      <c r="H45" s="174">
        <f t="shared" si="0"/>
        <v>-100</v>
      </c>
    </row>
    <row r="46" spans="1:8">
      <c r="A46" s="175" t="s">
        <v>47</v>
      </c>
      <c r="B46" s="176">
        <v>0</v>
      </c>
      <c r="C46" s="177">
        <v>10419</v>
      </c>
      <c r="D46" s="178">
        <f t="shared" si="1"/>
        <v>-100</v>
      </c>
      <c r="E46" s="179" t="s">
        <v>47</v>
      </c>
      <c r="F46" s="180">
        <v>0</v>
      </c>
      <c r="G46" s="181">
        <v>511.93</v>
      </c>
      <c r="H46" s="182">
        <f t="shared" si="0"/>
        <v>-100</v>
      </c>
    </row>
    <row r="47" spans="1:8">
      <c r="A47" s="56" t="s">
        <v>48</v>
      </c>
      <c r="B47" s="48">
        <v>0</v>
      </c>
      <c r="C47" s="49">
        <v>163938</v>
      </c>
      <c r="D47" s="136">
        <f t="shared" si="1"/>
        <v>-100</v>
      </c>
      <c r="E47" s="139" t="s">
        <v>48</v>
      </c>
      <c r="F47" s="51">
        <v>0</v>
      </c>
      <c r="G47" s="107">
        <v>6330.03</v>
      </c>
      <c r="H47" s="53">
        <f t="shared" si="0"/>
        <v>-100</v>
      </c>
    </row>
    <row r="48" spans="1:8">
      <c r="A48" s="73" t="s">
        <v>49</v>
      </c>
      <c r="B48" s="74">
        <v>0</v>
      </c>
      <c r="C48" s="75">
        <v>4572</v>
      </c>
      <c r="D48" s="183">
        <f t="shared" si="1"/>
        <v>-100</v>
      </c>
      <c r="E48" s="157" t="s">
        <v>49</v>
      </c>
      <c r="F48" s="77">
        <v>0</v>
      </c>
      <c r="G48" s="110">
        <v>254.25</v>
      </c>
      <c r="H48" s="185">
        <f t="shared" si="0"/>
        <v>-100</v>
      </c>
    </row>
    <row r="49" spans="1:8">
      <c r="A49" s="56" t="s">
        <v>50</v>
      </c>
      <c r="B49" s="48">
        <v>0</v>
      </c>
      <c r="C49" s="49">
        <v>6206</v>
      </c>
      <c r="D49" s="136">
        <f t="shared" si="1"/>
        <v>-100</v>
      </c>
      <c r="E49" s="139" t="s">
        <v>50</v>
      </c>
      <c r="F49" s="51">
        <v>0</v>
      </c>
      <c r="G49" s="107">
        <v>407.24</v>
      </c>
      <c r="H49" s="53">
        <f t="shared" si="0"/>
        <v>-100</v>
      </c>
    </row>
    <row r="50" spans="1:8">
      <c r="A50" s="73" t="s">
        <v>51</v>
      </c>
      <c r="B50" s="74">
        <v>0</v>
      </c>
      <c r="C50" s="75">
        <v>8328</v>
      </c>
      <c r="D50" s="163">
        <f t="shared" si="1"/>
        <v>-100</v>
      </c>
      <c r="E50" s="157" t="s">
        <v>51</v>
      </c>
      <c r="F50" s="77">
        <v>0</v>
      </c>
      <c r="G50" s="110">
        <v>376.21</v>
      </c>
      <c r="H50" s="185">
        <f t="shared" si="0"/>
        <v>-100</v>
      </c>
    </row>
    <row r="51" spans="1:8">
      <c r="A51" s="141" t="s">
        <v>24</v>
      </c>
      <c r="B51" s="142">
        <v>0</v>
      </c>
      <c r="C51" s="143">
        <v>4090</v>
      </c>
      <c r="D51" s="144">
        <f t="shared" si="1"/>
        <v>-100</v>
      </c>
      <c r="E51" s="145" t="s">
        <v>24</v>
      </c>
      <c r="F51" s="146">
        <v>0</v>
      </c>
      <c r="G51" s="147">
        <v>292.61</v>
      </c>
      <c r="H51" s="132">
        <f t="shared" si="0"/>
        <v>-100</v>
      </c>
    </row>
    <row r="52" spans="1:8">
      <c r="A52" s="87" t="s">
        <v>52</v>
      </c>
      <c r="B52" s="88">
        <v>0</v>
      </c>
      <c r="C52" s="89">
        <v>85932</v>
      </c>
      <c r="D52" s="186">
        <f t="shared" si="1"/>
        <v>-100</v>
      </c>
      <c r="E52" s="187" t="s">
        <v>52</v>
      </c>
      <c r="F52" s="91">
        <v>0</v>
      </c>
      <c r="G52" s="112">
        <v>5755.3300000000008</v>
      </c>
      <c r="H52" s="188">
        <f t="shared" si="0"/>
        <v>-100</v>
      </c>
    </row>
    <row r="53" spans="1:8">
      <c r="A53" s="149" t="s">
        <v>53</v>
      </c>
      <c r="B53" s="150">
        <v>0</v>
      </c>
      <c r="C53" s="151">
        <v>75202</v>
      </c>
      <c r="D53" s="136">
        <f t="shared" si="1"/>
        <v>-100</v>
      </c>
      <c r="E53" s="153" t="s">
        <v>53</v>
      </c>
      <c r="F53" s="154">
        <v>0</v>
      </c>
      <c r="G53" s="155">
        <v>5152.84</v>
      </c>
      <c r="H53" s="159">
        <f t="shared" si="0"/>
        <v>-100</v>
      </c>
    </row>
    <row r="54" spans="1:8">
      <c r="A54" s="73" t="s">
        <v>54</v>
      </c>
      <c r="B54" s="74">
        <v>0</v>
      </c>
      <c r="C54" s="75">
        <v>10350</v>
      </c>
      <c r="D54" s="163">
        <f t="shared" si="1"/>
        <v>-100</v>
      </c>
      <c r="E54" s="157" t="s">
        <v>54</v>
      </c>
      <c r="F54" s="77">
        <v>0</v>
      </c>
      <c r="G54" s="110">
        <v>583.92999999999995</v>
      </c>
      <c r="H54" s="189">
        <f t="shared" si="0"/>
        <v>-100</v>
      </c>
    </row>
    <row r="55" spans="1:8">
      <c r="A55" s="141" t="s">
        <v>24</v>
      </c>
      <c r="B55" s="142">
        <v>0</v>
      </c>
      <c r="C55" s="143">
        <v>380</v>
      </c>
      <c r="D55" s="144">
        <f t="shared" si="1"/>
        <v>-100</v>
      </c>
      <c r="E55" s="145" t="s">
        <v>24</v>
      </c>
      <c r="F55" s="146">
        <v>0</v>
      </c>
      <c r="G55" s="147">
        <v>18.559999999999999</v>
      </c>
      <c r="H55" s="132">
        <f t="shared" si="0"/>
        <v>-100</v>
      </c>
    </row>
    <row r="56" spans="1:8">
      <c r="A56" s="87" t="s">
        <v>55</v>
      </c>
      <c r="B56" s="88">
        <v>0</v>
      </c>
      <c r="C56" s="89">
        <v>57174</v>
      </c>
      <c r="D56" s="186">
        <f t="shared" si="1"/>
        <v>-100</v>
      </c>
      <c r="E56" s="187" t="s">
        <v>55</v>
      </c>
      <c r="F56" s="91">
        <v>0</v>
      </c>
      <c r="G56" s="112">
        <v>4669.58</v>
      </c>
      <c r="H56" s="188">
        <f t="shared" si="0"/>
        <v>-100</v>
      </c>
    </row>
    <row r="57" spans="1:8">
      <c r="A57" s="149" t="s">
        <v>56</v>
      </c>
      <c r="B57" s="150">
        <v>0</v>
      </c>
      <c r="C57" s="151">
        <v>1985</v>
      </c>
      <c r="D57" s="136">
        <f t="shared" si="1"/>
        <v>-100</v>
      </c>
      <c r="E57" s="153" t="s">
        <v>56</v>
      </c>
      <c r="F57" s="154">
        <v>0</v>
      </c>
      <c r="G57" s="155">
        <v>159.94999999999999</v>
      </c>
      <c r="H57" s="156">
        <f t="shared" si="0"/>
        <v>-100</v>
      </c>
    </row>
    <row r="58" spans="1:8">
      <c r="A58" s="73" t="s">
        <v>57</v>
      </c>
      <c r="B58" s="74">
        <v>0</v>
      </c>
      <c r="C58" s="75">
        <v>20656</v>
      </c>
      <c r="D58" s="163">
        <f t="shared" si="1"/>
        <v>-100</v>
      </c>
      <c r="E58" s="157" t="s">
        <v>57</v>
      </c>
      <c r="F58" s="77">
        <v>0</v>
      </c>
      <c r="G58" s="110">
        <v>1932.32</v>
      </c>
      <c r="H58" s="185">
        <f t="shared" si="0"/>
        <v>-100</v>
      </c>
    </row>
    <row r="59" spans="1:8">
      <c r="A59" s="95" t="s">
        <v>58</v>
      </c>
      <c r="B59" s="48">
        <v>0</v>
      </c>
      <c r="C59" s="49">
        <v>4826</v>
      </c>
      <c r="D59" s="50">
        <f t="shared" si="1"/>
        <v>-100</v>
      </c>
      <c r="E59" s="190" t="s">
        <v>58</v>
      </c>
      <c r="F59" s="51">
        <v>0</v>
      </c>
      <c r="G59" s="107">
        <v>463.36</v>
      </c>
      <c r="H59" s="53">
        <f t="shared" si="0"/>
        <v>-100</v>
      </c>
    </row>
    <row r="60" spans="1:8">
      <c r="A60" s="73" t="s">
        <v>59</v>
      </c>
      <c r="B60" s="74">
        <v>0</v>
      </c>
      <c r="C60" s="75">
        <v>1737</v>
      </c>
      <c r="D60" s="191">
        <f t="shared" si="1"/>
        <v>-100</v>
      </c>
      <c r="E60" s="157" t="s">
        <v>59</v>
      </c>
      <c r="F60" s="77">
        <v>0</v>
      </c>
      <c r="G60" s="110">
        <v>143.78</v>
      </c>
      <c r="H60" s="184">
        <f t="shared" si="0"/>
        <v>-100</v>
      </c>
    </row>
    <row r="61" spans="1:8">
      <c r="A61" s="56" t="s">
        <v>60</v>
      </c>
      <c r="B61" s="48">
        <v>0</v>
      </c>
      <c r="C61" s="49">
        <v>10110</v>
      </c>
      <c r="D61" s="144">
        <f t="shared" si="1"/>
        <v>-100</v>
      </c>
      <c r="E61" s="139" t="s">
        <v>60</v>
      </c>
      <c r="F61" s="51">
        <v>0</v>
      </c>
      <c r="G61" s="107">
        <v>755.41</v>
      </c>
      <c r="H61" s="53">
        <f t="shared" si="0"/>
        <v>-100</v>
      </c>
    </row>
    <row r="62" spans="1:8">
      <c r="A62" s="160" t="s">
        <v>24</v>
      </c>
      <c r="B62" s="161">
        <v>0</v>
      </c>
      <c r="C62" s="162">
        <v>17860</v>
      </c>
      <c r="D62" s="163">
        <f t="shared" si="1"/>
        <v>-100</v>
      </c>
      <c r="E62" s="164" t="s">
        <v>24</v>
      </c>
      <c r="F62" s="165">
        <v>0</v>
      </c>
      <c r="G62" s="166">
        <v>1214.76</v>
      </c>
      <c r="H62" s="185">
        <f t="shared" si="0"/>
        <v>-100</v>
      </c>
    </row>
    <row r="63" spans="1:8">
      <c r="A63" s="167" t="s">
        <v>61</v>
      </c>
      <c r="B63" s="168">
        <v>0</v>
      </c>
      <c r="C63" s="169">
        <v>15898</v>
      </c>
      <c r="D63" s="170">
        <f t="shared" si="1"/>
        <v>-100</v>
      </c>
      <c r="E63" s="171" t="s">
        <v>61</v>
      </c>
      <c r="F63" s="172">
        <v>0</v>
      </c>
      <c r="G63" s="173">
        <v>1140.3800000000001</v>
      </c>
      <c r="H63" s="174">
        <f t="shared" si="0"/>
        <v>-100</v>
      </c>
    </row>
    <row r="64" spans="1:8">
      <c r="A64" s="175" t="s">
        <v>62</v>
      </c>
      <c r="B64" s="176">
        <v>0</v>
      </c>
      <c r="C64" s="177">
        <v>7946</v>
      </c>
      <c r="D64" s="178">
        <f t="shared" si="1"/>
        <v>-100</v>
      </c>
      <c r="E64" s="179" t="s">
        <v>62</v>
      </c>
      <c r="F64" s="180">
        <v>0</v>
      </c>
      <c r="G64" s="181">
        <v>507.65</v>
      </c>
      <c r="H64" s="182">
        <f t="shared" si="0"/>
        <v>-100</v>
      </c>
    </row>
    <row r="65" spans="1:8">
      <c r="A65" s="141" t="s">
        <v>24</v>
      </c>
      <c r="B65" s="142">
        <v>0</v>
      </c>
      <c r="C65" s="143">
        <v>7952</v>
      </c>
      <c r="D65" s="136">
        <f t="shared" si="1"/>
        <v>-100</v>
      </c>
      <c r="E65" s="145" t="s">
        <v>24</v>
      </c>
      <c r="F65" s="146">
        <v>0</v>
      </c>
      <c r="G65" s="147">
        <v>632.73</v>
      </c>
      <c r="H65" s="159">
        <f t="shared" si="0"/>
        <v>-100</v>
      </c>
    </row>
    <row r="66" spans="1:8" ht="15.75" thickBot="1">
      <c r="A66" s="96" t="s">
        <v>63</v>
      </c>
      <c r="B66" s="97">
        <v>0</v>
      </c>
      <c r="C66" s="98">
        <v>3216929</v>
      </c>
      <c r="D66" s="192">
        <f t="shared" si="1"/>
        <v>-100</v>
      </c>
      <c r="E66" s="193" t="s">
        <v>63</v>
      </c>
      <c r="F66" s="100">
        <v>0</v>
      </c>
      <c r="G66" s="113">
        <v>146283.01999999996</v>
      </c>
      <c r="H66" s="194">
        <f t="shared" si="0"/>
        <v>-100</v>
      </c>
    </row>
    <row r="67" spans="1:8" s="199" customFormat="1" ht="23.25" customHeight="1">
      <c r="A67" s="195" t="s">
        <v>72</v>
      </c>
      <c r="B67" s="196"/>
      <c r="C67" s="196"/>
      <c r="D67" s="197"/>
      <c r="E67" s="197"/>
      <c r="F67" s="196"/>
      <c r="G67" s="196"/>
      <c r="H67" s="198"/>
    </row>
    <row r="68" spans="1:8" s="199" customFormat="1" ht="23.25" customHeight="1">
      <c r="A68" s="195" t="s">
        <v>73</v>
      </c>
      <c r="B68" s="195"/>
      <c r="C68" s="195"/>
      <c r="D68" s="195"/>
      <c r="E68" s="195"/>
      <c r="F68" s="195"/>
      <c r="G68" s="195"/>
      <c r="H68" s="195"/>
    </row>
    <row r="69" spans="1:8" s="199" customFormat="1" ht="23.25" customHeight="1">
      <c r="A69" s="195" t="s">
        <v>74</v>
      </c>
      <c r="B69" s="195"/>
      <c r="C69" s="195"/>
      <c r="D69" s="195"/>
      <c r="E69" s="195"/>
      <c r="F69" s="195"/>
      <c r="G69" s="195"/>
      <c r="H69" s="195"/>
    </row>
    <row r="70" spans="1:8" s="199" customFormat="1" ht="23.25" customHeight="1">
      <c r="A70" s="195" t="s">
        <v>75</v>
      </c>
      <c r="B70" s="195"/>
      <c r="C70" s="195"/>
      <c r="D70" s="195"/>
      <c r="E70" s="195"/>
      <c r="F70" s="195"/>
      <c r="G70" s="195"/>
      <c r="H70" s="195"/>
    </row>
    <row r="71" spans="1:8" s="199" customFormat="1" ht="23.25" customHeight="1">
      <c r="A71" s="319" t="s">
        <v>76</v>
      </c>
      <c r="B71" s="319"/>
      <c r="C71" s="319"/>
      <c r="D71" s="319"/>
      <c r="E71" s="319"/>
      <c r="F71" s="319"/>
      <c r="G71" s="319"/>
      <c r="H71" s="319"/>
    </row>
    <row r="72" spans="1:8" s="199" customFormat="1" ht="23.25" customHeight="1">
      <c r="A72" s="200" t="s">
        <v>77</v>
      </c>
    </row>
  </sheetData>
  <mergeCells count="4">
    <mergeCell ref="A1:H2"/>
    <mergeCell ref="B3:C3"/>
    <mergeCell ref="F3:G3"/>
    <mergeCell ref="A71:H7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C5" sqref="C5"/>
    </sheetView>
  </sheetViews>
  <sheetFormatPr defaultRowHeight="15"/>
  <cols>
    <col min="1" max="8" width="16.140625" customWidth="1"/>
  </cols>
  <sheetData>
    <row r="1" spans="1:8" ht="20.45" customHeight="1">
      <c r="A1" s="322" t="s">
        <v>78</v>
      </c>
      <c r="B1" s="322"/>
      <c r="C1" s="322"/>
      <c r="D1" s="322"/>
      <c r="E1" s="322"/>
      <c r="F1" s="322"/>
      <c r="G1" s="322"/>
      <c r="H1" s="322"/>
    </row>
    <row r="2" spans="1:8" ht="15.75" thickBot="1">
      <c r="A2" s="323"/>
      <c r="B2" s="323"/>
      <c r="C2" s="323"/>
      <c r="D2" s="323"/>
      <c r="E2" s="323"/>
      <c r="F2" s="323"/>
      <c r="G2" s="323"/>
      <c r="H2" s="323"/>
    </row>
    <row r="3" spans="1:8">
      <c r="A3" s="2" t="s">
        <v>0</v>
      </c>
      <c r="B3" s="320" t="s">
        <v>1</v>
      </c>
      <c r="C3" s="321"/>
      <c r="D3" s="115" t="s">
        <v>2</v>
      </c>
      <c r="E3" s="116" t="s">
        <v>0</v>
      </c>
      <c r="F3" s="320" t="s">
        <v>3</v>
      </c>
      <c r="G3" s="321"/>
      <c r="H3" s="3" t="s">
        <v>2</v>
      </c>
    </row>
    <row r="4" spans="1:8" ht="15.75" thickBot="1">
      <c r="A4" s="4" t="s">
        <v>4</v>
      </c>
      <c r="B4" s="5" t="s">
        <v>5</v>
      </c>
      <c r="C4" s="117" t="s">
        <v>127</v>
      </c>
      <c r="D4" s="118" t="s">
        <v>7</v>
      </c>
      <c r="E4" s="119" t="s">
        <v>4</v>
      </c>
      <c r="F4" s="44" t="s">
        <v>5</v>
      </c>
      <c r="G4" s="117" t="s">
        <v>6</v>
      </c>
      <c r="H4" s="7" t="s">
        <v>7</v>
      </c>
    </row>
    <row r="5" spans="1:8">
      <c r="A5" s="120" t="s">
        <v>8</v>
      </c>
      <c r="B5" s="121">
        <v>0</v>
      </c>
      <c r="C5" s="122">
        <v>2042091</v>
      </c>
      <c r="D5" s="123">
        <f>SUM(B5-C5)/C5*100</f>
        <v>-100</v>
      </c>
      <c r="E5" s="124" t="s">
        <v>8</v>
      </c>
      <c r="F5" s="125">
        <v>0</v>
      </c>
      <c r="G5" s="126">
        <v>76935.360000000001</v>
      </c>
      <c r="H5" s="127">
        <f>SUM(F5-G5)/G5*100</f>
        <v>-100</v>
      </c>
    </row>
    <row r="6" spans="1:8">
      <c r="A6" s="15" t="s">
        <v>9</v>
      </c>
      <c r="B6" s="16">
        <v>0</v>
      </c>
      <c r="C6" s="17">
        <v>870013</v>
      </c>
      <c r="D6" s="128">
        <f>SUM(B6-C6)/C6*100</f>
        <v>-100</v>
      </c>
      <c r="E6" s="129" t="s">
        <v>9</v>
      </c>
      <c r="F6" s="19">
        <v>0</v>
      </c>
      <c r="G6" s="20">
        <v>25395.739999999998</v>
      </c>
      <c r="H6" s="130">
        <f t="shared" ref="H6:H66" si="0">SUM(F6-G6)/G6*100</f>
        <v>-100</v>
      </c>
    </row>
    <row r="7" spans="1:8">
      <c r="A7" s="47" t="s">
        <v>10</v>
      </c>
      <c r="B7" s="48">
        <v>0</v>
      </c>
      <c r="C7" s="49">
        <v>826</v>
      </c>
      <c r="D7" s="50">
        <f t="shared" ref="D7:D66" si="1">SUM(B7-C7)/C7*100</f>
        <v>-100</v>
      </c>
      <c r="E7" s="131" t="s">
        <v>10</v>
      </c>
      <c r="F7" s="51">
        <v>0</v>
      </c>
      <c r="G7" s="107">
        <v>40.65</v>
      </c>
      <c r="H7" s="132">
        <f t="shared" si="0"/>
        <v>-100</v>
      </c>
    </row>
    <row r="8" spans="1:8">
      <c r="A8" s="26" t="s">
        <v>11</v>
      </c>
      <c r="B8" s="27">
        <v>0</v>
      </c>
      <c r="C8" s="28">
        <v>83681</v>
      </c>
      <c r="D8" s="133">
        <f t="shared" si="1"/>
        <v>-100</v>
      </c>
      <c r="E8" s="134" t="s">
        <v>11</v>
      </c>
      <c r="F8" s="30">
        <v>0</v>
      </c>
      <c r="G8" s="31">
        <v>3685.6</v>
      </c>
      <c r="H8" s="135">
        <f t="shared" si="0"/>
        <v>-100</v>
      </c>
    </row>
    <row r="9" spans="1:8">
      <c r="A9" s="47" t="s">
        <v>12</v>
      </c>
      <c r="B9" s="48">
        <v>0</v>
      </c>
      <c r="C9" s="49">
        <v>46618</v>
      </c>
      <c r="D9" s="50">
        <f t="shared" si="1"/>
        <v>-100</v>
      </c>
      <c r="E9" s="131" t="s">
        <v>12</v>
      </c>
      <c r="F9" s="51">
        <v>0</v>
      </c>
      <c r="G9" s="107">
        <v>1124.23</v>
      </c>
      <c r="H9" s="132">
        <f t="shared" si="0"/>
        <v>-100</v>
      </c>
    </row>
    <row r="10" spans="1:8">
      <c r="A10" s="26" t="s">
        <v>13</v>
      </c>
      <c r="B10" s="27">
        <v>0</v>
      </c>
      <c r="C10" s="28">
        <v>150531</v>
      </c>
      <c r="D10" s="133">
        <f t="shared" si="1"/>
        <v>-100</v>
      </c>
      <c r="E10" s="134" t="s">
        <v>13</v>
      </c>
      <c r="F10" s="30">
        <v>0</v>
      </c>
      <c r="G10" s="31">
        <v>3632.21</v>
      </c>
      <c r="H10" s="135">
        <f t="shared" si="0"/>
        <v>-100</v>
      </c>
    </row>
    <row r="11" spans="1:8">
      <c r="A11" s="47" t="s">
        <v>14</v>
      </c>
      <c r="B11" s="48">
        <v>0</v>
      </c>
      <c r="C11" s="49">
        <v>338574</v>
      </c>
      <c r="D11" s="50">
        <f t="shared" si="1"/>
        <v>-100</v>
      </c>
      <c r="E11" s="131" t="s">
        <v>14</v>
      </c>
      <c r="F11" s="51">
        <v>0</v>
      </c>
      <c r="G11" s="107">
        <v>8219.44</v>
      </c>
      <c r="H11" s="132">
        <f t="shared" si="0"/>
        <v>-100</v>
      </c>
    </row>
    <row r="12" spans="1:8">
      <c r="A12" s="26" t="s">
        <v>15</v>
      </c>
      <c r="B12" s="27">
        <v>0</v>
      </c>
      <c r="C12" s="28">
        <v>32467</v>
      </c>
      <c r="D12" s="128">
        <f t="shared" si="1"/>
        <v>-100</v>
      </c>
      <c r="E12" s="134" t="s">
        <v>15</v>
      </c>
      <c r="F12" s="30">
        <v>0</v>
      </c>
      <c r="G12" s="31">
        <v>1148.96</v>
      </c>
      <c r="H12" s="135">
        <f t="shared" si="0"/>
        <v>-100</v>
      </c>
    </row>
    <row r="13" spans="1:8">
      <c r="A13" s="47" t="s">
        <v>16</v>
      </c>
      <c r="B13" s="48">
        <v>0</v>
      </c>
      <c r="C13" s="49">
        <v>48038</v>
      </c>
      <c r="D13" s="136">
        <f t="shared" si="1"/>
        <v>-100</v>
      </c>
      <c r="E13" s="131" t="s">
        <v>16</v>
      </c>
      <c r="F13" s="51">
        <v>0</v>
      </c>
      <c r="G13" s="107">
        <v>1579.34</v>
      </c>
      <c r="H13" s="53">
        <f t="shared" si="0"/>
        <v>-100</v>
      </c>
    </row>
    <row r="14" spans="1:8">
      <c r="A14" s="26" t="s">
        <v>17</v>
      </c>
      <c r="B14" s="27">
        <v>0</v>
      </c>
      <c r="C14" s="28">
        <v>77978</v>
      </c>
      <c r="D14" s="76">
        <f t="shared" si="1"/>
        <v>-100</v>
      </c>
      <c r="E14" s="134" t="s">
        <v>17</v>
      </c>
      <c r="F14" s="30">
        <v>0</v>
      </c>
      <c r="G14" s="31">
        <v>2754.86</v>
      </c>
      <c r="H14" s="137">
        <f t="shared" si="0"/>
        <v>-100</v>
      </c>
    </row>
    <row r="15" spans="1:8">
      <c r="A15" s="47" t="s">
        <v>18</v>
      </c>
      <c r="B15" s="48">
        <v>0</v>
      </c>
      <c r="C15" s="49">
        <v>91300</v>
      </c>
      <c r="D15" s="136">
        <f t="shared" si="1"/>
        <v>-100</v>
      </c>
      <c r="E15" s="131" t="s">
        <v>18</v>
      </c>
      <c r="F15" s="51">
        <v>0</v>
      </c>
      <c r="G15" s="107">
        <v>3210.45</v>
      </c>
      <c r="H15" s="53">
        <f t="shared" si="0"/>
        <v>-100</v>
      </c>
    </row>
    <row r="16" spans="1:8">
      <c r="A16" s="33" t="s">
        <v>19</v>
      </c>
      <c r="B16" s="27">
        <v>0</v>
      </c>
      <c r="C16" s="28">
        <v>794913</v>
      </c>
      <c r="D16" s="76">
        <f t="shared" si="1"/>
        <v>-100</v>
      </c>
      <c r="E16" s="138" t="s">
        <v>19</v>
      </c>
      <c r="F16" s="30">
        <v>0</v>
      </c>
      <c r="G16" s="31">
        <v>36282.47</v>
      </c>
      <c r="H16" s="79">
        <f t="shared" si="0"/>
        <v>-100</v>
      </c>
    </row>
    <row r="17" spans="1:8">
      <c r="A17" s="56" t="s">
        <v>20</v>
      </c>
      <c r="B17" s="48">
        <v>0</v>
      </c>
      <c r="C17" s="49">
        <v>84897</v>
      </c>
      <c r="D17" s="136">
        <f t="shared" si="1"/>
        <v>-100</v>
      </c>
      <c r="E17" s="139" t="s">
        <v>20</v>
      </c>
      <c r="F17" s="51">
        <v>0</v>
      </c>
      <c r="G17" s="107">
        <v>2772.51</v>
      </c>
      <c r="H17" s="53">
        <f t="shared" si="0"/>
        <v>-100</v>
      </c>
    </row>
    <row r="18" spans="1:8">
      <c r="A18" s="33" t="s">
        <v>21</v>
      </c>
      <c r="B18" s="27">
        <v>0</v>
      </c>
      <c r="C18" s="28">
        <v>116440</v>
      </c>
      <c r="D18" s="140">
        <f t="shared" si="1"/>
        <v>-100</v>
      </c>
      <c r="E18" s="138" t="s">
        <v>21</v>
      </c>
      <c r="F18" s="30">
        <v>0</v>
      </c>
      <c r="G18" s="31">
        <v>5790.35</v>
      </c>
      <c r="H18" s="137">
        <f t="shared" si="0"/>
        <v>-100</v>
      </c>
    </row>
    <row r="19" spans="1:8">
      <c r="A19" s="56" t="s">
        <v>22</v>
      </c>
      <c r="B19" s="48">
        <v>0</v>
      </c>
      <c r="C19" s="49">
        <v>111911</v>
      </c>
      <c r="D19" s="50">
        <f t="shared" si="1"/>
        <v>-100</v>
      </c>
      <c r="E19" s="139" t="s">
        <v>22</v>
      </c>
      <c r="F19" s="51">
        <v>0</v>
      </c>
      <c r="G19" s="107">
        <v>3797.28</v>
      </c>
      <c r="H19" s="132">
        <f t="shared" si="0"/>
        <v>-100</v>
      </c>
    </row>
    <row r="20" spans="1:8">
      <c r="A20" s="33" t="s">
        <v>23</v>
      </c>
      <c r="B20" s="27">
        <v>0</v>
      </c>
      <c r="C20" s="28">
        <v>56268</v>
      </c>
      <c r="D20" s="133">
        <f t="shared" si="1"/>
        <v>-100</v>
      </c>
      <c r="E20" s="138" t="s">
        <v>23</v>
      </c>
      <c r="F20" s="30">
        <v>0</v>
      </c>
      <c r="G20" s="31">
        <v>2533.29</v>
      </c>
      <c r="H20" s="79">
        <f t="shared" si="0"/>
        <v>-100</v>
      </c>
    </row>
    <row r="21" spans="1:8">
      <c r="A21" s="141" t="s">
        <v>24</v>
      </c>
      <c r="B21" s="142">
        <v>0</v>
      </c>
      <c r="C21" s="143">
        <v>7649</v>
      </c>
      <c r="D21" s="144">
        <f t="shared" si="1"/>
        <v>-100</v>
      </c>
      <c r="E21" s="145" t="s">
        <v>24</v>
      </c>
      <c r="F21" s="146">
        <v>0</v>
      </c>
      <c r="G21" s="147">
        <v>363.72</v>
      </c>
      <c r="H21" s="132">
        <f t="shared" si="0"/>
        <v>-100</v>
      </c>
    </row>
    <row r="22" spans="1:8">
      <c r="A22" s="35" t="s">
        <v>25</v>
      </c>
      <c r="B22" s="36">
        <v>0</v>
      </c>
      <c r="C22" s="37">
        <v>284395</v>
      </c>
      <c r="D22" s="90">
        <f t="shared" si="1"/>
        <v>-100</v>
      </c>
      <c r="E22" s="148" t="s">
        <v>25</v>
      </c>
      <c r="F22" s="39">
        <v>0</v>
      </c>
      <c r="G22" s="40">
        <v>18135.43</v>
      </c>
      <c r="H22" s="93">
        <f t="shared" si="0"/>
        <v>-100</v>
      </c>
    </row>
    <row r="23" spans="1:8">
      <c r="A23" s="149" t="s">
        <v>26</v>
      </c>
      <c r="B23" s="150">
        <v>0</v>
      </c>
      <c r="C23" s="151">
        <v>4082</v>
      </c>
      <c r="D23" s="152">
        <f t="shared" si="1"/>
        <v>-100</v>
      </c>
      <c r="E23" s="153" t="s">
        <v>26</v>
      </c>
      <c r="F23" s="154">
        <v>0</v>
      </c>
      <c r="G23" s="155">
        <v>312.49</v>
      </c>
      <c r="H23" s="156">
        <f t="shared" si="0"/>
        <v>-100</v>
      </c>
    </row>
    <row r="24" spans="1:8">
      <c r="A24" s="33" t="s">
        <v>27</v>
      </c>
      <c r="B24" s="27">
        <v>0</v>
      </c>
      <c r="C24" s="28">
        <v>4983</v>
      </c>
      <c r="D24" s="133">
        <f t="shared" si="1"/>
        <v>-100</v>
      </c>
      <c r="E24" s="138" t="s">
        <v>27</v>
      </c>
      <c r="F24" s="30">
        <v>0</v>
      </c>
      <c r="G24" s="31">
        <v>302.87</v>
      </c>
      <c r="H24" s="137">
        <f t="shared" si="0"/>
        <v>-100</v>
      </c>
    </row>
    <row r="25" spans="1:8">
      <c r="A25" s="56" t="s">
        <v>28</v>
      </c>
      <c r="B25" s="48">
        <v>0</v>
      </c>
      <c r="C25" s="49">
        <v>4719</v>
      </c>
      <c r="D25" s="50">
        <f t="shared" si="1"/>
        <v>-100</v>
      </c>
      <c r="E25" s="139" t="s">
        <v>28</v>
      </c>
      <c r="F25" s="51">
        <v>0</v>
      </c>
      <c r="G25" s="107">
        <v>410.83</v>
      </c>
      <c r="H25" s="132">
        <f t="shared" si="0"/>
        <v>-100</v>
      </c>
    </row>
    <row r="26" spans="1:8">
      <c r="A26" s="33" t="s">
        <v>29</v>
      </c>
      <c r="B26" s="27">
        <v>0</v>
      </c>
      <c r="C26" s="28">
        <v>3082</v>
      </c>
      <c r="D26" s="133">
        <f t="shared" si="1"/>
        <v>-100</v>
      </c>
      <c r="E26" s="138" t="s">
        <v>29</v>
      </c>
      <c r="F26" s="30">
        <v>0</v>
      </c>
      <c r="G26" s="31">
        <v>264.85000000000002</v>
      </c>
      <c r="H26" s="135">
        <f t="shared" si="0"/>
        <v>-100</v>
      </c>
    </row>
    <row r="27" spans="1:8">
      <c r="A27" s="56" t="s">
        <v>30</v>
      </c>
      <c r="B27" s="48">
        <v>0</v>
      </c>
      <c r="C27" s="49">
        <v>35207</v>
      </c>
      <c r="D27" s="144">
        <f t="shared" si="1"/>
        <v>-100</v>
      </c>
      <c r="E27" s="139" t="s">
        <v>30</v>
      </c>
      <c r="F27" s="51">
        <v>0</v>
      </c>
      <c r="G27" s="107">
        <v>1984.53</v>
      </c>
      <c r="H27" s="132">
        <f t="shared" si="0"/>
        <v>-100</v>
      </c>
    </row>
    <row r="28" spans="1:8">
      <c r="A28" s="33" t="s">
        <v>31</v>
      </c>
      <c r="B28" s="27">
        <v>0</v>
      </c>
      <c r="C28" s="28">
        <v>36741</v>
      </c>
      <c r="D28" s="76">
        <f t="shared" si="1"/>
        <v>-100</v>
      </c>
      <c r="E28" s="138" t="s">
        <v>31</v>
      </c>
      <c r="F28" s="30">
        <v>0</v>
      </c>
      <c r="G28" s="31">
        <v>2310.34</v>
      </c>
      <c r="H28" s="135">
        <f t="shared" si="0"/>
        <v>-100</v>
      </c>
    </row>
    <row r="29" spans="1:8">
      <c r="A29" s="56" t="s">
        <v>32</v>
      </c>
      <c r="B29" s="48">
        <v>0</v>
      </c>
      <c r="C29" s="49">
        <v>9623</v>
      </c>
      <c r="D29" s="136">
        <f t="shared" si="1"/>
        <v>-100</v>
      </c>
      <c r="E29" s="139" t="s">
        <v>32</v>
      </c>
      <c r="F29" s="51">
        <v>0</v>
      </c>
      <c r="G29" s="107">
        <v>538.04</v>
      </c>
      <c r="H29" s="53">
        <f t="shared" si="0"/>
        <v>-100</v>
      </c>
    </row>
    <row r="30" spans="1:8">
      <c r="A30" s="73" t="s">
        <v>33</v>
      </c>
      <c r="B30" s="74">
        <v>0</v>
      </c>
      <c r="C30" s="75">
        <v>12782</v>
      </c>
      <c r="D30" s="76">
        <f t="shared" si="1"/>
        <v>-100</v>
      </c>
      <c r="E30" s="157" t="s">
        <v>33</v>
      </c>
      <c r="F30" s="77">
        <v>0</v>
      </c>
      <c r="G30" s="110">
        <v>774.46</v>
      </c>
      <c r="H30" s="158">
        <f t="shared" si="0"/>
        <v>-100</v>
      </c>
    </row>
    <row r="31" spans="1:8">
      <c r="A31" s="56" t="s">
        <v>34</v>
      </c>
      <c r="B31" s="48">
        <v>0</v>
      </c>
      <c r="C31" s="49">
        <v>3689</v>
      </c>
      <c r="D31" s="136">
        <f t="shared" si="1"/>
        <v>-100</v>
      </c>
      <c r="E31" s="139" t="s">
        <v>34</v>
      </c>
      <c r="F31" s="51">
        <v>0</v>
      </c>
      <c r="G31" s="107">
        <v>336.86</v>
      </c>
      <c r="H31" s="53">
        <f t="shared" si="0"/>
        <v>-100</v>
      </c>
    </row>
    <row r="32" spans="1:8">
      <c r="A32" s="73" t="s">
        <v>35</v>
      </c>
      <c r="B32" s="74">
        <v>0</v>
      </c>
      <c r="C32" s="75">
        <v>55738</v>
      </c>
      <c r="D32" s="140">
        <f t="shared" si="1"/>
        <v>-100</v>
      </c>
      <c r="E32" s="157" t="s">
        <v>35</v>
      </c>
      <c r="F32" s="77">
        <v>0</v>
      </c>
      <c r="G32" s="110">
        <v>3437.96</v>
      </c>
      <c r="H32" s="137">
        <f t="shared" si="0"/>
        <v>-100</v>
      </c>
    </row>
    <row r="33" spans="1:8">
      <c r="A33" s="56" t="s">
        <v>36</v>
      </c>
      <c r="B33" s="48">
        <v>0</v>
      </c>
      <c r="C33" s="49">
        <v>7808</v>
      </c>
      <c r="D33" s="144">
        <f t="shared" si="1"/>
        <v>-100</v>
      </c>
      <c r="E33" s="139" t="s">
        <v>36</v>
      </c>
      <c r="F33" s="51">
        <v>0</v>
      </c>
      <c r="G33" s="107">
        <v>444.79</v>
      </c>
      <c r="H33" s="132">
        <f t="shared" si="0"/>
        <v>-100</v>
      </c>
    </row>
    <row r="34" spans="1:8">
      <c r="A34" s="73" t="s">
        <v>37</v>
      </c>
      <c r="B34" s="74">
        <v>0</v>
      </c>
      <c r="C34" s="75">
        <v>6169</v>
      </c>
      <c r="D34" s="140">
        <f t="shared" si="1"/>
        <v>-100</v>
      </c>
      <c r="E34" s="157" t="s">
        <v>37</v>
      </c>
      <c r="F34" s="77">
        <v>0</v>
      </c>
      <c r="G34" s="110">
        <v>480.53</v>
      </c>
      <c r="H34" s="135">
        <f t="shared" si="0"/>
        <v>-100</v>
      </c>
    </row>
    <row r="35" spans="1:8">
      <c r="A35" s="56" t="s">
        <v>38</v>
      </c>
      <c r="B35" s="48">
        <v>0</v>
      </c>
      <c r="C35" s="49">
        <v>8459</v>
      </c>
      <c r="D35" s="50">
        <f t="shared" si="1"/>
        <v>-100</v>
      </c>
      <c r="E35" s="139" t="s">
        <v>38</v>
      </c>
      <c r="F35" s="51">
        <v>0</v>
      </c>
      <c r="G35" s="107">
        <v>608.13</v>
      </c>
      <c r="H35" s="132">
        <f t="shared" si="0"/>
        <v>-100</v>
      </c>
    </row>
    <row r="36" spans="1:8">
      <c r="A36" s="73" t="s">
        <v>39</v>
      </c>
      <c r="B36" s="74">
        <v>0</v>
      </c>
      <c r="C36" s="75">
        <v>61653</v>
      </c>
      <c r="D36" s="133">
        <f t="shared" si="1"/>
        <v>-100</v>
      </c>
      <c r="E36" s="157" t="s">
        <v>39</v>
      </c>
      <c r="F36" s="77">
        <v>0</v>
      </c>
      <c r="G36" s="110">
        <v>4244.71</v>
      </c>
      <c r="H36" s="79">
        <f t="shared" si="0"/>
        <v>-100</v>
      </c>
    </row>
    <row r="37" spans="1:8">
      <c r="A37" s="56" t="s">
        <v>40</v>
      </c>
      <c r="B37" s="48">
        <v>0</v>
      </c>
      <c r="C37" s="49">
        <v>16956</v>
      </c>
      <c r="D37" s="50">
        <f t="shared" si="1"/>
        <v>-100</v>
      </c>
      <c r="E37" s="139" t="s">
        <v>40</v>
      </c>
      <c r="F37" s="51">
        <v>0</v>
      </c>
      <c r="G37" s="107">
        <v>1012.11</v>
      </c>
      <c r="H37" s="159">
        <f t="shared" si="0"/>
        <v>-100</v>
      </c>
    </row>
    <row r="38" spans="1:8">
      <c r="A38" s="160" t="s">
        <v>24</v>
      </c>
      <c r="B38" s="161">
        <v>0</v>
      </c>
      <c r="C38" s="162">
        <v>12704</v>
      </c>
      <c r="D38" s="163">
        <f t="shared" si="1"/>
        <v>-100</v>
      </c>
      <c r="E38" s="164" t="s">
        <v>24</v>
      </c>
      <c r="F38" s="165">
        <v>0</v>
      </c>
      <c r="G38" s="166">
        <v>671.93</v>
      </c>
      <c r="H38" s="135">
        <f t="shared" si="0"/>
        <v>-100</v>
      </c>
    </row>
    <row r="39" spans="1:8">
      <c r="A39" s="167" t="s">
        <v>41</v>
      </c>
      <c r="B39" s="168">
        <v>0</v>
      </c>
      <c r="C39" s="169">
        <v>115548</v>
      </c>
      <c r="D39" s="170">
        <f t="shared" si="1"/>
        <v>-100</v>
      </c>
      <c r="E39" s="171" t="s">
        <v>41</v>
      </c>
      <c r="F39" s="172">
        <v>0</v>
      </c>
      <c r="G39" s="173">
        <v>7910.9400000000005</v>
      </c>
      <c r="H39" s="174">
        <f t="shared" si="0"/>
        <v>-100</v>
      </c>
    </row>
    <row r="40" spans="1:8">
      <c r="A40" s="175" t="s">
        <v>42</v>
      </c>
      <c r="B40" s="176">
        <v>0</v>
      </c>
      <c r="C40" s="177">
        <v>1912</v>
      </c>
      <c r="D40" s="178">
        <f t="shared" si="1"/>
        <v>-100</v>
      </c>
      <c r="E40" s="179" t="s">
        <v>42</v>
      </c>
      <c r="F40" s="180">
        <v>0</v>
      </c>
      <c r="G40" s="181">
        <v>100.71</v>
      </c>
      <c r="H40" s="182">
        <f t="shared" si="0"/>
        <v>-100</v>
      </c>
    </row>
    <row r="41" spans="1:8">
      <c r="A41" s="56" t="s">
        <v>43</v>
      </c>
      <c r="B41" s="48">
        <v>0</v>
      </c>
      <c r="C41" s="49">
        <v>4069</v>
      </c>
      <c r="D41" s="50">
        <f t="shared" si="1"/>
        <v>-100</v>
      </c>
      <c r="E41" s="139" t="s">
        <v>43</v>
      </c>
      <c r="F41" s="51">
        <v>0</v>
      </c>
      <c r="G41" s="107">
        <v>284.32</v>
      </c>
      <c r="H41" s="53">
        <f t="shared" si="0"/>
        <v>-100</v>
      </c>
    </row>
    <row r="42" spans="1:8">
      <c r="A42" s="73" t="s">
        <v>44</v>
      </c>
      <c r="B42" s="74">
        <v>0</v>
      </c>
      <c r="C42" s="75">
        <v>19890</v>
      </c>
      <c r="D42" s="183">
        <f t="shared" si="1"/>
        <v>-100</v>
      </c>
      <c r="E42" s="157" t="s">
        <v>44</v>
      </c>
      <c r="F42" s="77">
        <v>0</v>
      </c>
      <c r="G42" s="110">
        <v>1288.07</v>
      </c>
      <c r="H42" s="184">
        <f t="shared" si="0"/>
        <v>-100</v>
      </c>
    </row>
    <row r="43" spans="1:8">
      <c r="A43" s="56" t="s">
        <v>45</v>
      </c>
      <c r="B43" s="48">
        <v>0</v>
      </c>
      <c r="C43" s="49">
        <v>82815</v>
      </c>
      <c r="D43" s="136">
        <f t="shared" si="1"/>
        <v>-100</v>
      </c>
      <c r="E43" s="139" t="s">
        <v>45</v>
      </c>
      <c r="F43" s="51">
        <v>0</v>
      </c>
      <c r="G43" s="107">
        <v>5840.49</v>
      </c>
      <c r="H43" s="53">
        <f t="shared" si="0"/>
        <v>-100</v>
      </c>
    </row>
    <row r="44" spans="1:8">
      <c r="A44" s="160" t="s">
        <v>24</v>
      </c>
      <c r="B44" s="161">
        <v>0</v>
      </c>
      <c r="C44" s="162">
        <v>6862</v>
      </c>
      <c r="D44" s="163">
        <f t="shared" si="1"/>
        <v>-100</v>
      </c>
      <c r="E44" s="164" t="s">
        <v>24</v>
      </c>
      <c r="F44" s="165">
        <v>0</v>
      </c>
      <c r="G44" s="166">
        <v>397.35</v>
      </c>
      <c r="H44" s="185">
        <f t="shared" si="0"/>
        <v>-100</v>
      </c>
    </row>
    <row r="45" spans="1:8">
      <c r="A45" s="167" t="s">
        <v>46</v>
      </c>
      <c r="B45" s="168">
        <v>0</v>
      </c>
      <c r="C45" s="169">
        <v>192718</v>
      </c>
      <c r="D45" s="170">
        <f t="shared" si="1"/>
        <v>-100</v>
      </c>
      <c r="E45" s="171" t="s">
        <v>46</v>
      </c>
      <c r="F45" s="172">
        <v>0</v>
      </c>
      <c r="G45" s="173">
        <v>7831.07</v>
      </c>
      <c r="H45" s="174">
        <f t="shared" si="0"/>
        <v>-100</v>
      </c>
    </row>
    <row r="46" spans="1:8">
      <c r="A46" s="175" t="s">
        <v>47</v>
      </c>
      <c r="B46" s="176">
        <v>0</v>
      </c>
      <c r="C46" s="177">
        <v>5682</v>
      </c>
      <c r="D46" s="178">
        <f t="shared" si="1"/>
        <v>-100</v>
      </c>
      <c r="E46" s="179" t="s">
        <v>47</v>
      </c>
      <c r="F46" s="180">
        <v>0</v>
      </c>
      <c r="G46" s="181">
        <v>291.16000000000003</v>
      </c>
      <c r="H46" s="182">
        <f t="shared" si="0"/>
        <v>-100</v>
      </c>
    </row>
    <row r="47" spans="1:8">
      <c r="A47" s="56" t="s">
        <v>48</v>
      </c>
      <c r="B47" s="48">
        <v>0</v>
      </c>
      <c r="C47" s="49">
        <v>173033</v>
      </c>
      <c r="D47" s="136">
        <f t="shared" si="1"/>
        <v>-100</v>
      </c>
      <c r="E47" s="139" t="s">
        <v>48</v>
      </c>
      <c r="F47" s="51">
        <v>0</v>
      </c>
      <c r="G47" s="107">
        <v>6725.5</v>
      </c>
      <c r="H47" s="53">
        <f t="shared" si="0"/>
        <v>-100</v>
      </c>
    </row>
    <row r="48" spans="1:8">
      <c r="A48" s="73" t="s">
        <v>49</v>
      </c>
      <c r="B48" s="74">
        <v>0</v>
      </c>
      <c r="C48" s="75">
        <v>3951</v>
      </c>
      <c r="D48" s="183">
        <f t="shared" si="1"/>
        <v>-100</v>
      </c>
      <c r="E48" s="157" t="s">
        <v>49</v>
      </c>
      <c r="F48" s="77">
        <v>0</v>
      </c>
      <c r="G48" s="110">
        <v>225.66</v>
      </c>
      <c r="H48" s="185">
        <f t="shared" si="0"/>
        <v>-100</v>
      </c>
    </row>
    <row r="49" spans="1:8">
      <c r="A49" s="56" t="s">
        <v>50</v>
      </c>
      <c r="B49" s="48">
        <v>0</v>
      </c>
      <c r="C49" s="49">
        <v>2665</v>
      </c>
      <c r="D49" s="136">
        <f t="shared" si="1"/>
        <v>-100</v>
      </c>
      <c r="E49" s="139" t="s">
        <v>50</v>
      </c>
      <c r="F49" s="51">
        <v>0</v>
      </c>
      <c r="G49" s="107">
        <v>171.63</v>
      </c>
      <c r="H49" s="53">
        <f t="shared" si="0"/>
        <v>-100</v>
      </c>
    </row>
    <row r="50" spans="1:8">
      <c r="A50" s="73" t="s">
        <v>51</v>
      </c>
      <c r="B50" s="74">
        <v>0</v>
      </c>
      <c r="C50" s="75">
        <v>4465</v>
      </c>
      <c r="D50" s="163">
        <f t="shared" si="1"/>
        <v>-100</v>
      </c>
      <c r="E50" s="157" t="s">
        <v>51</v>
      </c>
      <c r="F50" s="77">
        <v>0</v>
      </c>
      <c r="G50" s="110">
        <v>200.09</v>
      </c>
      <c r="H50" s="185">
        <f t="shared" si="0"/>
        <v>-100</v>
      </c>
    </row>
    <row r="51" spans="1:8">
      <c r="A51" s="141" t="s">
        <v>24</v>
      </c>
      <c r="B51" s="142">
        <v>0</v>
      </c>
      <c r="C51" s="143">
        <v>2922</v>
      </c>
      <c r="D51" s="144">
        <f t="shared" si="1"/>
        <v>-100</v>
      </c>
      <c r="E51" s="145" t="s">
        <v>24</v>
      </c>
      <c r="F51" s="146">
        <v>0</v>
      </c>
      <c r="G51" s="147">
        <v>217.03</v>
      </c>
      <c r="H51" s="132">
        <f t="shared" si="0"/>
        <v>-100</v>
      </c>
    </row>
    <row r="52" spans="1:8">
      <c r="A52" s="87" t="s">
        <v>52</v>
      </c>
      <c r="B52" s="88">
        <v>0</v>
      </c>
      <c r="C52" s="89">
        <v>68638</v>
      </c>
      <c r="D52" s="186">
        <f t="shared" si="1"/>
        <v>-100</v>
      </c>
      <c r="E52" s="187" t="s">
        <v>52</v>
      </c>
      <c r="F52" s="91">
        <v>0</v>
      </c>
      <c r="G52" s="112">
        <v>4566.79</v>
      </c>
      <c r="H52" s="188">
        <f t="shared" si="0"/>
        <v>-100</v>
      </c>
    </row>
    <row r="53" spans="1:8">
      <c r="A53" s="149" t="s">
        <v>53</v>
      </c>
      <c r="B53" s="150">
        <v>0</v>
      </c>
      <c r="C53" s="151">
        <v>59366</v>
      </c>
      <c r="D53" s="136">
        <f t="shared" si="1"/>
        <v>-100</v>
      </c>
      <c r="E53" s="153" t="s">
        <v>53</v>
      </c>
      <c r="F53" s="154">
        <v>0</v>
      </c>
      <c r="G53" s="155">
        <v>4047.51</v>
      </c>
      <c r="H53" s="159">
        <f t="shared" si="0"/>
        <v>-100</v>
      </c>
    </row>
    <row r="54" spans="1:8">
      <c r="A54" s="73" t="s">
        <v>54</v>
      </c>
      <c r="B54" s="74">
        <v>0</v>
      </c>
      <c r="C54" s="75">
        <v>8918</v>
      </c>
      <c r="D54" s="163">
        <f t="shared" si="1"/>
        <v>-100</v>
      </c>
      <c r="E54" s="157" t="s">
        <v>54</v>
      </c>
      <c r="F54" s="77">
        <v>0</v>
      </c>
      <c r="G54" s="110">
        <v>501.99</v>
      </c>
      <c r="H54" s="189">
        <f t="shared" si="0"/>
        <v>-100</v>
      </c>
    </row>
    <row r="55" spans="1:8">
      <c r="A55" s="141" t="s">
        <v>24</v>
      </c>
      <c r="B55" s="142">
        <v>0</v>
      </c>
      <c r="C55" s="143">
        <v>354</v>
      </c>
      <c r="D55" s="144">
        <f t="shared" si="1"/>
        <v>-100</v>
      </c>
      <c r="E55" s="145" t="s">
        <v>24</v>
      </c>
      <c r="F55" s="146">
        <v>0</v>
      </c>
      <c r="G55" s="147">
        <v>17.29</v>
      </c>
      <c r="H55" s="132">
        <f t="shared" si="0"/>
        <v>-100</v>
      </c>
    </row>
    <row r="56" spans="1:8">
      <c r="A56" s="87" t="s">
        <v>55</v>
      </c>
      <c r="B56" s="88">
        <v>0</v>
      </c>
      <c r="C56" s="89">
        <v>20386</v>
      </c>
      <c r="D56" s="186">
        <f t="shared" si="1"/>
        <v>-100</v>
      </c>
      <c r="E56" s="187" t="s">
        <v>55</v>
      </c>
      <c r="F56" s="91">
        <v>0</v>
      </c>
      <c r="G56" s="112">
        <v>1722.7599999999998</v>
      </c>
      <c r="H56" s="188">
        <f t="shared" si="0"/>
        <v>-100</v>
      </c>
    </row>
    <row r="57" spans="1:8">
      <c r="A57" s="149" t="s">
        <v>56</v>
      </c>
      <c r="B57" s="150">
        <v>0</v>
      </c>
      <c r="C57" s="151">
        <v>620</v>
      </c>
      <c r="D57" s="136">
        <f t="shared" si="1"/>
        <v>-100</v>
      </c>
      <c r="E57" s="153" t="s">
        <v>56</v>
      </c>
      <c r="F57" s="154">
        <v>0</v>
      </c>
      <c r="G57" s="155">
        <v>52.8</v>
      </c>
      <c r="H57" s="156">
        <f t="shared" si="0"/>
        <v>-100</v>
      </c>
    </row>
    <row r="58" spans="1:8">
      <c r="A58" s="73" t="s">
        <v>57</v>
      </c>
      <c r="B58" s="74">
        <v>0</v>
      </c>
      <c r="C58" s="75">
        <v>8366</v>
      </c>
      <c r="D58" s="163">
        <f t="shared" si="1"/>
        <v>-100</v>
      </c>
      <c r="E58" s="157" t="s">
        <v>57</v>
      </c>
      <c r="F58" s="77">
        <v>0</v>
      </c>
      <c r="G58" s="110">
        <v>788.46</v>
      </c>
      <c r="H58" s="185">
        <f t="shared" si="0"/>
        <v>-100</v>
      </c>
    </row>
    <row r="59" spans="1:8">
      <c r="A59" s="95" t="s">
        <v>58</v>
      </c>
      <c r="B59" s="48">
        <v>0</v>
      </c>
      <c r="C59" s="49">
        <v>2133</v>
      </c>
      <c r="D59" s="50">
        <f t="shared" si="1"/>
        <v>-100</v>
      </c>
      <c r="E59" s="190" t="s">
        <v>58</v>
      </c>
      <c r="F59" s="51">
        <v>0</v>
      </c>
      <c r="G59" s="107">
        <v>211.34</v>
      </c>
      <c r="H59" s="53">
        <f t="shared" si="0"/>
        <v>-100</v>
      </c>
    </row>
    <row r="60" spans="1:8">
      <c r="A60" s="73" t="s">
        <v>59</v>
      </c>
      <c r="B60" s="74">
        <v>0</v>
      </c>
      <c r="C60" s="75">
        <v>529</v>
      </c>
      <c r="D60" s="191">
        <f t="shared" si="1"/>
        <v>-100</v>
      </c>
      <c r="E60" s="157" t="s">
        <v>59</v>
      </c>
      <c r="F60" s="77">
        <v>0</v>
      </c>
      <c r="G60" s="110">
        <v>45.08</v>
      </c>
      <c r="H60" s="184">
        <f t="shared" si="0"/>
        <v>-100</v>
      </c>
    </row>
    <row r="61" spans="1:8">
      <c r="A61" s="56" t="s">
        <v>60</v>
      </c>
      <c r="B61" s="48">
        <v>0</v>
      </c>
      <c r="C61" s="49">
        <v>1728</v>
      </c>
      <c r="D61" s="144">
        <f t="shared" si="1"/>
        <v>-100</v>
      </c>
      <c r="E61" s="139" t="s">
        <v>60</v>
      </c>
      <c r="F61" s="51">
        <v>0</v>
      </c>
      <c r="G61" s="107">
        <v>133.1</v>
      </c>
      <c r="H61" s="53">
        <f t="shared" si="0"/>
        <v>-100</v>
      </c>
    </row>
    <row r="62" spans="1:8">
      <c r="A62" s="160" t="s">
        <v>24</v>
      </c>
      <c r="B62" s="161">
        <v>0</v>
      </c>
      <c r="C62" s="162">
        <v>7010</v>
      </c>
      <c r="D62" s="163">
        <f t="shared" si="1"/>
        <v>-100</v>
      </c>
      <c r="E62" s="164" t="s">
        <v>24</v>
      </c>
      <c r="F62" s="165">
        <v>0</v>
      </c>
      <c r="G62" s="166">
        <v>491.98</v>
      </c>
      <c r="H62" s="185">
        <f t="shared" si="0"/>
        <v>-100</v>
      </c>
    </row>
    <row r="63" spans="1:8">
      <c r="A63" s="167" t="s">
        <v>61</v>
      </c>
      <c r="B63" s="168">
        <v>0</v>
      </c>
      <c r="C63" s="169">
        <v>12822</v>
      </c>
      <c r="D63" s="170">
        <f t="shared" si="1"/>
        <v>-100</v>
      </c>
      <c r="E63" s="171" t="s">
        <v>61</v>
      </c>
      <c r="F63" s="172">
        <v>0</v>
      </c>
      <c r="G63" s="173">
        <v>918.57</v>
      </c>
      <c r="H63" s="174">
        <f t="shared" si="0"/>
        <v>-100</v>
      </c>
    </row>
    <row r="64" spans="1:8">
      <c r="A64" s="175" t="s">
        <v>62</v>
      </c>
      <c r="B64" s="176">
        <v>0</v>
      </c>
      <c r="C64" s="177">
        <v>6782</v>
      </c>
      <c r="D64" s="178">
        <f t="shared" si="1"/>
        <v>-100</v>
      </c>
      <c r="E64" s="179" t="s">
        <v>62</v>
      </c>
      <c r="F64" s="180">
        <v>0</v>
      </c>
      <c r="G64" s="181">
        <v>432.91</v>
      </c>
      <c r="H64" s="182">
        <f t="shared" si="0"/>
        <v>-100</v>
      </c>
    </row>
    <row r="65" spans="1:8">
      <c r="A65" s="141" t="s">
        <v>24</v>
      </c>
      <c r="B65" s="142">
        <v>0</v>
      </c>
      <c r="C65" s="143">
        <v>6040</v>
      </c>
      <c r="D65" s="136">
        <f t="shared" si="1"/>
        <v>-100</v>
      </c>
      <c r="E65" s="145" t="s">
        <v>24</v>
      </c>
      <c r="F65" s="146">
        <v>0</v>
      </c>
      <c r="G65" s="147">
        <v>485.66</v>
      </c>
      <c r="H65" s="159">
        <f t="shared" si="0"/>
        <v>-100</v>
      </c>
    </row>
    <row r="66" spans="1:8" ht="15.75" thickBot="1">
      <c r="A66" s="96" t="s">
        <v>63</v>
      </c>
      <c r="B66" s="97">
        <v>0</v>
      </c>
      <c r="C66" s="98">
        <v>2736598</v>
      </c>
      <c r="D66" s="192">
        <f t="shared" si="1"/>
        <v>-100</v>
      </c>
      <c r="E66" s="193" t="s">
        <v>63</v>
      </c>
      <c r="F66" s="100">
        <v>0</v>
      </c>
      <c r="G66" s="113">
        <v>118020.92000000001</v>
      </c>
      <c r="H66" s="194">
        <f t="shared" si="0"/>
        <v>-100</v>
      </c>
    </row>
    <row r="67" spans="1:8" s="199" customFormat="1" ht="23.25" customHeight="1">
      <c r="A67" s="195" t="s">
        <v>72</v>
      </c>
      <c r="B67" s="196"/>
      <c r="C67" s="196"/>
      <c r="D67" s="197"/>
      <c r="E67" s="197"/>
      <c r="F67" s="196"/>
      <c r="G67" s="196"/>
      <c r="H67" s="198"/>
    </row>
    <row r="68" spans="1:8" s="199" customFormat="1" ht="23.25" customHeight="1">
      <c r="A68" s="195" t="s">
        <v>73</v>
      </c>
      <c r="B68" s="195"/>
      <c r="C68" s="195"/>
      <c r="D68" s="195"/>
      <c r="E68" s="195"/>
      <c r="F68" s="195"/>
      <c r="G68" s="195"/>
      <c r="H68" s="195"/>
    </row>
    <row r="69" spans="1:8" s="199" customFormat="1" ht="23.25" customHeight="1">
      <c r="A69" s="195" t="s">
        <v>74</v>
      </c>
      <c r="B69" s="195"/>
      <c r="C69" s="195"/>
      <c r="D69" s="195"/>
      <c r="E69" s="195"/>
      <c r="F69" s="195"/>
      <c r="G69" s="195"/>
      <c r="H69" s="195"/>
    </row>
    <row r="70" spans="1:8" s="199" customFormat="1" ht="23.25" customHeight="1">
      <c r="A70" s="195" t="s">
        <v>75</v>
      </c>
      <c r="B70" s="195"/>
      <c r="C70" s="195"/>
      <c r="D70" s="195"/>
      <c r="E70" s="195"/>
      <c r="F70" s="195"/>
      <c r="G70" s="195"/>
      <c r="H70" s="195"/>
    </row>
    <row r="71" spans="1:8" s="199" customFormat="1" ht="23.25" customHeight="1">
      <c r="A71" s="319" t="s">
        <v>76</v>
      </c>
      <c r="B71" s="319"/>
      <c r="C71" s="319"/>
      <c r="D71" s="319"/>
      <c r="E71" s="319"/>
      <c r="F71" s="319"/>
      <c r="G71" s="319"/>
      <c r="H71" s="319"/>
    </row>
    <row r="72" spans="1:8" s="199" customFormat="1" ht="23.25" customHeight="1">
      <c r="A72" s="200" t="s">
        <v>79</v>
      </c>
    </row>
  </sheetData>
  <mergeCells count="4">
    <mergeCell ref="A1:H2"/>
    <mergeCell ref="B3:C3"/>
    <mergeCell ref="F3:G3"/>
    <mergeCell ref="A71:H7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C5" sqref="C5"/>
    </sheetView>
  </sheetViews>
  <sheetFormatPr defaultRowHeight="15"/>
  <cols>
    <col min="1" max="8" width="16.140625" customWidth="1"/>
  </cols>
  <sheetData>
    <row r="1" spans="1:8" ht="20.45" customHeight="1">
      <c r="A1" s="322" t="s">
        <v>80</v>
      </c>
      <c r="B1" s="322"/>
      <c r="C1" s="322"/>
      <c r="D1" s="322"/>
      <c r="E1" s="322"/>
      <c r="F1" s="322"/>
      <c r="G1" s="322"/>
      <c r="H1" s="322"/>
    </row>
    <row r="2" spans="1:8" ht="15.75" thickBot="1">
      <c r="A2" s="323"/>
      <c r="B2" s="323"/>
      <c r="C2" s="323"/>
      <c r="D2" s="323"/>
      <c r="E2" s="323"/>
      <c r="F2" s="323"/>
      <c r="G2" s="323"/>
      <c r="H2" s="323"/>
    </row>
    <row r="3" spans="1:8">
      <c r="A3" s="2" t="s">
        <v>0</v>
      </c>
      <c r="B3" s="320" t="s">
        <v>1</v>
      </c>
      <c r="C3" s="321"/>
      <c r="D3" s="115" t="s">
        <v>2</v>
      </c>
      <c r="E3" s="116" t="s">
        <v>0</v>
      </c>
      <c r="F3" s="320" t="s">
        <v>3</v>
      </c>
      <c r="G3" s="321"/>
      <c r="H3" s="3" t="s">
        <v>2</v>
      </c>
    </row>
    <row r="4" spans="1:8" ht="15.75" thickBot="1">
      <c r="A4" s="4" t="s">
        <v>4</v>
      </c>
      <c r="B4" s="5" t="s">
        <v>5</v>
      </c>
      <c r="C4" s="117" t="s">
        <v>127</v>
      </c>
      <c r="D4" s="118" t="s">
        <v>7</v>
      </c>
      <c r="E4" s="119" t="s">
        <v>4</v>
      </c>
      <c r="F4" s="44" t="s">
        <v>5</v>
      </c>
      <c r="G4" s="117" t="s">
        <v>6</v>
      </c>
      <c r="H4" s="7" t="s">
        <v>7</v>
      </c>
    </row>
    <row r="5" spans="1:8">
      <c r="A5" s="120" t="s">
        <v>8</v>
      </c>
      <c r="B5" s="121">
        <v>0</v>
      </c>
      <c r="C5" s="122">
        <v>2254954</v>
      </c>
      <c r="D5" s="123">
        <f>SUM(B5-C5)/C5*100</f>
        <v>-100</v>
      </c>
      <c r="E5" s="124" t="s">
        <v>8</v>
      </c>
      <c r="F5" s="125">
        <v>0</v>
      </c>
      <c r="G5" s="126">
        <v>83510.460000000006</v>
      </c>
      <c r="H5" s="127">
        <f>SUM(F5-G5)/G5*100</f>
        <v>-100</v>
      </c>
    </row>
    <row r="6" spans="1:8">
      <c r="A6" s="15" t="s">
        <v>9</v>
      </c>
      <c r="B6" s="16">
        <v>0</v>
      </c>
      <c r="C6" s="17">
        <v>973314</v>
      </c>
      <c r="D6" s="128">
        <f>SUM(B6-C6)/C6*100</f>
        <v>-100</v>
      </c>
      <c r="E6" s="129" t="s">
        <v>9</v>
      </c>
      <c r="F6" s="19">
        <v>0</v>
      </c>
      <c r="G6" s="20">
        <v>28212.690000000002</v>
      </c>
      <c r="H6" s="130">
        <f t="shared" ref="H6:H66" si="0">SUM(F6-G6)/G6*100</f>
        <v>-100</v>
      </c>
    </row>
    <row r="7" spans="1:8">
      <c r="A7" s="47" t="s">
        <v>10</v>
      </c>
      <c r="B7" s="48">
        <v>0</v>
      </c>
      <c r="C7" s="49">
        <v>1071</v>
      </c>
      <c r="D7" s="50">
        <f t="shared" ref="D7:D66" si="1">SUM(B7-C7)/C7*100</f>
        <v>-100</v>
      </c>
      <c r="E7" s="131" t="s">
        <v>10</v>
      </c>
      <c r="F7" s="51">
        <v>0</v>
      </c>
      <c r="G7" s="107">
        <v>50.26</v>
      </c>
      <c r="H7" s="132">
        <f t="shared" si="0"/>
        <v>-100</v>
      </c>
    </row>
    <row r="8" spans="1:8">
      <c r="A8" s="26" t="s">
        <v>11</v>
      </c>
      <c r="B8" s="27">
        <v>0</v>
      </c>
      <c r="C8" s="28">
        <v>66485</v>
      </c>
      <c r="D8" s="133">
        <f t="shared" si="1"/>
        <v>-100</v>
      </c>
      <c r="E8" s="134" t="s">
        <v>11</v>
      </c>
      <c r="F8" s="30">
        <v>0</v>
      </c>
      <c r="G8" s="31">
        <v>2630.18</v>
      </c>
      <c r="H8" s="135">
        <f t="shared" si="0"/>
        <v>-100</v>
      </c>
    </row>
    <row r="9" spans="1:8">
      <c r="A9" s="47" t="s">
        <v>12</v>
      </c>
      <c r="B9" s="48">
        <v>0</v>
      </c>
      <c r="C9" s="49">
        <v>74747</v>
      </c>
      <c r="D9" s="50">
        <f t="shared" si="1"/>
        <v>-100</v>
      </c>
      <c r="E9" s="131" t="s">
        <v>12</v>
      </c>
      <c r="F9" s="51">
        <v>0</v>
      </c>
      <c r="G9" s="107">
        <v>1781.5</v>
      </c>
      <c r="H9" s="132">
        <f t="shared" si="0"/>
        <v>-100</v>
      </c>
    </row>
    <row r="10" spans="1:8">
      <c r="A10" s="26" t="s">
        <v>13</v>
      </c>
      <c r="B10" s="27">
        <v>0</v>
      </c>
      <c r="C10" s="28">
        <v>165889</v>
      </c>
      <c r="D10" s="133">
        <f t="shared" si="1"/>
        <v>-100</v>
      </c>
      <c r="E10" s="134" t="s">
        <v>13</v>
      </c>
      <c r="F10" s="30">
        <v>0</v>
      </c>
      <c r="G10" s="31">
        <v>4074.6</v>
      </c>
      <c r="H10" s="135">
        <f t="shared" si="0"/>
        <v>-100</v>
      </c>
    </row>
    <row r="11" spans="1:8">
      <c r="A11" s="47" t="s">
        <v>14</v>
      </c>
      <c r="B11" s="48">
        <v>0</v>
      </c>
      <c r="C11" s="49">
        <v>353570</v>
      </c>
      <c r="D11" s="50">
        <f t="shared" si="1"/>
        <v>-100</v>
      </c>
      <c r="E11" s="131" t="s">
        <v>14</v>
      </c>
      <c r="F11" s="51">
        <v>0</v>
      </c>
      <c r="G11" s="107">
        <v>8538.02</v>
      </c>
      <c r="H11" s="132">
        <f t="shared" si="0"/>
        <v>-100</v>
      </c>
    </row>
    <row r="12" spans="1:8">
      <c r="A12" s="26" t="s">
        <v>15</v>
      </c>
      <c r="B12" s="27">
        <v>0</v>
      </c>
      <c r="C12" s="28">
        <v>29616</v>
      </c>
      <c r="D12" s="128">
        <f t="shared" si="1"/>
        <v>-100</v>
      </c>
      <c r="E12" s="134" t="s">
        <v>15</v>
      </c>
      <c r="F12" s="30">
        <v>0</v>
      </c>
      <c r="G12" s="31">
        <v>1042.24</v>
      </c>
      <c r="H12" s="135">
        <f t="shared" si="0"/>
        <v>-100</v>
      </c>
    </row>
    <row r="13" spans="1:8">
      <c r="A13" s="47" t="s">
        <v>16</v>
      </c>
      <c r="B13" s="48">
        <v>0</v>
      </c>
      <c r="C13" s="49">
        <v>45207</v>
      </c>
      <c r="D13" s="136">
        <f t="shared" si="1"/>
        <v>-100</v>
      </c>
      <c r="E13" s="131" t="s">
        <v>16</v>
      </c>
      <c r="F13" s="51">
        <v>0</v>
      </c>
      <c r="G13" s="107">
        <v>1681.89</v>
      </c>
      <c r="H13" s="53">
        <f t="shared" si="0"/>
        <v>-100</v>
      </c>
    </row>
    <row r="14" spans="1:8">
      <c r="A14" s="26" t="s">
        <v>17</v>
      </c>
      <c r="B14" s="27">
        <v>0</v>
      </c>
      <c r="C14" s="28">
        <v>111191</v>
      </c>
      <c r="D14" s="76">
        <f t="shared" si="1"/>
        <v>-100</v>
      </c>
      <c r="E14" s="134" t="s">
        <v>17</v>
      </c>
      <c r="F14" s="30">
        <v>0</v>
      </c>
      <c r="G14" s="31">
        <v>3900.99</v>
      </c>
      <c r="H14" s="137">
        <f t="shared" si="0"/>
        <v>-100</v>
      </c>
    </row>
    <row r="15" spans="1:8">
      <c r="A15" s="47" t="s">
        <v>18</v>
      </c>
      <c r="B15" s="48">
        <v>0</v>
      </c>
      <c r="C15" s="49">
        <v>125538</v>
      </c>
      <c r="D15" s="136">
        <f t="shared" si="1"/>
        <v>-100</v>
      </c>
      <c r="E15" s="131" t="s">
        <v>18</v>
      </c>
      <c r="F15" s="51">
        <v>0</v>
      </c>
      <c r="G15" s="107">
        <v>4513.01</v>
      </c>
      <c r="H15" s="53">
        <f t="shared" si="0"/>
        <v>-100</v>
      </c>
    </row>
    <row r="16" spans="1:8">
      <c r="A16" s="33" t="s">
        <v>19</v>
      </c>
      <c r="B16" s="27">
        <v>0</v>
      </c>
      <c r="C16" s="28">
        <v>836742</v>
      </c>
      <c r="D16" s="76">
        <f t="shared" si="1"/>
        <v>-100</v>
      </c>
      <c r="E16" s="138" t="s">
        <v>19</v>
      </c>
      <c r="F16" s="30">
        <v>0</v>
      </c>
      <c r="G16" s="31">
        <v>37673.07</v>
      </c>
      <c r="H16" s="79">
        <f t="shared" si="0"/>
        <v>-100</v>
      </c>
    </row>
    <row r="17" spans="1:8">
      <c r="A17" s="56" t="s">
        <v>20</v>
      </c>
      <c r="B17" s="48">
        <v>0</v>
      </c>
      <c r="C17" s="49">
        <v>102546</v>
      </c>
      <c r="D17" s="136">
        <f t="shared" si="1"/>
        <v>-100</v>
      </c>
      <c r="E17" s="139" t="s">
        <v>20</v>
      </c>
      <c r="F17" s="51">
        <v>0</v>
      </c>
      <c r="G17" s="107">
        <v>3256.78</v>
      </c>
      <c r="H17" s="53">
        <f t="shared" si="0"/>
        <v>-100</v>
      </c>
    </row>
    <row r="18" spans="1:8">
      <c r="A18" s="33" t="s">
        <v>21</v>
      </c>
      <c r="B18" s="27">
        <v>0</v>
      </c>
      <c r="C18" s="28">
        <v>123665</v>
      </c>
      <c r="D18" s="140">
        <f t="shared" si="1"/>
        <v>-100</v>
      </c>
      <c r="E18" s="138" t="s">
        <v>21</v>
      </c>
      <c r="F18" s="30">
        <v>0</v>
      </c>
      <c r="G18" s="31">
        <v>6154.31</v>
      </c>
      <c r="H18" s="137">
        <f t="shared" si="0"/>
        <v>-100</v>
      </c>
    </row>
    <row r="19" spans="1:8">
      <c r="A19" s="56" t="s">
        <v>22</v>
      </c>
      <c r="B19" s="48">
        <v>0</v>
      </c>
      <c r="C19" s="49">
        <v>140243</v>
      </c>
      <c r="D19" s="50">
        <f t="shared" si="1"/>
        <v>-100</v>
      </c>
      <c r="E19" s="139" t="s">
        <v>22</v>
      </c>
      <c r="F19" s="51">
        <v>0</v>
      </c>
      <c r="G19" s="107">
        <v>4761.28</v>
      </c>
      <c r="H19" s="132">
        <f t="shared" si="0"/>
        <v>-100</v>
      </c>
    </row>
    <row r="20" spans="1:8">
      <c r="A20" s="33" t="s">
        <v>23</v>
      </c>
      <c r="B20" s="27">
        <v>0</v>
      </c>
      <c r="C20" s="28">
        <v>69845</v>
      </c>
      <c r="D20" s="133">
        <f t="shared" si="1"/>
        <v>-100</v>
      </c>
      <c r="E20" s="138" t="s">
        <v>23</v>
      </c>
      <c r="F20" s="30">
        <v>0</v>
      </c>
      <c r="G20" s="31">
        <v>3041.24</v>
      </c>
      <c r="H20" s="79">
        <f t="shared" si="0"/>
        <v>-100</v>
      </c>
    </row>
    <row r="21" spans="1:8">
      <c r="A21" s="141" t="s">
        <v>24</v>
      </c>
      <c r="B21" s="142">
        <v>0</v>
      </c>
      <c r="C21" s="143">
        <v>8599</v>
      </c>
      <c r="D21" s="144">
        <f t="shared" si="1"/>
        <v>-100</v>
      </c>
      <c r="E21" s="145" t="s">
        <v>24</v>
      </c>
      <c r="F21" s="146">
        <v>0</v>
      </c>
      <c r="G21" s="147">
        <v>411.09</v>
      </c>
      <c r="H21" s="132">
        <f t="shared" si="0"/>
        <v>-100</v>
      </c>
    </row>
    <row r="22" spans="1:8">
      <c r="A22" s="35" t="s">
        <v>25</v>
      </c>
      <c r="B22" s="36">
        <v>0</v>
      </c>
      <c r="C22" s="37">
        <v>297379</v>
      </c>
      <c r="D22" s="90">
        <f t="shared" si="1"/>
        <v>-100</v>
      </c>
      <c r="E22" s="148" t="s">
        <v>25</v>
      </c>
      <c r="F22" s="39">
        <v>0</v>
      </c>
      <c r="G22" s="40">
        <v>18925.469999999998</v>
      </c>
      <c r="H22" s="93">
        <f t="shared" si="0"/>
        <v>-100</v>
      </c>
    </row>
    <row r="23" spans="1:8">
      <c r="A23" s="149" t="s">
        <v>26</v>
      </c>
      <c r="B23" s="150">
        <v>0</v>
      </c>
      <c r="C23" s="151">
        <v>4226</v>
      </c>
      <c r="D23" s="152">
        <f t="shared" si="1"/>
        <v>-100</v>
      </c>
      <c r="E23" s="153" t="s">
        <v>26</v>
      </c>
      <c r="F23" s="154">
        <v>0</v>
      </c>
      <c r="G23" s="155">
        <v>313.36</v>
      </c>
      <c r="H23" s="156">
        <f t="shared" si="0"/>
        <v>-100</v>
      </c>
    </row>
    <row r="24" spans="1:8">
      <c r="A24" s="33" t="s">
        <v>27</v>
      </c>
      <c r="B24" s="27">
        <v>0</v>
      </c>
      <c r="C24" s="28">
        <v>7041</v>
      </c>
      <c r="D24" s="133">
        <f t="shared" si="1"/>
        <v>-100</v>
      </c>
      <c r="E24" s="138" t="s">
        <v>27</v>
      </c>
      <c r="F24" s="30">
        <v>0</v>
      </c>
      <c r="G24" s="31">
        <v>414.21</v>
      </c>
      <c r="H24" s="137">
        <f t="shared" si="0"/>
        <v>-100</v>
      </c>
    </row>
    <row r="25" spans="1:8">
      <c r="A25" s="56" t="s">
        <v>28</v>
      </c>
      <c r="B25" s="48">
        <v>0</v>
      </c>
      <c r="C25" s="49">
        <v>6049</v>
      </c>
      <c r="D25" s="50">
        <f t="shared" si="1"/>
        <v>-100</v>
      </c>
      <c r="E25" s="139" t="s">
        <v>28</v>
      </c>
      <c r="F25" s="51">
        <v>0</v>
      </c>
      <c r="G25" s="107">
        <v>510.36</v>
      </c>
      <c r="H25" s="132">
        <f t="shared" si="0"/>
        <v>-100</v>
      </c>
    </row>
    <row r="26" spans="1:8">
      <c r="A26" s="33" t="s">
        <v>29</v>
      </c>
      <c r="B26" s="27">
        <v>0</v>
      </c>
      <c r="C26" s="28">
        <v>4098</v>
      </c>
      <c r="D26" s="133">
        <f t="shared" si="1"/>
        <v>-100</v>
      </c>
      <c r="E26" s="138" t="s">
        <v>29</v>
      </c>
      <c r="F26" s="30">
        <v>0</v>
      </c>
      <c r="G26" s="31">
        <v>341.15</v>
      </c>
      <c r="H26" s="135">
        <f t="shared" si="0"/>
        <v>-100</v>
      </c>
    </row>
    <row r="27" spans="1:8">
      <c r="A27" s="56" t="s">
        <v>30</v>
      </c>
      <c r="B27" s="48">
        <v>0</v>
      </c>
      <c r="C27" s="49">
        <v>30584</v>
      </c>
      <c r="D27" s="144">
        <f t="shared" si="1"/>
        <v>-100</v>
      </c>
      <c r="E27" s="139" t="s">
        <v>30</v>
      </c>
      <c r="F27" s="51">
        <v>0</v>
      </c>
      <c r="G27" s="107">
        <v>1693.82</v>
      </c>
      <c r="H27" s="132">
        <f t="shared" si="0"/>
        <v>-100</v>
      </c>
    </row>
    <row r="28" spans="1:8">
      <c r="A28" s="33" t="s">
        <v>31</v>
      </c>
      <c r="B28" s="27">
        <v>0</v>
      </c>
      <c r="C28" s="28">
        <v>37741</v>
      </c>
      <c r="D28" s="76">
        <f t="shared" si="1"/>
        <v>-100</v>
      </c>
      <c r="E28" s="138" t="s">
        <v>31</v>
      </c>
      <c r="F28" s="30">
        <v>0</v>
      </c>
      <c r="G28" s="31">
        <v>2299.41</v>
      </c>
      <c r="H28" s="135">
        <f t="shared" si="0"/>
        <v>-100</v>
      </c>
    </row>
    <row r="29" spans="1:8">
      <c r="A29" s="56" t="s">
        <v>32</v>
      </c>
      <c r="B29" s="48">
        <v>0</v>
      </c>
      <c r="C29" s="49">
        <v>11036</v>
      </c>
      <c r="D29" s="136">
        <f t="shared" si="1"/>
        <v>-100</v>
      </c>
      <c r="E29" s="139" t="s">
        <v>32</v>
      </c>
      <c r="F29" s="51">
        <v>0</v>
      </c>
      <c r="G29" s="107">
        <v>612.09</v>
      </c>
      <c r="H29" s="53">
        <f t="shared" si="0"/>
        <v>-100</v>
      </c>
    </row>
    <row r="30" spans="1:8">
      <c r="A30" s="73" t="s">
        <v>33</v>
      </c>
      <c r="B30" s="74">
        <v>0</v>
      </c>
      <c r="C30" s="75">
        <v>11948</v>
      </c>
      <c r="D30" s="76">
        <f t="shared" si="1"/>
        <v>-100</v>
      </c>
      <c r="E30" s="157" t="s">
        <v>33</v>
      </c>
      <c r="F30" s="77">
        <v>0</v>
      </c>
      <c r="G30" s="110">
        <v>704.27</v>
      </c>
      <c r="H30" s="158">
        <f t="shared" si="0"/>
        <v>-100</v>
      </c>
    </row>
    <row r="31" spans="1:8">
      <c r="A31" s="56" t="s">
        <v>34</v>
      </c>
      <c r="B31" s="48">
        <v>0</v>
      </c>
      <c r="C31" s="49">
        <v>9407</v>
      </c>
      <c r="D31" s="136">
        <f t="shared" si="1"/>
        <v>-100</v>
      </c>
      <c r="E31" s="139" t="s">
        <v>34</v>
      </c>
      <c r="F31" s="51">
        <v>0</v>
      </c>
      <c r="G31" s="107">
        <v>840.79</v>
      </c>
      <c r="H31" s="53">
        <f t="shared" si="0"/>
        <v>-100</v>
      </c>
    </row>
    <row r="32" spans="1:8">
      <c r="A32" s="73" t="s">
        <v>35</v>
      </c>
      <c r="B32" s="74">
        <v>0</v>
      </c>
      <c r="C32" s="75">
        <v>45962</v>
      </c>
      <c r="D32" s="140">
        <f t="shared" si="1"/>
        <v>-100</v>
      </c>
      <c r="E32" s="157" t="s">
        <v>35</v>
      </c>
      <c r="F32" s="77">
        <v>0</v>
      </c>
      <c r="G32" s="110">
        <v>2834.95</v>
      </c>
      <c r="H32" s="137">
        <f t="shared" si="0"/>
        <v>-100</v>
      </c>
    </row>
    <row r="33" spans="1:8">
      <c r="A33" s="56" t="s">
        <v>36</v>
      </c>
      <c r="B33" s="48">
        <v>0</v>
      </c>
      <c r="C33" s="49">
        <v>11349</v>
      </c>
      <c r="D33" s="144">
        <f t="shared" si="1"/>
        <v>-100</v>
      </c>
      <c r="E33" s="139" t="s">
        <v>36</v>
      </c>
      <c r="F33" s="51">
        <v>0</v>
      </c>
      <c r="G33" s="107">
        <v>632.02</v>
      </c>
      <c r="H33" s="132">
        <f t="shared" si="0"/>
        <v>-100</v>
      </c>
    </row>
    <row r="34" spans="1:8">
      <c r="A34" s="73" t="s">
        <v>37</v>
      </c>
      <c r="B34" s="74">
        <v>0</v>
      </c>
      <c r="C34" s="75">
        <v>10787</v>
      </c>
      <c r="D34" s="140">
        <f t="shared" si="1"/>
        <v>-100</v>
      </c>
      <c r="E34" s="157" t="s">
        <v>37</v>
      </c>
      <c r="F34" s="77">
        <v>0</v>
      </c>
      <c r="G34" s="110">
        <v>846.88</v>
      </c>
      <c r="H34" s="135">
        <f t="shared" si="0"/>
        <v>-100</v>
      </c>
    </row>
    <row r="35" spans="1:8">
      <c r="A35" s="56" t="s">
        <v>38</v>
      </c>
      <c r="B35" s="48">
        <v>0</v>
      </c>
      <c r="C35" s="49">
        <v>7922</v>
      </c>
      <c r="D35" s="50">
        <f t="shared" si="1"/>
        <v>-100</v>
      </c>
      <c r="E35" s="139" t="s">
        <v>38</v>
      </c>
      <c r="F35" s="51">
        <v>0</v>
      </c>
      <c r="G35" s="107">
        <v>562.03</v>
      </c>
      <c r="H35" s="132">
        <f t="shared" si="0"/>
        <v>-100</v>
      </c>
    </row>
    <row r="36" spans="1:8">
      <c r="A36" s="73" t="s">
        <v>39</v>
      </c>
      <c r="B36" s="74">
        <v>0</v>
      </c>
      <c r="C36" s="75">
        <v>64701</v>
      </c>
      <c r="D36" s="133">
        <f t="shared" si="1"/>
        <v>-100</v>
      </c>
      <c r="E36" s="157" t="s">
        <v>39</v>
      </c>
      <c r="F36" s="77">
        <v>0</v>
      </c>
      <c r="G36" s="110">
        <v>4395.91</v>
      </c>
      <c r="H36" s="79">
        <f t="shared" si="0"/>
        <v>-100</v>
      </c>
    </row>
    <row r="37" spans="1:8">
      <c r="A37" s="56" t="s">
        <v>40</v>
      </c>
      <c r="B37" s="48">
        <v>0</v>
      </c>
      <c r="C37" s="49">
        <v>17438</v>
      </c>
      <c r="D37" s="50">
        <f t="shared" si="1"/>
        <v>-100</v>
      </c>
      <c r="E37" s="139" t="s">
        <v>40</v>
      </c>
      <c r="F37" s="51">
        <v>0</v>
      </c>
      <c r="G37" s="107">
        <v>1032.01</v>
      </c>
      <c r="H37" s="159">
        <f t="shared" si="0"/>
        <v>-100</v>
      </c>
    </row>
    <row r="38" spans="1:8">
      <c r="A38" s="160" t="s">
        <v>24</v>
      </c>
      <c r="B38" s="161">
        <v>0</v>
      </c>
      <c r="C38" s="162">
        <v>17090</v>
      </c>
      <c r="D38" s="163">
        <f t="shared" si="1"/>
        <v>-100</v>
      </c>
      <c r="E38" s="164" t="s">
        <v>24</v>
      </c>
      <c r="F38" s="165">
        <v>0</v>
      </c>
      <c r="G38" s="166">
        <v>892.21</v>
      </c>
      <c r="H38" s="135">
        <f t="shared" si="0"/>
        <v>-100</v>
      </c>
    </row>
    <row r="39" spans="1:8">
      <c r="A39" s="167" t="s">
        <v>41</v>
      </c>
      <c r="B39" s="168">
        <v>0</v>
      </c>
      <c r="C39" s="169">
        <v>121900</v>
      </c>
      <c r="D39" s="170">
        <f t="shared" si="1"/>
        <v>-100</v>
      </c>
      <c r="E39" s="171" t="s">
        <v>41</v>
      </c>
      <c r="F39" s="172">
        <v>0</v>
      </c>
      <c r="G39" s="173">
        <v>8297.16</v>
      </c>
      <c r="H39" s="174">
        <f t="shared" si="0"/>
        <v>-100</v>
      </c>
    </row>
    <row r="40" spans="1:8">
      <c r="A40" s="175" t="s">
        <v>42</v>
      </c>
      <c r="B40" s="176">
        <v>0</v>
      </c>
      <c r="C40" s="177">
        <v>1264</v>
      </c>
      <c r="D40" s="178">
        <f t="shared" si="1"/>
        <v>-100</v>
      </c>
      <c r="E40" s="179" t="s">
        <v>42</v>
      </c>
      <c r="F40" s="180">
        <v>0</v>
      </c>
      <c r="G40" s="181">
        <v>65.63</v>
      </c>
      <c r="H40" s="182">
        <f t="shared" si="0"/>
        <v>-100</v>
      </c>
    </row>
    <row r="41" spans="1:8">
      <c r="A41" s="56" t="s">
        <v>43</v>
      </c>
      <c r="B41" s="48">
        <v>0</v>
      </c>
      <c r="C41" s="49">
        <v>3191</v>
      </c>
      <c r="D41" s="50">
        <f t="shared" si="1"/>
        <v>-100</v>
      </c>
      <c r="E41" s="139" t="s">
        <v>43</v>
      </c>
      <c r="F41" s="51">
        <v>0</v>
      </c>
      <c r="G41" s="107">
        <v>217.64</v>
      </c>
      <c r="H41" s="53">
        <f t="shared" si="0"/>
        <v>-100</v>
      </c>
    </row>
    <row r="42" spans="1:8">
      <c r="A42" s="73" t="s">
        <v>44</v>
      </c>
      <c r="B42" s="74">
        <v>0</v>
      </c>
      <c r="C42" s="75">
        <v>15521</v>
      </c>
      <c r="D42" s="183">
        <f t="shared" si="1"/>
        <v>-100</v>
      </c>
      <c r="E42" s="157" t="s">
        <v>44</v>
      </c>
      <c r="F42" s="77">
        <v>0</v>
      </c>
      <c r="G42" s="110">
        <v>1003.72</v>
      </c>
      <c r="H42" s="184">
        <f t="shared" si="0"/>
        <v>-100</v>
      </c>
    </row>
    <row r="43" spans="1:8">
      <c r="A43" s="56" t="s">
        <v>45</v>
      </c>
      <c r="B43" s="48">
        <v>0</v>
      </c>
      <c r="C43" s="49">
        <v>95581</v>
      </c>
      <c r="D43" s="136">
        <f t="shared" si="1"/>
        <v>-100</v>
      </c>
      <c r="E43" s="139" t="s">
        <v>45</v>
      </c>
      <c r="F43" s="51">
        <v>0</v>
      </c>
      <c r="G43" s="107">
        <v>6644.49</v>
      </c>
      <c r="H43" s="53">
        <f t="shared" si="0"/>
        <v>-100</v>
      </c>
    </row>
    <row r="44" spans="1:8">
      <c r="A44" s="160" t="s">
        <v>24</v>
      </c>
      <c r="B44" s="161">
        <v>0</v>
      </c>
      <c r="C44" s="162">
        <v>6343</v>
      </c>
      <c r="D44" s="163">
        <f t="shared" si="1"/>
        <v>-100</v>
      </c>
      <c r="E44" s="164" t="s">
        <v>24</v>
      </c>
      <c r="F44" s="165">
        <v>0</v>
      </c>
      <c r="G44" s="166">
        <v>365.68</v>
      </c>
      <c r="H44" s="185">
        <f t="shared" si="0"/>
        <v>-100</v>
      </c>
    </row>
    <row r="45" spans="1:8">
      <c r="A45" s="167" t="s">
        <v>46</v>
      </c>
      <c r="B45" s="168">
        <v>0</v>
      </c>
      <c r="C45" s="169">
        <v>227442</v>
      </c>
      <c r="D45" s="170">
        <f t="shared" si="1"/>
        <v>-100</v>
      </c>
      <c r="E45" s="171" t="s">
        <v>46</v>
      </c>
      <c r="F45" s="172">
        <v>0</v>
      </c>
      <c r="G45" s="173">
        <v>9542.01</v>
      </c>
      <c r="H45" s="174">
        <f t="shared" si="0"/>
        <v>-100</v>
      </c>
    </row>
    <row r="46" spans="1:8">
      <c r="A46" s="175" t="s">
        <v>47</v>
      </c>
      <c r="B46" s="176">
        <v>0</v>
      </c>
      <c r="C46" s="177">
        <v>14076</v>
      </c>
      <c r="D46" s="178">
        <f t="shared" si="1"/>
        <v>-100</v>
      </c>
      <c r="E46" s="179" t="s">
        <v>47</v>
      </c>
      <c r="F46" s="180">
        <v>0</v>
      </c>
      <c r="G46" s="181">
        <v>677.62</v>
      </c>
      <c r="H46" s="182">
        <f t="shared" si="0"/>
        <v>-100</v>
      </c>
    </row>
    <row r="47" spans="1:8">
      <c r="A47" s="56" t="s">
        <v>48</v>
      </c>
      <c r="B47" s="48">
        <v>0</v>
      </c>
      <c r="C47" s="49">
        <v>191590</v>
      </c>
      <c r="D47" s="136">
        <f t="shared" si="1"/>
        <v>-100</v>
      </c>
      <c r="E47" s="139" t="s">
        <v>48</v>
      </c>
      <c r="F47" s="51">
        <v>0</v>
      </c>
      <c r="G47" s="107">
        <v>7598.06</v>
      </c>
      <c r="H47" s="53">
        <f t="shared" si="0"/>
        <v>-100</v>
      </c>
    </row>
    <row r="48" spans="1:8">
      <c r="A48" s="73" t="s">
        <v>49</v>
      </c>
      <c r="B48" s="74">
        <v>0</v>
      </c>
      <c r="C48" s="75">
        <v>4786</v>
      </c>
      <c r="D48" s="183">
        <f t="shared" si="1"/>
        <v>-100</v>
      </c>
      <c r="E48" s="157" t="s">
        <v>49</v>
      </c>
      <c r="F48" s="77">
        <v>0</v>
      </c>
      <c r="G48" s="110">
        <v>274.58</v>
      </c>
      <c r="H48" s="185">
        <f t="shared" si="0"/>
        <v>-100</v>
      </c>
    </row>
    <row r="49" spans="1:8">
      <c r="A49" s="56" t="s">
        <v>50</v>
      </c>
      <c r="B49" s="48">
        <v>0</v>
      </c>
      <c r="C49" s="49">
        <v>7379</v>
      </c>
      <c r="D49" s="136">
        <f t="shared" si="1"/>
        <v>-100</v>
      </c>
      <c r="E49" s="139" t="s">
        <v>50</v>
      </c>
      <c r="F49" s="51">
        <v>0</v>
      </c>
      <c r="G49" s="107">
        <v>456.23</v>
      </c>
      <c r="H49" s="53">
        <f t="shared" si="0"/>
        <v>-100</v>
      </c>
    </row>
    <row r="50" spans="1:8">
      <c r="A50" s="73" t="s">
        <v>51</v>
      </c>
      <c r="B50" s="74">
        <v>0</v>
      </c>
      <c r="C50" s="75">
        <v>4512</v>
      </c>
      <c r="D50" s="163">
        <f t="shared" si="1"/>
        <v>-100</v>
      </c>
      <c r="E50" s="157" t="s">
        <v>51</v>
      </c>
      <c r="F50" s="77">
        <v>0</v>
      </c>
      <c r="G50" s="110">
        <v>196.15</v>
      </c>
      <c r="H50" s="185">
        <f t="shared" si="0"/>
        <v>-100</v>
      </c>
    </row>
    <row r="51" spans="1:8">
      <c r="A51" s="141" t="s">
        <v>24</v>
      </c>
      <c r="B51" s="142">
        <v>0</v>
      </c>
      <c r="C51" s="143">
        <v>5099</v>
      </c>
      <c r="D51" s="144">
        <f t="shared" si="1"/>
        <v>-100</v>
      </c>
      <c r="E51" s="145" t="s">
        <v>24</v>
      </c>
      <c r="F51" s="146">
        <v>0</v>
      </c>
      <c r="G51" s="147">
        <v>339.37</v>
      </c>
      <c r="H51" s="132">
        <f t="shared" si="0"/>
        <v>-100</v>
      </c>
    </row>
    <row r="52" spans="1:8">
      <c r="A52" s="87" t="s">
        <v>52</v>
      </c>
      <c r="B52" s="88">
        <v>0</v>
      </c>
      <c r="C52" s="89">
        <v>75978</v>
      </c>
      <c r="D52" s="186">
        <f t="shared" si="1"/>
        <v>-100</v>
      </c>
      <c r="E52" s="187" t="s">
        <v>52</v>
      </c>
      <c r="F52" s="91">
        <v>0</v>
      </c>
      <c r="G52" s="112">
        <v>4957.38</v>
      </c>
      <c r="H52" s="188">
        <f t="shared" si="0"/>
        <v>-100</v>
      </c>
    </row>
    <row r="53" spans="1:8">
      <c r="A53" s="149" t="s">
        <v>53</v>
      </c>
      <c r="B53" s="150">
        <v>0</v>
      </c>
      <c r="C53" s="151">
        <v>64918</v>
      </c>
      <c r="D53" s="136">
        <f t="shared" si="1"/>
        <v>-100</v>
      </c>
      <c r="E53" s="153" t="s">
        <v>53</v>
      </c>
      <c r="F53" s="154">
        <v>0</v>
      </c>
      <c r="G53" s="155">
        <v>4351.29</v>
      </c>
      <c r="H53" s="159">
        <f t="shared" si="0"/>
        <v>-100</v>
      </c>
    </row>
    <row r="54" spans="1:8">
      <c r="A54" s="73" t="s">
        <v>54</v>
      </c>
      <c r="B54" s="74">
        <v>0</v>
      </c>
      <c r="C54" s="75">
        <v>10685</v>
      </c>
      <c r="D54" s="163">
        <f t="shared" si="1"/>
        <v>-100</v>
      </c>
      <c r="E54" s="157" t="s">
        <v>54</v>
      </c>
      <c r="F54" s="77">
        <v>0</v>
      </c>
      <c r="G54" s="110">
        <v>588.91</v>
      </c>
      <c r="H54" s="189">
        <f t="shared" si="0"/>
        <v>-100</v>
      </c>
    </row>
    <row r="55" spans="1:8">
      <c r="A55" s="141" t="s">
        <v>24</v>
      </c>
      <c r="B55" s="142">
        <v>0</v>
      </c>
      <c r="C55" s="143">
        <v>375</v>
      </c>
      <c r="D55" s="144">
        <f t="shared" si="1"/>
        <v>-100</v>
      </c>
      <c r="E55" s="145" t="s">
        <v>24</v>
      </c>
      <c r="F55" s="146">
        <v>0</v>
      </c>
      <c r="G55" s="147">
        <v>17.18</v>
      </c>
      <c r="H55" s="132">
        <f t="shared" si="0"/>
        <v>-100</v>
      </c>
    </row>
    <row r="56" spans="1:8">
      <c r="A56" s="87" t="s">
        <v>55</v>
      </c>
      <c r="B56" s="88">
        <v>0</v>
      </c>
      <c r="C56" s="89">
        <v>61478</v>
      </c>
      <c r="D56" s="186">
        <f t="shared" si="1"/>
        <v>-100</v>
      </c>
      <c r="E56" s="187" t="s">
        <v>55</v>
      </c>
      <c r="F56" s="91">
        <v>0</v>
      </c>
      <c r="G56" s="112">
        <v>4848.71</v>
      </c>
      <c r="H56" s="188">
        <f t="shared" si="0"/>
        <v>-100</v>
      </c>
    </row>
    <row r="57" spans="1:8">
      <c r="A57" s="149" t="s">
        <v>56</v>
      </c>
      <c r="B57" s="150">
        <v>0</v>
      </c>
      <c r="C57" s="151">
        <v>2156</v>
      </c>
      <c r="D57" s="136">
        <f t="shared" si="1"/>
        <v>-100</v>
      </c>
      <c r="E57" s="153" t="s">
        <v>56</v>
      </c>
      <c r="F57" s="154">
        <v>0</v>
      </c>
      <c r="G57" s="155">
        <v>165.86</v>
      </c>
      <c r="H57" s="156">
        <f t="shared" si="0"/>
        <v>-100</v>
      </c>
    </row>
    <row r="58" spans="1:8">
      <c r="A58" s="73" t="s">
        <v>57</v>
      </c>
      <c r="B58" s="74">
        <v>0</v>
      </c>
      <c r="C58" s="75">
        <v>8615</v>
      </c>
      <c r="D58" s="163">
        <f t="shared" si="1"/>
        <v>-100</v>
      </c>
      <c r="E58" s="157" t="s">
        <v>57</v>
      </c>
      <c r="F58" s="77">
        <v>0</v>
      </c>
      <c r="G58" s="110">
        <v>801.12</v>
      </c>
      <c r="H58" s="185">
        <f t="shared" si="0"/>
        <v>-100</v>
      </c>
    </row>
    <row r="59" spans="1:8">
      <c r="A59" s="95" t="s">
        <v>58</v>
      </c>
      <c r="B59" s="48">
        <v>0</v>
      </c>
      <c r="C59" s="49">
        <v>9926</v>
      </c>
      <c r="D59" s="50">
        <f t="shared" si="1"/>
        <v>-100</v>
      </c>
      <c r="E59" s="190" t="s">
        <v>58</v>
      </c>
      <c r="F59" s="51">
        <v>0</v>
      </c>
      <c r="G59" s="107">
        <v>925.34</v>
      </c>
      <c r="H59" s="53">
        <f t="shared" si="0"/>
        <v>-100</v>
      </c>
    </row>
    <row r="60" spans="1:8">
      <c r="A60" s="73" t="s">
        <v>59</v>
      </c>
      <c r="B60" s="74">
        <v>0</v>
      </c>
      <c r="C60" s="75">
        <v>5612</v>
      </c>
      <c r="D60" s="191">
        <f t="shared" si="1"/>
        <v>-100</v>
      </c>
      <c r="E60" s="157" t="s">
        <v>59</v>
      </c>
      <c r="F60" s="77">
        <v>0</v>
      </c>
      <c r="G60" s="110">
        <v>449.34</v>
      </c>
      <c r="H60" s="184">
        <f t="shared" si="0"/>
        <v>-100</v>
      </c>
    </row>
    <row r="61" spans="1:8">
      <c r="A61" s="56" t="s">
        <v>60</v>
      </c>
      <c r="B61" s="48">
        <v>0</v>
      </c>
      <c r="C61" s="49">
        <v>10875</v>
      </c>
      <c r="D61" s="144">
        <f t="shared" si="1"/>
        <v>-100</v>
      </c>
      <c r="E61" s="139" t="s">
        <v>60</v>
      </c>
      <c r="F61" s="51">
        <v>0</v>
      </c>
      <c r="G61" s="107">
        <v>825.71</v>
      </c>
      <c r="H61" s="53">
        <f t="shared" si="0"/>
        <v>-100</v>
      </c>
    </row>
    <row r="62" spans="1:8">
      <c r="A62" s="160" t="s">
        <v>24</v>
      </c>
      <c r="B62" s="161">
        <v>0</v>
      </c>
      <c r="C62" s="162">
        <v>24294</v>
      </c>
      <c r="D62" s="163">
        <f t="shared" si="1"/>
        <v>-100</v>
      </c>
      <c r="E62" s="164" t="s">
        <v>24</v>
      </c>
      <c r="F62" s="165">
        <v>0</v>
      </c>
      <c r="G62" s="166">
        <v>1681.34</v>
      </c>
      <c r="H62" s="185">
        <f t="shared" si="0"/>
        <v>-100</v>
      </c>
    </row>
    <row r="63" spans="1:8">
      <c r="A63" s="167" t="s">
        <v>61</v>
      </c>
      <c r="B63" s="168">
        <v>0</v>
      </c>
      <c r="C63" s="169">
        <v>17566</v>
      </c>
      <c r="D63" s="170">
        <f t="shared" si="1"/>
        <v>-100</v>
      </c>
      <c r="E63" s="171" t="s">
        <v>61</v>
      </c>
      <c r="F63" s="172">
        <v>0</v>
      </c>
      <c r="G63" s="173">
        <v>1241.3200000000002</v>
      </c>
      <c r="H63" s="174">
        <f t="shared" si="0"/>
        <v>-100</v>
      </c>
    </row>
    <row r="64" spans="1:8">
      <c r="A64" s="175" t="s">
        <v>62</v>
      </c>
      <c r="B64" s="176">
        <v>0</v>
      </c>
      <c r="C64" s="177">
        <v>9833</v>
      </c>
      <c r="D64" s="178">
        <f t="shared" si="1"/>
        <v>-100</v>
      </c>
      <c r="E64" s="179" t="s">
        <v>62</v>
      </c>
      <c r="F64" s="180">
        <v>0</v>
      </c>
      <c r="G64" s="181">
        <v>598.74</v>
      </c>
      <c r="H64" s="182">
        <f t="shared" si="0"/>
        <v>-100</v>
      </c>
    </row>
    <row r="65" spans="1:8">
      <c r="A65" s="141" t="s">
        <v>24</v>
      </c>
      <c r="B65" s="142">
        <v>0</v>
      </c>
      <c r="C65" s="143">
        <v>7733</v>
      </c>
      <c r="D65" s="136">
        <f t="shared" si="1"/>
        <v>-100</v>
      </c>
      <c r="E65" s="145" t="s">
        <v>24</v>
      </c>
      <c r="F65" s="146">
        <v>0</v>
      </c>
      <c r="G65" s="147">
        <v>642.58000000000004</v>
      </c>
      <c r="H65" s="159">
        <f t="shared" si="0"/>
        <v>-100</v>
      </c>
    </row>
    <row r="66" spans="1:8" ht="15.75" thickBot="1">
      <c r="A66" s="96" t="s">
        <v>63</v>
      </c>
      <c r="B66" s="97">
        <v>0</v>
      </c>
      <c r="C66" s="98">
        <v>3056697</v>
      </c>
      <c r="D66" s="192">
        <f t="shared" si="1"/>
        <v>-100</v>
      </c>
      <c r="E66" s="193" t="s">
        <v>63</v>
      </c>
      <c r="F66" s="100">
        <v>0</v>
      </c>
      <c r="G66" s="113">
        <v>131322.51</v>
      </c>
      <c r="H66" s="194">
        <f t="shared" si="0"/>
        <v>-100</v>
      </c>
    </row>
    <row r="67" spans="1:8" s="199" customFormat="1" ht="23.25" customHeight="1">
      <c r="A67" s="195" t="s">
        <v>72</v>
      </c>
      <c r="B67" s="196"/>
      <c r="C67" s="196"/>
      <c r="D67" s="197"/>
      <c r="E67" s="197"/>
      <c r="F67" s="196"/>
      <c r="G67" s="196"/>
      <c r="H67" s="198"/>
    </row>
    <row r="68" spans="1:8" s="199" customFormat="1" ht="23.25" customHeight="1">
      <c r="A68" s="195" t="s">
        <v>73</v>
      </c>
      <c r="B68" s="195"/>
      <c r="C68" s="195"/>
      <c r="D68" s="195"/>
      <c r="E68" s="195"/>
      <c r="F68" s="195"/>
      <c r="G68" s="195"/>
      <c r="H68" s="195"/>
    </row>
    <row r="69" spans="1:8" s="199" customFormat="1" ht="23.25" customHeight="1">
      <c r="A69" s="195" t="s">
        <v>81</v>
      </c>
      <c r="B69" s="195"/>
      <c r="C69" s="195"/>
      <c r="D69" s="195"/>
      <c r="E69" s="195"/>
      <c r="F69" s="195"/>
      <c r="G69" s="195"/>
      <c r="H69" s="195"/>
    </row>
    <row r="70" spans="1:8" s="199" customFormat="1" ht="23.25" customHeight="1">
      <c r="A70" s="195" t="s">
        <v>82</v>
      </c>
      <c r="B70" s="195"/>
      <c r="C70" s="195"/>
      <c r="D70" s="195"/>
      <c r="E70" s="195"/>
      <c r="F70" s="195"/>
      <c r="G70" s="195"/>
      <c r="H70" s="195"/>
    </row>
    <row r="71" spans="1:8" s="199" customFormat="1" ht="23.25" customHeight="1">
      <c r="A71" s="319" t="s">
        <v>76</v>
      </c>
      <c r="B71" s="319"/>
      <c r="C71" s="319"/>
      <c r="D71" s="319"/>
      <c r="E71" s="319"/>
      <c r="F71" s="319"/>
      <c r="G71" s="319"/>
      <c r="H71" s="319"/>
    </row>
    <row r="72" spans="1:8" s="199" customFormat="1" ht="23.25" customHeight="1">
      <c r="A72" s="200" t="s">
        <v>83</v>
      </c>
    </row>
  </sheetData>
  <mergeCells count="4">
    <mergeCell ref="A1:H2"/>
    <mergeCell ref="B3:C3"/>
    <mergeCell ref="F3:G3"/>
    <mergeCell ref="A71:H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C5" sqref="C5"/>
    </sheetView>
  </sheetViews>
  <sheetFormatPr defaultRowHeight="15"/>
  <cols>
    <col min="1" max="8" width="16.140625" customWidth="1"/>
  </cols>
  <sheetData>
    <row r="1" spans="1:8" ht="20.45" customHeight="1">
      <c r="A1" s="322" t="s">
        <v>84</v>
      </c>
      <c r="B1" s="322"/>
      <c r="C1" s="322"/>
      <c r="D1" s="322"/>
      <c r="E1" s="322"/>
      <c r="F1" s="322"/>
      <c r="G1" s="322"/>
      <c r="H1" s="322"/>
    </row>
    <row r="2" spans="1:8" ht="15.75" thickBot="1">
      <c r="A2" s="323"/>
      <c r="B2" s="323"/>
      <c r="C2" s="323"/>
      <c r="D2" s="323"/>
      <c r="E2" s="323"/>
      <c r="F2" s="323"/>
      <c r="G2" s="323"/>
      <c r="H2" s="323"/>
    </row>
    <row r="3" spans="1:8">
      <c r="A3" s="2" t="s">
        <v>0</v>
      </c>
      <c r="B3" s="320" t="s">
        <v>1</v>
      </c>
      <c r="C3" s="321"/>
      <c r="D3" s="115" t="s">
        <v>2</v>
      </c>
      <c r="E3" s="116" t="s">
        <v>0</v>
      </c>
      <c r="F3" s="320" t="s">
        <v>3</v>
      </c>
      <c r="G3" s="321"/>
      <c r="H3" s="3" t="s">
        <v>2</v>
      </c>
    </row>
    <row r="4" spans="1:8" ht="15.75" thickBot="1">
      <c r="A4" s="4" t="s">
        <v>4</v>
      </c>
      <c r="B4" s="5" t="s">
        <v>5</v>
      </c>
      <c r="C4" s="117" t="s">
        <v>127</v>
      </c>
      <c r="D4" s="118" t="s">
        <v>7</v>
      </c>
      <c r="E4" s="119" t="s">
        <v>4</v>
      </c>
      <c r="F4" s="44" t="s">
        <v>5</v>
      </c>
      <c r="G4" s="117" t="s">
        <v>6</v>
      </c>
      <c r="H4" s="7" t="s">
        <v>7</v>
      </c>
    </row>
    <row r="5" spans="1:8">
      <c r="A5" s="120" t="s">
        <v>8</v>
      </c>
      <c r="B5" s="121">
        <v>0</v>
      </c>
      <c r="C5" s="122">
        <v>2385295</v>
      </c>
      <c r="D5" s="123">
        <f>SUM(B5-C5)/C5*100</f>
        <v>-100</v>
      </c>
      <c r="E5" s="124" t="s">
        <v>8</v>
      </c>
      <c r="F5" s="125">
        <v>0</v>
      </c>
      <c r="G5" s="126">
        <v>101958.29000000001</v>
      </c>
      <c r="H5" s="127">
        <f>SUM(F5-G5)/G5*100</f>
        <v>-100</v>
      </c>
    </row>
    <row r="6" spans="1:8">
      <c r="A6" s="15" t="s">
        <v>9</v>
      </c>
      <c r="B6" s="16">
        <v>0</v>
      </c>
      <c r="C6" s="17">
        <v>913558</v>
      </c>
      <c r="D6" s="128">
        <f>SUM(B6-C6)/C6*100</f>
        <v>-100</v>
      </c>
      <c r="E6" s="129" t="s">
        <v>9</v>
      </c>
      <c r="F6" s="19">
        <v>0</v>
      </c>
      <c r="G6" s="20">
        <v>27629.670000000006</v>
      </c>
      <c r="H6" s="130">
        <f t="shared" ref="H6:H66" si="0">SUM(F6-G6)/G6*100</f>
        <v>-100</v>
      </c>
    </row>
    <row r="7" spans="1:8">
      <c r="A7" s="47" t="s">
        <v>10</v>
      </c>
      <c r="B7" s="48">
        <v>0</v>
      </c>
      <c r="C7" s="49">
        <v>1374</v>
      </c>
      <c r="D7" s="50">
        <f t="shared" ref="D7:D66" si="1">SUM(B7-C7)/C7*100</f>
        <v>-100</v>
      </c>
      <c r="E7" s="131" t="s">
        <v>10</v>
      </c>
      <c r="F7" s="51">
        <v>0</v>
      </c>
      <c r="G7" s="107">
        <v>52.82</v>
      </c>
      <c r="H7" s="132">
        <f t="shared" si="0"/>
        <v>-100</v>
      </c>
    </row>
    <row r="8" spans="1:8">
      <c r="A8" s="26" t="s">
        <v>11</v>
      </c>
      <c r="B8" s="27">
        <v>0</v>
      </c>
      <c r="C8" s="28">
        <v>78556</v>
      </c>
      <c r="D8" s="133">
        <f t="shared" si="1"/>
        <v>-100</v>
      </c>
      <c r="E8" s="134" t="s">
        <v>11</v>
      </c>
      <c r="F8" s="30">
        <v>0</v>
      </c>
      <c r="G8" s="31">
        <v>2755.1</v>
      </c>
      <c r="H8" s="135">
        <f t="shared" si="0"/>
        <v>-100</v>
      </c>
    </row>
    <row r="9" spans="1:8">
      <c r="A9" s="47" t="s">
        <v>12</v>
      </c>
      <c r="B9" s="48">
        <v>0</v>
      </c>
      <c r="C9" s="49">
        <v>66677</v>
      </c>
      <c r="D9" s="50">
        <f t="shared" si="1"/>
        <v>-100</v>
      </c>
      <c r="E9" s="131" t="s">
        <v>12</v>
      </c>
      <c r="F9" s="51">
        <v>0</v>
      </c>
      <c r="G9" s="107">
        <v>1848.71</v>
      </c>
      <c r="H9" s="132">
        <f t="shared" si="0"/>
        <v>-100</v>
      </c>
    </row>
    <row r="10" spans="1:8">
      <c r="A10" s="26" t="s">
        <v>13</v>
      </c>
      <c r="B10" s="27">
        <v>0</v>
      </c>
      <c r="C10" s="28">
        <v>169317</v>
      </c>
      <c r="D10" s="133">
        <f t="shared" si="1"/>
        <v>-100</v>
      </c>
      <c r="E10" s="134" t="s">
        <v>13</v>
      </c>
      <c r="F10" s="30">
        <v>0</v>
      </c>
      <c r="G10" s="31">
        <v>5274.87</v>
      </c>
      <c r="H10" s="135">
        <f t="shared" si="0"/>
        <v>-100</v>
      </c>
    </row>
    <row r="11" spans="1:8">
      <c r="A11" s="47" t="s">
        <v>14</v>
      </c>
      <c r="B11" s="48">
        <v>0</v>
      </c>
      <c r="C11" s="49">
        <v>319492</v>
      </c>
      <c r="D11" s="50">
        <f t="shared" si="1"/>
        <v>-100</v>
      </c>
      <c r="E11" s="131" t="s">
        <v>14</v>
      </c>
      <c r="F11" s="51">
        <v>0</v>
      </c>
      <c r="G11" s="107">
        <v>8203.76</v>
      </c>
      <c r="H11" s="132">
        <f t="shared" si="0"/>
        <v>-100</v>
      </c>
    </row>
    <row r="12" spans="1:8">
      <c r="A12" s="26" t="s">
        <v>15</v>
      </c>
      <c r="B12" s="27">
        <v>0</v>
      </c>
      <c r="C12" s="28">
        <v>31796</v>
      </c>
      <c r="D12" s="128">
        <f t="shared" si="1"/>
        <v>-100</v>
      </c>
      <c r="E12" s="134" t="s">
        <v>15</v>
      </c>
      <c r="F12" s="30">
        <v>0</v>
      </c>
      <c r="G12" s="31">
        <v>1181.75</v>
      </c>
      <c r="H12" s="135">
        <f t="shared" si="0"/>
        <v>-100</v>
      </c>
    </row>
    <row r="13" spans="1:8">
      <c r="A13" s="47" t="s">
        <v>16</v>
      </c>
      <c r="B13" s="48">
        <v>0</v>
      </c>
      <c r="C13" s="49">
        <v>43683</v>
      </c>
      <c r="D13" s="136">
        <f t="shared" si="1"/>
        <v>-100</v>
      </c>
      <c r="E13" s="131" t="s">
        <v>16</v>
      </c>
      <c r="F13" s="51">
        <v>0</v>
      </c>
      <c r="G13" s="107">
        <v>1679.31</v>
      </c>
      <c r="H13" s="53">
        <f t="shared" si="0"/>
        <v>-100</v>
      </c>
    </row>
    <row r="14" spans="1:8">
      <c r="A14" s="26" t="s">
        <v>17</v>
      </c>
      <c r="B14" s="27">
        <v>0</v>
      </c>
      <c r="C14" s="28">
        <v>76652</v>
      </c>
      <c r="D14" s="76">
        <f t="shared" si="1"/>
        <v>-100</v>
      </c>
      <c r="E14" s="134" t="s">
        <v>17</v>
      </c>
      <c r="F14" s="30">
        <v>0</v>
      </c>
      <c r="G14" s="31">
        <v>2551.65</v>
      </c>
      <c r="H14" s="137">
        <f t="shared" si="0"/>
        <v>-100</v>
      </c>
    </row>
    <row r="15" spans="1:8">
      <c r="A15" s="47" t="s">
        <v>18</v>
      </c>
      <c r="B15" s="48">
        <v>0</v>
      </c>
      <c r="C15" s="49">
        <v>126011</v>
      </c>
      <c r="D15" s="136">
        <f t="shared" si="1"/>
        <v>-100</v>
      </c>
      <c r="E15" s="131" t="s">
        <v>18</v>
      </c>
      <c r="F15" s="51">
        <v>0</v>
      </c>
      <c r="G15" s="107">
        <v>4081.7</v>
      </c>
      <c r="H15" s="53">
        <f t="shared" si="0"/>
        <v>-100</v>
      </c>
    </row>
    <row r="16" spans="1:8">
      <c r="A16" s="33" t="s">
        <v>19</v>
      </c>
      <c r="B16" s="27">
        <v>0</v>
      </c>
      <c r="C16" s="28">
        <v>983752</v>
      </c>
      <c r="D16" s="76">
        <f t="shared" si="1"/>
        <v>-100</v>
      </c>
      <c r="E16" s="138" t="s">
        <v>19</v>
      </c>
      <c r="F16" s="30">
        <v>0</v>
      </c>
      <c r="G16" s="31">
        <v>52619.15</v>
      </c>
      <c r="H16" s="79">
        <f t="shared" si="0"/>
        <v>-100</v>
      </c>
    </row>
    <row r="17" spans="1:8">
      <c r="A17" s="56" t="s">
        <v>20</v>
      </c>
      <c r="B17" s="48">
        <v>0</v>
      </c>
      <c r="C17" s="49">
        <v>108027</v>
      </c>
      <c r="D17" s="136">
        <f t="shared" si="1"/>
        <v>-100</v>
      </c>
      <c r="E17" s="139" t="s">
        <v>20</v>
      </c>
      <c r="F17" s="51">
        <v>0</v>
      </c>
      <c r="G17" s="107">
        <v>4585.1899999999996</v>
      </c>
      <c r="H17" s="53">
        <f t="shared" si="0"/>
        <v>-100</v>
      </c>
    </row>
    <row r="18" spans="1:8">
      <c r="A18" s="33" t="s">
        <v>21</v>
      </c>
      <c r="B18" s="27">
        <v>0</v>
      </c>
      <c r="C18" s="28">
        <v>134395</v>
      </c>
      <c r="D18" s="140">
        <f t="shared" si="1"/>
        <v>-100</v>
      </c>
      <c r="E18" s="138" t="s">
        <v>21</v>
      </c>
      <c r="F18" s="30">
        <v>0</v>
      </c>
      <c r="G18" s="31">
        <v>6520.34</v>
      </c>
      <c r="H18" s="137">
        <f t="shared" si="0"/>
        <v>-100</v>
      </c>
    </row>
    <row r="19" spans="1:8">
      <c r="A19" s="56" t="s">
        <v>22</v>
      </c>
      <c r="B19" s="48">
        <v>0</v>
      </c>
      <c r="C19" s="49">
        <v>166107</v>
      </c>
      <c r="D19" s="50">
        <f t="shared" si="1"/>
        <v>-100</v>
      </c>
      <c r="E19" s="139" t="s">
        <v>22</v>
      </c>
      <c r="F19" s="51">
        <v>0</v>
      </c>
      <c r="G19" s="107">
        <v>7079.42</v>
      </c>
      <c r="H19" s="132">
        <f t="shared" si="0"/>
        <v>-100</v>
      </c>
    </row>
    <row r="20" spans="1:8">
      <c r="A20" s="33" t="s">
        <v>23</v>
      </c>
      <c r="B20" s="27">
        <v>0</v>
      </c>
      <c r="C20" s="28">
        <v>67836</v>
      </c>
      <c r="D20" s="133">
        <f t="shared" si="1"/>
        <v>-100</v>
      </c>
      <c r="E20" s="138" t="s">
        <v>23</v>
      </c>
      <c r="F20" s="30">
        <v>0</v>
      </c>
      <c r="G20" s="31">
        <v>2982.8</v>
      </c>
      <c r="H20" s="79">
        <f t="shared" si="0"/>
        <v>-100</v>
      </c>
    </row>
    <row r="21" spans="1:8">
      <c r="A21" s="141" t="s">
        <v>24</v>
      </c>
      <c r="B21" s="142">
        <v>0</v>
      </c>
      <c r="C21" s="143">
        <v>11620</v>
      </c>
      <c r="D21" s="144">
        <f t="shared" si="1"/>
        <v>-100</v>
      </c>
      <c r="E21" s="145" t="s">
        <v>24</v>
      </c>
      <c r="F21" s="146">
        <v>0</v>
      </c>
      <c r="G21" s="147">
        <v>541.72</v>
      </c>
      <c r="H21" s="132">
        <f t="shared" si="0"/>
        <v>-100</v>
      </c>
    </row>
    <row r="22" spans="1:8">
      <c r="A22" s="35" t="s">
        <v>25</v>
      </c>
      <c r="B22" s="36">
        <v>0</v>
      </c>
      <c r="C22" s="37">
        <v>439204</v>
      </c>
      <c r="D22" s="90">
        <f t="shared" si="1"/>
        <v>-100</v>
      </c>
      <c r="E22" s="148" t="s">
        <v>25</v>
      </c>
      <c r="F22" s="39">
        <v>0</v>
      </c>
      <c r="G22" s="40">
        <v>31583.670000000002</v>
      </c>
      <c r="H22" s="93">
        <f t="shared" si="0"/>
        <v>-100</v>
      </c>
    </row>
    <row r="23" spans="1:8">
      <c r="A23" s="149" t="s">
        <v>26</v>
      </c>
      <c r="B23" s="150">
        <v>0</v>
      </c>
      <c r="C23" s="151">
        <v>8144</v>
      </c>
      <c r="D23" s="152">
        <f t="shared" si="1"/>
        <v>-100</v>
      </c>
      <c r="E23" s="153" t="s">
        <v>26</v>
      </c>
      <c r="F23" s="154">
        <v>0</v>
      </c>
      <c r="G23" s="155">
        <v>546.9</v>
      </c>
      <c r="H23" s="156">
        <f t="shared" si="0"/>
        <v>-100</v>
      </c>
    </row>
    <row r="24" spans="1:8">
      <c r="A24" s="33" t="s">
        <v>27</v>
      </c>
      <c r="B24" s="27">
        <v>0</v>
      </c>
      <c r="C24" s="28">
        <v>14701</v>
      </c>
      <c r="D24" s="133">
        <f t="shared" si="1"/>
        <v>-100</v>
      </c>
      <c r="E24" s="138" t="s">
        <v>27</v>
      </c>
      <c r="F24" s="30">
        <v>0</v>
      </c>
      <c r="G24" s="31">
        <v>957.57</v>
      </c>
      <c r="H24" s="137">
        <f t="shared" si="0"/>
        <v>-100</v>
      </c>
    </row>
    <row r="25" spans="1:8">
      <c r="A25" s="56" t="s">
        <v>28</v>
      </c>
      <c r="B25" s="48">
        <v>0</v>
      </c>
      <c r="C25" s="49">
        <v>12865</v>
      </c>
      <c r="D25" s="50">
        <f t="shared" si="1"/>
        <v>-100</v>
      </c>
      <c r="E25" s="139" t="s">
        <v>28</v>
      </c>
      <c r="F25" s="51">
        <v>0</v>
      </c>
      <c r="G25" s="107">
        <v>1060.58</v>
      </c>
      <c r="H25" s="132">
        <f t="shared" si="0"/>
        <v>-100</v>
      </c>
    </row>
    <row r="26" spans="1:8">
      <c r="A26" s="33" t="s">
        <v>29</v>
      </c>
      <c r="B26" s="27">
        <v>0</v>
      </c>
      <c r="C26" s="28">
        <v>2998</v>
      </c>
      <c r="D26" s="133">
        <f t="shared" si="1"/>
        <v>-100</v>
      </c>
      <c r="E26" s="138" t="s">
        <v>29</v>
      </c>
      <c r="F26" s="30">
        <v>0</v>
      </c>
      <c r="G26" s="31">
        <v>242.62</v>
      </c>
      <c r="H26" s="135">
        <f t="shared" si="0"/>
        <v>-100</v>
      </c>
    </row>
    <row r="27" spans="1:8">
      <c r="A27" s="56" t="s">
        <v>30</v>
      </c>
      <c r="B27" s="48">
        <v>0</v>
      </c>
      <c r="C27" s="49">
        <v>57449</v>
      </c>
      <c r="D27" s="144">
        <f t="shared" si="1"/>
        <v>-100</v>
      </c>
      <c r="E27" s="139" t="s">
        <v>30</v>
      </c>
      <c r="F27" s="51">
        <v>0</v>
      </c>
      <c r="G27" s="107">
        <v>3665.15</v>
      </c>
      <c r="H27" s="132">
        <f t="shared" si="0"/>
        <v>-100</v>
      </c>
    </row>
    <row r="28" spans="1:8">
      <c r="A28" s="33" t="s">
        <v>31</v>
      </c>
      <c r="B28" s="27">
        <v>0</v>
      </c>
      <c r="C28" s="28">
        <v>52191</v>
      </c>
      <c r="D28" s="76">
        <f t="shared" si="1"/>
        <v>-100</v>
      </c>
      <c r="E28" s="138" t="s">
        <v>31</v>
      </c>
      <c r="F28" s="30">
        <v>0</v>
      </c>
      <c r="G28" s="31">
        <v>3568.44</v>
      </c>
      <c r="H28" s="135">
        <f t="shared" si="0"/>
        <v>-100</v>
      </c>
    </row>
    <row r="29" spans="1:8">
      <c r="A29" s="56" t="s">
        <v>32</v>
      </c>
      <c r="B29" s="48">
        <v>0</v>
      </c>
      <c r="C29" s="49">
        <v>17275</v>
      </c>
      <c r="D29" s="136">
        <f t="shared" si="1"/>
        <v>-100</v>
      </c>
      <c r="E29" s="139" t="s">
        <v>32</v>
      </c>
      <c r="F29" s="51">
        <v>0</v>
      </c>
      <c r="G29" s="107">
        <v>1076.74</v>
      </c>
      <c r="H29" s="53">
        <f t="shared" si="0"/>
        <v>-100</v>
      </c>
    </row>
    <row r="30" spans="1:8">
      <c r="A30" s="73" t="s">
        <v>33</v>
      </c>
      <c r="B30" s="74">
        <v>0</v>
      </c>
      <c r="C30" s="75">
        <v>41844</v>
      </c>
      <c r="D30" s="76">
        <f t="shared" si="1"/>
        <v>-100</v>
      </c>
      <c r="E30" s="157" t="s">
        <v>33</v>
      </c>
      <c r="F30" s="77">
        <v>0</v>
      </c>
      <c r="G30" s="110">
        <v>3181.68</v>
      </c>
      <c r="H30" s="158">
        <f t="shared" si="0"/>
        <v>-100</v>
      </c>
    </row>
    <row r="31" spans="1:8">
      <c r="A31" s="56" t="s">
        <v>34</v>
      </c>
      <c r="B31" s="48">
        <v>0</v>
      </c>
      <c r="C31" s="49">
        <v>13390</v>
      </c>
      <c r="D31" s="136">
        <f t="shared" si="1"/>
        <v>-100</v>
      </c>
      <c r="E31" s="139" t="s">
        <v>34</v>
      </c>
      <c r="F31" s="51">
        <v>0</v>
      </c>
      <c r="G31" s="107">
        <v>1127.8699999999999</v>
      </c>
      <c r="H31" s="53">
        <f t="shared" si="0"/>
        <v>-100</v>
      </c>
    </row>
    <row r="32" spans="1:8">
      <c r="A32" s="73" t="s">
        <v>35</v>
      </c>
      <c r="B32" s="74">
        <v>0</v>
      </c>
      <c r="C32" s="75">
        <v>46737</v>
      </c>
      <c r="D32" s="140">
        <f t="shared" si="1"/>
        <v>-100</v>
      </c>
      <c r="E32" s="157" t="s">
        <v>35</v>
      </c>
      <c r="F32" s="77">
        <v>0</v>
      </c>
      <c r="G32" s="110">
        <v>3794.7</v>
      </c>
      <c r="H32" s="137">
        <f t="shared" si="0"/>
        <v>-100</v>
      </c>
    </row>
    <row r="33" spans="1:8">
      <c r="A33" s="56" t="s">
        <v>36</v>
      </c>
      <c r="B33" s="48">
        <v>0</v>
      </c>
      <c r="C33" s="49">
        <v>23178</v>
      </c>
      <c r="D33" s="144">
        <f t="shared" si="1"/>
        <v>-100</v>
      </c>
      <c r="E33" s="139" t="s">
        <v>36</v>
      </c>
      <c r="F33" s="51">
        <v>0</v>
      </c>
      <c r="G33" s="107">
        <v>1379.21</v>
      </c>
      <c r="H33" s="132">
        <f t="shared" si="0"/>
        <v>-100</v>
      </c>
    </row>
    <row r="34" spans="1:8">
      <c r="A34" s="73" t="s">
        <v>37</v>
      </c>
      <c r="B34" s="74">
        <v>0</v>
      </c>
      <c r="C34" s="75">
        <v>11049</v>
      </c>
      <c r="D34" s="140">
        <f t="shared" si="1"/>
        <v>-100</v>
      </c>
      <c r="E34" s="157" t="s">
        <v>37</v>
      </c>
      <c r="F34" s="77">
        <v>0</v>
      </c>
      <c r="G34" s="110">
        <v>918.84</v>
      </c>
      <c r="H34" s="135">
        <f t="shared" si="0"/>
        <v>-100</v>
      </c>
    </row>
    <row r="35" spans="1:8">
      <c r="A35" s="56" t="s">
        <v>38</v>
      </c>
      <c r="B35" s="48">
        <v>0</v>
      </c>
      <c r="C35" s="49">
        <v>15682</v>
      </c>
      <c r="D35" s="50">
        <f t="shared" si="1"/>
        <v>-100</v>
      </c>
      <c r="E35" s="139" t="s">
        <v>38</v>
      </c>
      <c r="F35" s="51">
        <v>0</v>
      </c>
      <c r="G35" s="107">
        <v>1203.1300000000001</v>
      </c>
      <c r="H35" s="132">
        <f t="shared" si="0"/>
        <v>-100</v>
      </c>
    </row>
    <row r="36" spans="1:8">
      <c r="A36" s="73" t="s">
        <v>39</v>
      </c>
      <c r="B36" s="74">
        <v>0</v>
      </c>
      <c r="C36" s="75">
        <v>79872</v>
      </c>
      <c r="D36" s="133">
        <f t="shared" si="1"/>
        <v>-100</v>
      </c>
      <c r="E36" s="157" t="s">
        <v>39</v>
      </c>
      <c r="F36" s="77">
        <v>0</v>
      </c>
      <c r="G36" s="110">
        <v>6145.51</v>
      </c>
      <c r="H36" s="79">
        <f t="shared" si="0"/>
        <v>-100</v>
      </c>
    </row>
    <row r="37" spans="1:8">
      <c r="A37" s="56" t="s">
        <v>40</v>
      </c>
      <c r="B37" s="48">
        <v>0</v>
      </c>
      <c r="C37" s="49">
        <v>21101</v>
      </c>
      <c r="D37" s="50">
        <f t="shared" si="1"/>
        <v>-100</v>
      </c>
      <c r="E37" s="139" t="s">
        <v>40</v>
      </c>
      <c r="F37" s="51">
        <v>0</v>
      </c>
      <c r="G37" s="107">
        <v>1342.54</v>
      </c>
      <c r="H37" s="159">
        <f t="shared" si="0"/>
        <v>-100</v>
      </c>
    </row>
    <row r="38" spans="1:8">
      <c r="A38" s="160" t="s">
        <v>24</v>
      </c>
      <c r="B38" s="161">
        <v>0</v>
      </c>
      <c r="C38" s="162">
        <v>20728</v>
      </c>
      <c r="D38" s="163">
        <f t="shared" si="1"/>
        <v>-100</v>
      </c>
      <c r="E38" s="164" t="s">
        <v>24</v>
      </c>
      <c r="F38" s="165">
        <v>0</v>
      </c>
      <c r="G38" s="166">
        <v>1372.19</v>
      </c>
      <c r="H38" s="135">
        <f t="shared" si="0"/>
        <v>-100</v>
      </c>
    </row>
    <row r="39" spans="1:8">
      <c r="A39" s="167" t="s">
        <v>41</v>
      </c>
      <c r="B39" s="168">
        <v>0</v>
      </c>
      <c r="C39" s="169">
        <v>121334</v>
      </c>
      <c r="D39" s="170">
        <f t="shared" si="1"/>
        <v>-100</v>
      </c>
      <c r="E39" s="171" t="s">
        <v>41</v>
      </c>
      <c r="F39" s="172">
        <v>0</v>
      </c>
      <c r="G39" s="173">
        <v>8920.82</v>
      </c>
      <c r="H39" s="174">
        <f t="shared" si="0"/>
        <v>-100</v>
      </c>
    </row>
    <row r="40" spans="1:8">
      <c r="A40" s="175" t="s">
        <v>42</v>
      </c>
      <c r="B40" s="176">
        <v>0</v>
      </c>
      <c r="C40" s="177">
        <v>1298</v>
      </c>
      <c r="D40" s="178">
        <f t="shared" si="1"/>
        <v>-100</v>
      </c>
      <c r="E40" s="179" t="s">
        <v>42</v>
      </c>
      <c r="F40" s="180">
        <v>0</v>
      </c>
      <c r="G40" s="181">
        <v>92.72</v>
      </c>
      <c r="H40" s="182">
        <f t="shared" si="0"/>
        <v>-100</v>
      </c>
    </row>
    <row r="41" spans="1:8">
      <c r="A41" s="56" t="s">
        <v>43</v>
      </c>
      <c r="B41" s="48">
        <v>0</v>
      </c>
      <c r="C41" s="49">
        <v>2994</v>
      </c>
      <c r="D41" s="50">
        <f t="shared" si="1"/>
        <v>-100</v>
      </c>
      <c r="E41" s="139" t="s">
        <v>43</v>
      </c>
      <c r="F41" s="51">
        <v>0</v>
      </c>
      <c r="G41" s="107">
        <v>207.04</v>
      </c>
      <c r="H41" s="53">
        <f t="shared" si="0"/>
        <v>-100</v>
      </c>
    </row>
    <row r="42" spans="1:8">
      <c r="A42" s="73" t="s">
        <v>44</v>
      </c>
      <c r="B42" s="74">
        <v>0</v>
      </c>
      <c r="C42" s="75">
        <v>17276</v>
      </c>
      <c r="D42" s="183">
        <f t="shared" si="1"/>
        <v>-100</v>
      </c>
      <c r="E42" s="157" t="s">
        <v>44</v>
      </c>
      <c r="F42" s="77">
        <v>0</v>
      </c>
      <c r="G42" s="110">
        <v>1392.39</v>
      </c>
      <c r="H42" s="184">
        <f t="shared" si="0"/>
        <v>-100</v>
      </c>
    </row>
    <row r="43" spans="1:8">
      <c r="A43" s="56" t="s">
        <v>45</v>
      </c>
      <c r="B43" s="48">
        <v>0</v>
      </c>
      <c r="C43" s="49">
        <v>92634</v>
      </c>
      <c r="D43" s="136">
        <f t="shared" si="1"/>
        <v>-100</v>
      </c>
      <c r="E43" s="139" t="s">
        <v>45</v>
      </c>
      <c r="F43" s="51">
        <v>0</v>
      </c>
      <c r="G43" s="107">
        <v>6760.34</v>
      </c>
      <c r="H43" s="53">
        <f t="shared" si="0"/>
        <v>-100</v>
      </c>
    </row>
    <row r="44" spans="1:8">
      <c r="A44" s="160" t="s">
        <v>24</v>
      </c>
      <c r="B44" s="161">
        <v>0</v>
      </c>
      <c r="C44" s="162">
        <v>7132</v>
      </c>
      <c r="D44" s="163">
        <f t="shared" si="1"/>
        <v>-100</v>
      </c>
      <c r="E44" s="164" t="s">
        <v>24</v>
      </c>
      <c r="F44" s="165">
        <v>0</v>
      </c>
      <c r="G44" s="166">
        <v>468.33</v>
      </c>
      <c r="H44" s="185">
        <f t="shared" si="0"/>
        <v>-100</v>
      </c>
    </row>
    <row r="45" spans="1:8">
      <c r="A45" s="167" t="s">
        <v>46</v>
      </c>
      <c r="B45" s="168">
        <v>0</v>
      </c>
      <c r="C45" s="169">
        <v>196704</v>
      </c>
      <c r="D45" s="170">
        <f t="shared" si="1"/>
        <v>-100</v>
      </c>
      <c r="E45" s="171" t="s">
        <v>46</v>
      </c>
      <c r="F45" s="172">
        <v>0</v>
      </c>
      <c r="G45" s="173">
        <v>9290.67</v>
      </c>
      <c r="H45" s="174">
        <f t="shared" si="0"/>
        <v>-100</v>
      </c>
    </row>
    <row r="46" spans="1:8">
      <c r="A46" s="175" t="s">
        <v>47</v>
      </c>
      <c r="B46" s="176">
        <v>0</v>
      </c>
      <c r="C46" s="177">
        <v>9824</v>
      </c>
      <c r="D46" s="178">
        <f t="shared" si="1"/>
        <v>-100</v>
      </c>
      <c r="E46" s="179" t="s">
        <v>47</v>
      </c>
      <c r="F46" s="180">
        <v>0</v>
      </c>
      <c r="G46" s="181">
        <v>459.76</v>
      </c>
      <c r="H46" s="182">
        <f t="shared" si="0"/>
        <v>-100</v>
      </c>
    </row>
    <row r="47" spans="1:8">
      <c r="A47" s="56" t="s">
        <v>48</v>
      </c>
      <c r="B47" s="48">
        <v>0</v>
      </c>
      <c r="C47" s="49">
        <v>164159</v>
      </c>
      <c r="D47" s="136">
        <f t="shared" si="1"/>
        <v>-100</v>
      </c>
      <c r="E47" s="139" t="s">
        <v>48</v>
      </c>
      <c r="F47" s="51">
        <v>0</v>
      </c>
      <c r="G47" s="107">
        <v>7752.36</v>
      </c>
      <c r="H47" s="53">
        <f t="shared" si="0"/>
        <v>-100</v>
      </c>
    </row>
    <row r="48" spans="1:8">
      <c r="A48" s="73" t="s">
        <v>49</v>
      </c>
      <c r="B48" s="74">
        <v>0</v>
      </c>
      <c r="C48" s="75">
        <v>5712</v>
      </c>
      <c r="D48" s="183">
        <f t="shared" si="1"/>
        <v>-100</v>
      </c>
      <c r="E48" s="157" t="s">
        <v>49</v>
      </c>
      <c r="F48" s="77">
        <v>0</v>
      </c>
      <c r="G48" s="110">
        <v>275.69</v>
      </c>
      <c r="H48" s="185">
        <f t="shared" si="0"/>
        <v>-100</v>
      </c>
    </row>
    <row r="49" spans="1:8">
      <c r="A49" s="56" t="s">
        <v>50</v>
      </c>
      <c r="B49" s="48">
        <v>0</v>
      </c>
      <c r="C49" s="49">
        <v>7042</v>
      </c>
      <c r="D49" s="136">
        <f t="shared" si="1"/>
        <v>-100</v>
      </c>
      <c r="E49" s="139" t="s">
        <v>50</v>
      </c>
      <c r="F49" s="51">
        <v>0</v>
      </c>
      <c r="G49" s="107">
        <v>333.28</v>
      </c>
      <c r="H49" s="53">
        <f t="shared" si="0"/>
        <v>-100</v>
      </c>
    </row>
    <row r="50" spans="1:8">
      <c r="A50" s="73" t="s">
        <v>51</v>
      </c>
      <c r="B50" s="74">
        <v>0</v>
      </c>
      <c r="C50" s="75">
        <v>5061</v>
      </c>
      <c r="D50" s="163">
        <f t="shared" si="1"/>
        <v>-100</v>
      </c>
      <c r="E50" s="157" t="s">
        <v>51</v>
      </c>
      <c r="F50" s="77">
        <v>0</v>
      </c>
      <c r="G50" s="110">
        <v>190.25</v>
      </c>
      <c r="H50" s="185">
        <f t="shared" si="0"/>
        <v>-100</v>
      </c>
    </row>
    <row r="51" spans="1:8">
      <c r="A51" s="141" t="s">
        <v>24</v>
      </c>
      <c r="B51" s="142">
        <v>0</v>
      </c>
      <c r="C51" s="143">
        <v>4906</v>
      </c>
      <c r="D51" s="144">
        <f t="shared" si="1"/>
        <v>-100</v>
      </c>
      <c r="E51" s="145" t="s">
        <v>24</v>
      </c>
      <c r="F51" s="146">
        <v>0</v>
      </c>
      <c r="G51" s="147">
        <v>279.33</v>
      </c>
      <c r="H51" s="132">
        <f t="shared" si="0"/>
        <v>-100</v>
      </c>
    </row>
    <row r="52" spans="1:8">
      <c r="A52" s="87" t="s">
        <v>52</v>
      </c>
      <c r="B52" s="88">
        <v>0</v>
      </c>
      <c r="C52" s="89">
        <v>85963</v>
      </c>
      <c r="D52" s="186">
        <f t="shared" si="1"/>
        <v>-100</v>
      </c>
      <c r="E52" s="187" t="s">
        <v>52</v>
      </c>
      <c r="F52" s="91">
        <v>0</v>
      </c>
      <c r="G52" s="112">
        <v>6586.19</v>
      </c>
      <c r="H52" s="188">
        <f t="shared" si="0"/>
        <v>-100</v>
      </c>
    </row>
    <row r="53" spans="1:8">
      <c r="A53" s="149" t="s">
        <v>53</v>
      </c>
      <c r="B53" s="150">
        <v>0</v>
      </c>
      <c r="C53" s="151">
        <v>73069</v>
      </c>
      <c r="D53" s="136">
        <f t="shared" si="1"/>
        <v>-100</v>
      </c>
      <c r="E53" s="153" t="s">
        <v>53</v>
      </c>
      <c r="F53" s="154">
        <v>0</v>
      </c>
      <c r="G53" s="155">
        <v>5689.2</v>
      </c>
      <c r="H53" s="159">
        <f t="shared" si="0"/>
        <v>-100</v>
      </c>
    </row>
    <row r="54" spans="1:8">
      <c r="A54" s="73" t="s">
        <v>54</v>
      </c>
      <c r="B54" s="74">
        <v>0</v>
      </c>
      <c r="C54" s="75">
        <v>12536</v>
      </c>
      <c r="D54" s="163">
        <f t="shared" si="1"/>
        <v>-100</v>
      </c>
      <c r="E54" s="157" t="s">
        <v>54</v>
      </c>
      <c r="F54" s="77">
        <v>0</v>
      </c>
      <c r="G54" s="110">
        <v>873.37</v>
      </c>
      <c r="H54" s="189">
        <f t="shared" si="0"/>
        <v>-100</v>
      </c>
    </row>
    <row r="55" spans="1:8">
      <c r="A55" s="141" t="s">
        <v>24</v>
      </c>
      <c r="B55" s="142">
        <v>0</v>
      </c>
      <c r="C55" s="143">
        <v>358</v>
      </c>
      <c r="D55" s="144">
        <f t="shared" si="1"/>
        <v>-100</v>
      </c>
      <c r="E55" s="145" t="s">
        <v>24</v>
      </c>
      <c r="F55" s="146">
        <v>0</v>
      </c>
      <c r="G55" s="147">
        <v>23.62</v>
      </c>
      <c r="H55" s="132">
        <f t="shared" si="0"/>
        <v>-100</v>
      </c>
    </row>
    <row r="56" spans="1:8">
      <c r="A56" s="87" t="s">
        <v>55</v>
      </c>
      <c r="B56" s="88">
        <v>0</v>
      </c>
      <c r="C56" s="89">
        <v>98610</v>
      </c>
      <c r="D56" s="186">
        <f t="shared" si="1"/>
        <v>-100</v>
      </c>
      <c r="E56" s="187" t="s">
        <v>55</v>
      </c>
      <c r="F56" s="91">
        <v>0</v>
      </c>
      <c r="G56" s="112">
        <v>7823.7300000000005</v>
      </c>
      <c r="H56" s="188">
        <f t="shared" si="0"/>
        <v>-100</v>
      </c>
    </row>
    <row r="57" spans="1:8">
      <c r="A57" s="149" t="s">
        <v>56</v>
      </c>
      <c r="B57" s="150">
        <v>0</v>
      </c>
      <c r="C57" s="151">
        <v>2247</v>
      </c>
      <c r="D57" s="136">
        <f t="shared" si="1"/>
        <v>-100</v>
      </c>
      <c r="E57" s="153" t="s">
        <v>56</v>
      </c>
      <c r="F57" s="154">
        <v>0</v>
      </c>
      <c r="G57" s="155">
        <v>168.84</v>
      </c>
      <c r="H57" s="156">
        <f t="shared" si="0"/>
        <v>-100</v>
      </c>
    </row>
    <row r="58" spans="1:8">
      <c r="A58" s="73" t="s">
        <v>57</v>
      </c>
      <c r="B58" s="74">
        <v>0</v>
      </c>
      <c r="C58" s="75">
        <v>18706</v>
      </c>
      <c r="D58" s="163">
        <f t="shared" si="1"/>
        <v>-100</v>
      </c>
      <c r="E58" s="157" t="s">
        <v>57</v>
      </c>
      <c r="F58" s="77">
        <v>0</v>
      </c>
      <c r="G58" s="110">
        <v>1645.99</v>
      </c>
      <c r="H58" s="185">
        <f t="shared" si="0"/>
        <v>-100</v>
      </c>
    </row>
    <row r="59" spans="1:8">
      <c r="A59" s="95" t="s">
        <v>58</v>
      </c>
      <c r="B59" s="48">
        <v>0</v>
      </c>
      <c r="C59" s="49">
        <v>12786</v>
      </c>
      <c r="D59" s="50">
        <f t="shared" si="1"/>
        <v>-100</v>
      </c>
      <c r="E59" s="190" t="s">
        <v>58</v>
      </c>
      <c r="F59" s="51">
        <v>0</v>
      </c>
      <c r="G59" s="107">
        <v>1138.9000000000001</v>
      </c>
      <c r="H59" s="53">
        <f t="shared" si="0"/>
        <v>-100</v>
      </c>
    </row>
    <row r="60" spans="1:8">
      <c r="A60" s="73" t="s">
        <v>59</v>
      </c>
      <c r="B60" s="74">
        <v>0</v>
      </c>
      <c r="C60" s="75">
        <v>5149</v>
      </c>
      <c r="D60" s="191">
        <f t="shared" si="1"/>
        <v>-100</v>
      </c>
      <c r="E60" s="157" t="s">
        <v>59</v>
      </c>
      <c r="F60" s="77">
        <v>0</v>
      </c>
      <c r="G60" s="110">
        <v>462.59</v>
      </c>
      <c r="H60" s="184">
        <f t="shared" si="0"/>
        <v>-100</v>
      </c>
    </row>
    <row r="61" spans="1:8">
      <c r="A61" s="56" t="s">
        <v>60</v>
      </c>
      <c r="B61" s="48">
        <v>0</v>
      </c>
      <c r="C61" s="49">
        <v>25072</v>
      </c>
      <c r="D61" s="144">
        <f t="shared" si="1"/>
        <v>-100</v>
      </c>
      <c r="E61" s="139" t="s">
        <v>60</v>
      </c>
      <c r="F61" s="51">
        <v>0</v>
      </c>
      <c r="G61" s="107">
        <v>1809.71</v>
      </c>
      <c r="H61" s="53">
        <f t="shared" si="0"/>
        <v>-100</v>
      </c>
    </row>
    <row r="62" spans="1:8">
      <c r="A62" s="160" t="s">
        <v>24</v>
      </c>
      <c r="B62" s="161">
        <v>0</v>
      </c>
      <c r="C62" s="162">
        <v>34650</v>
      </c>
      <c r="D62" s="163">
        <f t="shared" si="1"/>
        <v>-100</v>
      </c>
      <c r="E62" s="164" t="s">
        <v>24</v>
      </c>
      <c r="F62" s="165">
        <v>0</v>
      </c>
      <c r="G62" s="166">
        <v>2597.6999999999998</v>
      </c>
      <c r="H62" s="185">
        <f t="shared" si="0"/>
        <v>-100</v>
      </c>
    </row>
    <row r="63" spans="1:8">
      <c r="A63" s="167" t="s">
        <v>61</v>
      </c>
      <c r="B63" s="168">
        <v>0</v>
      </c>
      <c r="C63" s="169">
        <v>15640</v>
      </c>
      <c r="D63" s="170">
        <f t="shared" si="1"/>
        <v>-100</v>
      </c>
      <c r="E63" s="171" t="s">
        <v>61</v>
      </c>
      <c r="F63" s="172">
        <v>0</v>
      </c>
      <c r="G63" s="173">
        <v>1119.1400000000001</v>
      </c>
      <c r="H63" s="174">
        <f t="shared" si="0"/>
        <v>-100</v>
      </c>
    </row>
    <row r="64" spans="1:8">
      <c r="A64" s="175" t="s">
        <v>62</v>
      </c>
      <c r="B64" s="176">
        <v>0</v>
      </c>
      <c r="C64" s="177">
        <v>6139</v>
      </c>
      <c r="D64" s="178">
        <f t="shared" si="1"/>
        <v>-100</v>
      </c>
      <c r="E64" s="179" t="s">
        <v>62</v>
      </c>
      <c r="F64" s="180">
        <v>0</v>
      </c>
      <c r="G64" s="181">
        <v>362.8</v>
      </c>
      <c r="H64" s="182">
        <f t="shared" si="0"/>
        <v>-100</v>
      </c>
    </row>
    <row r="65" spans="1:8">
      <c r="A65" s="141" t="s">
        <v>24</v>
      </c>
      <c r="B65" s="142">
        <v>0</v>
      </c>
      <c r="C65" s="143">
        <v>9501</v>
      </c>
      <c r="D65" s="136">
        <f t="shared" si="1"/>
        <v>-100</v>
      </c>
      <c r="E65" s="145" t="s">
        <v>24</v>
      </c>
      <c r="F65" s="146">
        <v>0</v>
      </c>
      <c r="G65" s="147">
        <v>756.34</v>
      </c>
      <c r="H65" s="159">
        <f t="shared" si="0"/>
        <v>-100</v>
      </c>
    </row>
    <row r="66" spans="1:8" ht="15.75" thickBot="1">
      <c r="A66" s="96" t="s">
        <v>63</v>
      </c>
      <c r="B66" s="97">
        <v>0</v>
      </c>
      <c r="C66" s="98">
        <v>3342750</v>
      </c>
      <c r="D66" s="192">
        <f t="shared" si="1"/>
        <v>-100</v>
      </c>
      <c r="E66" s="193" t="s">
        <v>63</v>
      </c>
      <c r="F66" s="100">
        <v>0</v>
      </c>
      <c r="G66" s="113">
        <v>167282.51000000007</v>
      </c>
      <c r="H66" s="194">
        <f t="shared" si="0"/>
        <v>-100</v>
      </c>
    </row>
    <row r="67" spans="1:8" s="199" customFormat="1" ht="23.25" customHeight="1">
      <c r="A67" s="195" t="s">
        <v>72</v>
      </c>
      <c r="B67" s="196"/>
      <c r="C67" s="196"/>
      <c r="D67" s="197"/>
      <c r="E67" s="197"/>
      <c r="F67" s="196"/>
      <c r="G67" s="196"/>
      <c r="H67" s="198"/>
    </row>
    <row r="68" spans="1:8" s="199" customFormat="1" ht="23.25" customHeight="1">
      <c r="A68" s="195" t="s">
        <v>85</v>
      </c>
      <c r="B68" s="195"/>
      <c r="C68" s="195"/>
      <c r="D68" s="195"/>
      <c r="E68" s="195"/>
      <c r="F68" s="195"/>
      <c r="G68" s="195"/>
      <c r="H68" s="195"/>
    </row>
    <row r="69" spans="1:8" s="199" customFormat="1" ht="23.25" customHeight="1">
      <c r="A69" s="195" t="s">
        <v>86</v>
      </c>
      <c r="B69" s="195"/>
      <c r="C69" s="195"/>
      <c r="D69" s="195"/>
      <c r="E69" s="195"/>
      <c r="F69" s="195"/>
      <c r="G69" s="195"/>
      <c r="H69" s="195"/>
    </row>
    <row r="70" spans="1:8" s="199" customFormat="1" ht="23.25" customHeight="1">
      <c r="A70" s="201" t="s">
        <v>87</v>
      </c>
      <c r="B70" s="195"/>
      <c r="C70" s="195"/>
      <c r="D70" s="195"/>
      <c r="E70" s="195"/>
      <c r="F70" s="195"/>
      <c r="G70" s="195"/>
      <c r="H70" s="195"/>
    </row>
    <row r="71" spans="1:8" s="199" customFormat="1" ht="23.25" customHeight="1">
      <c r="A71" s="201" t="s">
        <v>88</v>
      </c>
      <c r="B71" s="195"/>
      <c r="C71" s="195"/>
      <c r="D71" s="195"/>
      <c r="E71" s="195"/>
      <c r="F71" s="195"/>
      <c r="G71" s="195"/>
      <c r="H71" s="195"/>
    </row>
    <row r="72" spans="1:8" s="199" customFormat="1" ht="23.25" customHeight="1">
      <c r="A72" s="195" t="s">
        <v>89</v>
      </c>
      <c r="B72" s="195"/>
      <c r="C72" s="195"/>
      <c r="D72" s="195"/>
      <c r="E72" s="195"/>
      <c r="F72" s="195"/>
      <c r="G72" s="195"/>
      <c r="H72" s="195"/>
    </row>
    <row r="73" spans="1:8">
      <c r="A73" s="319" t="s">
        <v>76</v>
      </c>
      <c r="B73" s="319"/>
      <c r="C73" s="319"/>
      <c r="D73" s="319"/>
      <c r="E73" s="319"/>
      <c r="F73" s="319"/>
      <c r="G73" s="319"/>
      <c r="H73" s="319"/>
    </row>
    <row r="74" spans="1:8" ht="20.45" customHeight="1">
      <c r="A74" s="200" t="s">
        <v>90</v>
      </c>
      <c r="B74" s="199"/>
      <c r="C74" s="199"/>
      <c r="D74" s="199"/>
      <c r="E74" s="199"/>
      <c r="F74" s="199"/>
      <c r="G74" s="199"/>
      <c r="H74" s="199"/>
    </row>
  </sheetData>
  <mergeCells count="4">
    <mergeCell ref="A1:H2"/>
    <mergeCell ref="B3:C3"/>
    <mergeCell ref="F3:G3"/>
    <mergeCell ref="A73:H7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C5" sqref="C5"/>
    </sheetView>
  </sheetViews>
  <sheetFormatPr defaultRowHeight="15"/>
  <cols>
    <col min="1" max="8" width="16.140625" customWidth="1"/>
  </cols>
  <sheetData>
    <row r="1" spans="1:8" ht="20.45" customHeight="1">
      <c r="A1" s="322" t="s">
        <v>91</v>
      </c>
      <c r="B1" s="322"/>
      <c r="C1" s="322"/>
      <c r="D1" s="322"/>
      <c r="E1" s="322"/>
      <c r="F1" s="322"/>
      <c r="G1" s="322"/>
      <c r="H1" s="322"/>
    </row>
    <row r="2" spans="1:8" ht="15.75" thickBot="1">
      <c r="A2" s="323"/>
      <c r="B2" s="323"/>
      <c r="C2" s="323"/>
      <c r="D2" s="323"/>
      <c r="E2" s="323"/>
      <c r="F2" s="323"/>
      <c r="G2" s="323"/>
      <c r="H2" s="323"/>
    </row>
    <row r="3" spans="1:8">
      <c r="A3" s="2" t="s">
        <v>0</v>
      </c>
      <c r="B3" s="320" t="s">
        <v>1</v>
      </c>
      <c r="C3" s="321"/>
      <c r="D3" s="115" t="s">
        <v>2</v>
      </c>
      <c r="E3" s="116" t="s">
        <v>0</v>
      </c>
      <c r="F3" s="320" t="s">
        <v>3</v>
      </c>
      <c r="G3" s="321"/>
      <c r="H3" s="3" t="s">
        <v>2</v>
      </c>
    </row>
    <row r="4" spans="1:8" ht="15.75" thickBot="1">
      <c r="A4" s="4" t="s">
        <v>4</v>
      </c>
      <c r="B4" s="5" t="s">
        <v>5</v>
      </c>
      <c r="C4" s="117" t="s">
        <v>127</v>
      </c>
      <c r="D4" s="118" t="s">
        <v>7</v>
      </c>
      <c r="E4" s="119" t="s">
        <v>4</v>
      </c>
      <c r="F4" s="44" t="s">
        <v>5</v>
      </c>
      <c r="G4" s="117" t="s">
        <v>6</v>
      </c>
      <c r="H4" s="7" t="s">
        <v>7</v>
      </c>
    </row>
    <row r="5" spans="1:8">
      <c r="A5" s="120" t="s">
        <v>8</v>
      </c>
      <c r="B5" s="121">
        <v>0</v>
      </c>
      <c r="C5" s="122">
        <v>2568037</v>
      </c>
      <c r="D5" s="123">
        <f>SUM(B5-C5)/C5*100</f>
        <v>-100</v>
      </c>
      <c r="E5" s="124" t="s">
        <v>8</v>
      </c>
      <c r="F5" s="125">
        <v>0</v>
      </c>
      <c r="G5" s="126">
        <v>109769.81</v>
      </c>
      <c r="H5" s="127">
        <f>SUM(F5-G5)/G5*100</f>
        <v>-100</v>
      </c>
    </row>
    <row r="6" spans="1:8">
      <c r="A6" s="15" t="s">
        <v>9</v>
      </c>
      <c r="B6" s="16">
        <v>0</v>
      </c>
      <c r="C6" s="17">
        <v>948975</v>
      </c>
      <c r="D6" s="128">
        <f>SUM(B6-C6)/C6*100</f>
        <v>-100</v>
      </c>
      <c r="E6" s="129" t="s">
        <v>9</v>
      </c>
      <c r="F6" s="19">
        <v>0</v>
      </c>
      <c r="G6" s="20">
        <v>28698.600000000002</v>
      </c>
      <c r="H6" s="130">
        <f t="shared" ref="H6:H66" si="0">SUM(F6-G6)/G6*100</f>
        <v>-100</v>
      </c>
    </row>
    <row r="7" spans="1:8">
      <c r="A7" s="47" t="s">
        <v>10</v>
      </c>
      <c r="B7" s="48">
        <v>0</v>
      </c>
      <c r="C7" s="49">
        <v>1095</v>
      </c>
      <c r="D7" s="50">
        <f t="shared" ref="D7:D66" si="1">SUM(B7-C7)/C7*100</f>
        <v>-100</v>
      </c>
      <c r="E7" s="131" t="s">
        <v>10</v>
      </c>
      <c r="F7" s="51">
        <v>0</v>
      </c>
      <c r="G7" s="107">
        <v>41.78</v>
      </c>
      <c r="H7" s="132">
        <f t="shared" si="0"/>
        <v>-100</v>
      </c>
    </row>
    <row r="8" spans="1:8">
      <c r="A8" s="26" t="s">
        <v>11</v>
      </c>
      <c r="B8" s="27">
        <v>0</v>
      </c>
      <c r="C8" s="28">
        <v>78691</v>
      </c>
      <c r="D8" s="133">
        <f t="shared" si="1"/>
        <v>-100</v>
      </c>
      <c r="E8" s="134" t="s">
        <v>11</v>
      </c>
      <c r="F8" s="30">
        <v>0</v>
      </c>
      <c r="G8" s="31">
        <v>3222.89</v>
      </c>
      <c r="H8" s="135">
        <f t="shared" si="0"/>
        <v>-100</v>
      </c>
    </row>
    <row r="9" spans="1:8">
      <c r="A9" s="47" t="s">
        <v>12</v>
      </c>
      <c r="B9" s="48">
        <v>0</v>
      </c>
      <c r="C9" s="49">
        <v>56601</v>
      </c>
      <c r="D9" s="50">
        <f t="shared" si="1"/>
        <v>-100</v>
      </c>
      <c r="E9" s="131" t="s">
        <v>12</v>
      </c>
      <c r="F9" s="51">
        <v>0</v>
      </c>
      <c r="G9" s="107">
        <v>1563.58</v>
      </c>
      <c r="H9" s="132">
        <f t="shared" si="0"/>
        <v>-100</v>
      </c>
    </row>
    <row r="10" spans="1:8">
      <c r="A10" s="26" t="s">
        <v>13</v>
      </c>
      <c r="B10" s="27">
        <v>0</v>
      </c>
      <c r="C10" s="28">
        <v>175286</v>
      </c>
      <c r="D10" s="133">
        <f t="shared" si="1"/>
        <v>-100</v>
      </c>
      <c r="E10" s="134" t="s">
        <v>13</v>
      </c>
      <c r="F10" s="30">
        <v>0</v>
      </c>
      <c r="G10" s="31">
        <v>5150.38</v>
      </c>
      <c r="H10" s="135">
        <f t="shared" si="0"/>
        <v>-100</v>
      </c>
    </row>
    <row r="11" spans="1:8">
      <c r="A11" s="47" t="s">
        <v>14</v>
      </c>
      <c r="B11" s="48">
        <v>0</v>
      </c>
      <c r="C11" s="49">
        <v>380882</v>
      </c>
      <c r="D11" s="50">
        <f t="shared" si="1"/>
        <v>-100</v>
      </c>
      <c r="E11" s="131" t="s">
        <v>14</v>
      </c>
      <c r="F11" s="51">
        <v>0</v>
      </c>
      <c r="G11" s="107">
        <v>9981.4599999999991</v>
      </c>
      <c r="H11" s="132">
        <f t="shared" si="0"/>
        <v>-100</v>
      </c>
    </row>
    <row r="12" spans="1:8">
      <c r="A12" s="26" t="s">
        <v>15</v>
      </c>
      <c r="B12" s="27">
        <v>0</v>
      </c>
      <c r="C12" s="28">
        <v>27093</v>
      </c>
      <c r="D12" s="128">
        <f t="shared" si="1"/>
        <v>-100</v>
      </c>
      <c r="E12" s="134" t="s">
        <v>15</v>
      </c>
      <c r="F12" s="30">
        <v>0</v>
      </c>
      <c r="G12" s="31">
        <v>1021.49</v>
      </c>
      <c r="H12" s="135">
        <f t="shared" si="0"/>
        <v>-100</v>
      </c>
    </row>
    <row r="13" spans="1:8">
      <c r="A13" s="47" t="s">
        <v>16</v>
      </c>
      <c r="B13" s="48">
        <v>0</v>
      </c>
      <c r="C13" s="49">
        <v>44955</v>
      </c>
      <c r="D13" s="136">
        <f t="shared" si="1"/>
        <v>-100</v>
      </c>
      <c r="E13" s="131" t="s">
        <v>16</v>
      </c>
      <c r="F13" s="51">
        <v>0</v>
      </c>
      <c r="G13" s="107">
        <v>1708.31</v>
      </c>
      <c r="H13" s="53">
        <f t="shared" si="0"/>
        <v>-100</v>
      </c>
    </row>
    <row r="14" spans="1:8">
      <c r="A14" s="26" t="s">
        <v>17</v>
      </c>
      <c r="B14" s="27">
        <v>0</v>
      </c>
      <c r="C14" s="28">
        <v>84342</v>
      </c>
      <c r="D14" s="76">
        <f t="shared" si="1"/>
        <v>-100</v>
      </c>
      <c r="E14" s="134" t="s">
        <v>17</v>
      </c>
      <c r="F14" s="30">
        <v>0</v>
      </c>
      <c r="G14" s="31">
        <v>2765.08</v>
      </c>
      <c r="H14" s="137">
        <f t="shared" si="0"/>
        <v>-100</v>
      </c>
    </row>
    <row r="15" spans="1:8">
      <c r="A15" s="47" t="s">
        <v>18</v>
      </c>
      <c r="B15" s="48">
        <v>0</v>
      </c>
      <c r="C15" s="49">
        <v>100030</v>
      </c>
      <c r="D15" s="136">
        <f t="shared" si="1"/>
        <v>-100</v>
      </c>
      <c r="E15" s="131" t="s">
        <v>18</v>
      </c>
      <c r="F15" s="51">
        <v>0</v>
      </c>
      <c r="G15" s="107">
        <v>3243.63</v>
      </c>
      <c r="H15" s="53">
        <f t="shared" si="0"/>
        <v>-100</v>
      </c>
    </row>
    <row r="16" spans="1:8">
      <c r="A16" s="33" t="s">
        <v>19</v>
      </c>
      <c r="B16" s="27">
        <v>0</v>
      </c>
      <c r="C16" s="28">
        <v>1031675</v>
      </c>
      <c r="D16" s="76">
        <f t="shared" si="1"/>
        <v>-100</v>
      </c>
      <c r="E16" s="138" t="s">
        <v>19</v>
      </c>
      <c r="F16" s="30">
        <v>0</v>
      </c>
      <c r="G16" s="31">
        <v>54887.89</v>
      </c>
      <c r="H16" s="79">
        <f t="shared" si="0"/>
        <v>-100</v>
      </c>
    </row>
    <row r="17" spans="1:8">
      <c r="A17" s="56" t="s">
        <v>20</v>
      </c>
      <c r="B17" s="48">
        <v>0</v>
      </c>
      <c r="C17" s="49">
        <v>121806</v>
      </c>
      <c r="D17" s="136">
        <f t="shared" si="1"/>
        <v>-100</v>
      </c>
      <c r="E17" s="139" t="s">
        <v>20</v>
      </c>
      <c r="F17" s="51">
        <v>0</v>
      </c>
      <c r="G17" s="107">
        <v>5147.78</v>
      </c>
      <c r="H17" s="53">
        <f t="shared" si="0"/>
        <v>-100</v>
      </c>
    </row>
    <row r="18" spans="1:8">
      <c r="A18" s="33" t="s">
        <v>21</v>
      </c>
      <c r="B18" s="27">
        <v>0</v>
      </c>
      <c r="C18" s="28">
        <v>198399</v>
      </c>
      <c r="D18" s="140">
        <f t="shared" si="1"/>
        <v>-100</v>
      </c>
      <c r="E18" s="138" t="s">
        <v>21</v>
      </c>
      <c r="F18" s="30">
        <v>0</v>
      </c>
      <c r="G18" s="31">
        <v>9608.94</v>
      </c>
      <c r="H18" s="137">
        <f t="shared" si="0"/>
        <v>-100</v>
      </c>
    </row>
    <row r="19" spans="1:8">
      <c r="A19" s="56" t="s">
        <v>22</v>
      </c>
      <c r="B19" s="48">
        <v>0</v>
      </c>
      <c r="C19" s="49">
        <v>180418</v>
      </c>
      <c r="D19" s="50">
        <f t="shared" si="1"/>
        <v>-100</v>
      </c>
      <c r="E19" s="139" t="s">
        <v>22</v>
      </c>
      <c r="F19" s="51">
        <v>0</v>
      </c>
      <c r="G19" s="107">
        <v>7590</v>
      </c>
      <c r="H19" s="132">
        <f t="shared" si="0"/>
        <v>-100</v>
      </c>
    </row>
    <row r="20" spans="1:8">
      <c r="A20" s="33" t="s">
        <v>23</v>
      </c>
      <c r="B20" s="27">
        <v>0</v>
      </c>
      <c r="C20" s="28">
        <v>71930</v>
      </c>
      <c r="D20" s="133">
        <f t="shared" si="1"/>
        <v>-100</v>
      </c>
      <c r="E20" s="138" t="s">
        <v>23</v>
      </c>
      <c r="F20" s="30">
        <v>0</v>
      </c>
      <c r="G20" s="31">
        <v>3148.04</v>
      </c>
      <c r="H20" s="79">
        <f t="shared" si="0"/>
        <v>-100</v>
      </c>
    </row>
    <row r="21" spans="1:8">
      <c r="A21" s="141" t="s">
        <v>24</v>
      </c>
      <c r="B21" s="142">
        <v>0</v>
      </c>
      <c r="C21" s="143">
        <v>14834</v>
      </c>
      <c r="D21" s="144">
        <f t="shared" si="1"/>
        <v>-100</v>
      </c>
      <c r="E21" s="145" t="s">
        <v>24</v>
      </c>
      <c r="F21" s="146">
        <v>0</v>
      </c>
      <c r="G21" s="147">
        <v>688.56</v>
      </c>
      <c r="H21" s="132">
        <f t="shared" si="0"/>
        <v>-100</v>
      </c>
    </row>
    <row r="22" spans="1:8">
      <c r="A22" s="35" t="s">
        <v>25</v>
      </c>
      <c r="B22" s="36">
        <v>0</v>
      </c>
      <c r="C22" s="37">
        <v>418356</v>
      </c>
      <c r="D22" s="90">
        <f t="shared" si="1"/>
        <v>-100</v>
      </c>
      <c r="E22" s="148" t="s">
        <v>25</v>
      </c>
      <c r="F22" s="39">
        <v>0</v>
      </c>
      <c r="G22" s="40">
        <v>29262.68</v>
      </c>
      <c r="H22" s="93">
        <f t="shared" si="0"/>
        <v>-100</v>
      </c>
    </row>
    <row r="23" spans="1:8">
      <c r="A23" s="149" t="s">
        <v>26</v>
      </c>
      <c r="B23" s="150">
        <v>0</v>
      </c>
      <c r="C23" s="151">
        <v>7093</v>
      </c>
      <c r="D23" s="152">
        <f t="shared" si="1"/>
        <v>-100</v>
      </c>
      <c r="E23" s="153" t="s">
        <v>26</v>
      </c>
      <c r="F23" s="154">
        <v>0</v>
      </c>
      <c r="G23" s="155">
        <v>475.3</v>
      </c>
      <c r="H23" s="156">
        <f t="shared" si="0"/>
        <v>-100</v>
      </c>
    </row>
    <row r="24" spans="1:8">
      <c r="A24" s="33" t="s">
        <v>27</v>
      </c>
      <c r="B24" s="27">
        <v>0</v>
      </c>
      <c r="C24" s="28">
        <v>8311</v>
      </c>
      <c r="D24" s="133">
        <f t="shared" si="1"/>
        <v>-100</v>
      </c>
      <c r="E24" s="138" t="s">
        <v>27</v>
      </c>
      <c r="F24" s="30">
        <v>0</v>
      </c>
      <c r="G24" s="31">
        <v>540.19000000000005</v>
      </c>
      <c r="H24" s="137">
        <f t="shared" si="0"/>
        <v>-100</v>
      </c>
    </row>
    <row r="25" spans="1:8">
      <c r="A25" s="56" t="s">
        <v>28</v>
      </c>
      <c r="B25" s="48">
        <v>0</v>
      </c>
      <c r="C25" s="49">
        <v>5077</v>
      </c>
      <c r="D25" s="50">
        <f t="shared" si="1"/>
        <v>-100</v>
      </c>
      <c r="E25" s="139" t="s">
        <v>28</v>
      </c>
      <c r="F25" s="51">
        <v>0</v>
      </c>
      <c r="G25" s="107">
        <v>417.82</v>
      </c>
      <c r="H25" s="132">
        <f t="shared" si="0"/>
        <v>-100</v>
      </c>
    </row>
    <row r="26" spans="1:8">
      <c r="A26" s="33" t="s">
        <v>29</v>
      </c>
      <c r="B26" s="27">
        <v>0</v>
      </c>
      <c r="C26" s="28">
        <v>2392</v>
      </c>
      <c r="D26" s="133">
        <f t="shared" si="1"/>
        <v>-100</v>
      </c>
      <c r="E26" s="138" t="s">
        <v>29</v>
      </c>
      <c r="F26" s="30">
        <v>0</v>
      </c>
      <c r="G26" s="31">
        <v>193.15</v>
      </c>
      <c r="H26" s="135">
        <f t="shared" si="0"/>
        <v>-100</v>
      </c>
    </row>
    <row r="27" spans="1:8">
      <c r="A27" s="56" t="s">
        <v>30</v>
      </c>
      <c r="B27" s="48">
        <v>0</v>
      </c>
      <c r="C27" s="49">
        <v>60138</v>
      </c>
      <c r="D27" s="144">
        <f t="shared" si="1"/>
        <v>-100</v>
      </c>
      <c r="E27" s="139" t="s">
        <v>30</v>
      </c>
      <c r="F27" s="51">
        <v>0</v>
      </c>
      <c r="G27" s="107">
        <v>3828.46</v>
      </c>
      <c r="H27" s="132">
        <f t="shared" si="0"/>
        <v>-100</v>
      </c>
    </row>
    <row r="28" spans="1:8">
      <c r="A28" s="33" t="s">
        <v>31</v>
      </c>
      <c r="B28" s="27">
        <v>0</v>
      </c>
      <c r="C28" s="28">
        <v>52259</v>
      </c>
      <c r="D28" s="76">
        <f t="shared" si="1"/>
        <v>-100</v>
      </c>
      <c r="E28" s="138" t="s">
        <v>31</v>
      </c>
      <c r="F28" s="30">
        <v>0</v>
      </c>
      <c r="G28" s="31">
        <v>3565.41</v>
      </c>
      <c r="H28" s="135">
        <f t="shared" si="0"/>
        <v>-100</v>
      </c>
    </row>
    <row r="29" spans="1:8">
      <c r="A29" s="56" t="s">
        <v>32</v>
      </c>
      <c r="B29" s="48">
        <v>0</v>
      </c>
      <c r="C29" s="49">
        <v>40785</v>
      </c>
      <c r="D29" s="136">
        <f t="shared" si="1"/>
        <v>-100</v>
      </c>
      <c r="E29" s="139" t="s">
        <v>32</v>
      </c>
      <c r="F29" s="51">
        <v>0</v>
      </c>
      <c r="G29" s="107">
        <v>2537.31</v>
      </c>
      <c r="H29" s="53">
        <f t="shared" si="0"/>
        <v>-100</v>
      </c>
    </row>
    <row r="30" spans="1:8">
      <c r="A30" s="73" t="s">
        <v>33</v>
      </c>
      <c r="B30" s="74">
        <v>0</v>
      </c>
      <c r="C30" s="75">
        <v>23203</v>
      </c>
      <c r="D30" s="76">
        <f t="shared" si="1"/>
        <v>-100</v>
      </c>
      <c r="E30" s="157" t="s">
        <v>33</v>
      </c>
      <c r="F30" s="77">
        <v>0</v>
      </c>
      <c r="G30" s="110">
        <v>1760.49</v>
      </c>
      <c r="H30" s="158">
        <f t="shared" si="0"/>
        <v>-100</v>
      </c>
    </row>
    <row r="31" spans="1:8">
      <c r="A31" s="56" t="s">
        <v>34</v>
      </c>
      <c r="B31" s="48">
        <v>0</v>
      </c>
      <c r="C31" s="49">
        <v>4259</v>
      </c>
      <c r="D31" s="136">
        <f t="shared" si="1"/>
        <v>-100</v>
      </c>
      <c r="E31" s="139" t="s">
        <v>34</v>
      </c>
      <c r="F31" s="51">
        <v>0</v>
      </c>
      <c r="G31" s="107">
        <v>355.5</v>
      </c>
      <c r="H31" s="53">
        <f t="shared" si="0"/>
        <v>-100</v>
      </c>
    </row>
    <row r="32" spans="1:8">
      <c r="A32" s="73" t="s">
        <v>35</v>
      </c>
      <c r="B32" s="74">
        <v>0</v>
      </c>
      <c r="C32" s="75">
        <v>46325</v>
      </c>
      <c r="D32" s="140">
        <f t="shared" si="1"/>
        <v>-100</v>
      </c>
      <c r="E32" s="157" t="s">
        <v>35</v>
      </c>
      <c r="F32" s="77">
        <v>0</v>
      </c>
      <c r="G32" s="110">
        <v>3768.36</v>
      </c>
      <c r="H32" s="137">
        <f t="shared" si="0"/>
        <v>-100</v>
      </c>
    </row>
    <row r="33" spans="1:8">
      <c r="A33" s="56" t="s">
        <v>36</v>
      </c>
      <c r="B33" s="48">
        <v>0</v>
      </c>
      <c r="C33" s="49">
        <v>37201</v>
      </c>
      <c r="D33" s="144">
        <f t="shared" si="1"/>
        <v>-100</v>
      </c>
      <c r="E33" s="139" t="s">
        <v>36</v>
      </c>
      <c r="F33" s="51">
        <v>0</v>
      </c>
      <c r="G33" s="107">
        <v>2208.89</v>
      </c>
      <c r="H33" s="132">
        <f t="shared" si="0"/>
        <v>-100</v>
      </c>
    </row>
    <row r="34" spans="1:8">
      <c r="A34" s="73" t="s">
        <v>37</v>
      </c>
      <c r="B34" s="74">
        <v>0</v>
      </c>
      <c r="C34" s="75">
        <v>6121</v>
      </c>
      <c r="D34" s="140">
        <f t="shared" si="1"/>
        <v>-100</v>
      </c>
      <c r="E34" s="157" t="s">
        <v>37</v>
      </c>
      <c r="F34" s="77">
        <v>0</v>
      </c>
      <c r="G34" s="110">
        <v>507.31</v>
      </c>
      <c r="H34" s="135">
        <f t="shared" si="0"/>
        <v>-100</v>
      </c>
    </row>
    <row r="35" spans="1:8">
      <c r="A35" s="56" t="s">
        <v>38</v>
      </c>
      <c r="B35" s="48">
        <v>0</v>
      </c>
      <c r="C35" s="49">
        <v>8235</v>
      </c>
      <c r="D35" s="50">
        <f t="shared" si="1"/>
        <v>-100</v>
      </c>
      <c r="E35" s="139" t="s">
        <v>38</v>
      </c>
      <c r="F35" s="51">
        <v>0</v>
      </c>
      <c r="G35" s="107">
        <v>630.4</v>
      </c>
      <c r="H35" s="132">
        <f t="shared" si="0"/>
        <v>-100</v>
      </c>
    </row>
    <row r="36" spans="1:8">
      <c r="A36" s="73" t="s">
        <v>39</v>
      </c>
      <c r="B36" s="74">
        <v>0</v>
      </c>
      <c r="C36" s="75">
        <v>77167</v>
      </c>
      <c r="D36" s="133">
        <f t="shared" si="1"/>
        <v>-100</v>
      </c>
      <c r="E36" s="157" t="s">
        <v>39</v>
      </c>
      <c r="F36" s="77">
        <v>0</v>
      </c>
      <c r="G36" s="110">
        <v>5908.66</v>
      </c>
      <c r="H36" s="79">
        <f t="shared" si="0"/>
        <v>-100</v>
      </c>
    </row>
    <row r="37" spans="1:8">
      <c r="A37" s="56" t="s">
        <v>40</v>
      </c>
      <c r="B37" s="48">
        <v>0</v>
      </c>
      <c r="C37" s="49">
        <v>19103</v>
      </c>
      <c r="D37" s="50">
        <f t="shared" si="1"/>
        <v>-100</v>
      </c>
      <c r="E37" s="139" t="s">
        <v>40</v>
      </c>
      <c r="F37" s="51">
        <v>0</v>
      </c>
      <c r="G37" s="107">
        <v>1198.8800000000001</v>
      </c>
      <c r="H37" s="159">
        <f t="shared" si="0"/>
        <v>-100</v>
      </c>
    </row>
    <row r="38" spans="1:8">
      <c r="A38" s="160" t="s">
        <v>24</v>
      </c>
      <c r="B38" s="161">
        <v>0</v>
      </c>
      <c r="C38" s="162">
        <v>20687</v>
      </c>
      <c r="D38" s="163">
        <f t="shared" si="1"/>
        <v>-100</v>
      </c>
      <c r="E38" s="164" t="s">
        <v>24</v>
      </c>
      <c r="F38" s="165">
        <v>0</v>
      </c>
      <c r="G38" s="166">
        <v>1366.55</v>
      </c>
      <c r="H38" s="135">
        <f t="shared" si="0"/>
        <v>-100</v>
      </c>
    </row>
    <row r="39" spans="1:8">
      <c r="A39" s="167" t="s">
        <v>41</v>
      </c>
      <c r="B39" s="168">
        <v>0</v>
      </c>
      <c r="C39" s="169">
        <v>99131</v>
      </c>
      <c r="D39" s="170">
        <f t="shared" si="1"/>
        <v>-100</v>
      </c>
      <c r="E39" s="171" t="s">
        <v>41</v>
      </c>
      <c r="F39" s="172">
        <v>0</v>
      </c>
      <c r="G39" s="173">
        <v>7254.17</v>
      </c>
      <c r="H39" s="174">
        <f t="shared" si="0"/>
        <v>-100</v>
      </c>
    </row>
    <row r="40" spans="1:8">
      <c r="A40" s="175" t="s">
        <v>42</v>
      </c>
      <c r="B40" s="176">
        <v>0</v>
      </c>
      <c r="C40" s="177">
        <v>1367</v>
      </c>
      <c r="D40" s="178">
        <f t="shared" si="1"/>
        <v>-100</v>
      </c>
      <c r="E40" s="179" t="s">
        <v>42</v>
      </c>
      <c r="F40" s="180">
        <v>0</v>
      </c>
      <c r="G40" s="181">
        <v>97.37</v>
      </c>
      <c r="H40" s="182">
        <f t="shared" si="0"/>
        <v>-100</v>
      </c>
    </row>
    <row r="41" spans="1:8">
      <c r="A41" s="56" t="s">
        <v>43</v>
      </c>
      <c r="B41" s="48">
        <v>0</v>
      </c>
      <c r="C41" s="49">
        <v>3359</v>
      </c>
      <c r="D41" s="50">
        <f t="shared" si="1"/>
        <v>-100</v>
      </c>
      <c r="E41" s="139" t="s">
        <v>43</v>
      </c>
      <c r="F41" s="51">
        <v>0</v>
      </c>
      <c r="G41" s="107">
        <v>231.6</v>
      </c>
      <c r="H41" s="53">
        <f t="shared" si="0"/>
        <v>-100</v>
      </c>
    </row>
    <row r="42" spans="1:8">
      <c r="A42" s="73" t="s">
        <v>44</v>
      </c>
      <c r="B42" s="74">
        <v>0</v>
      </c>
      <c r="C42" s="75">
        <v>15295</v>
      </c>
      <c r="D42" s="183">
        <f t="shared" si="1"/>
        <v>-100</v>
      </c>
      <c r="E42" s="157" t="s">
        <v>44</v>
      </c>
      <c r="F42" s="77">
        <v>0</v>
      </c>
      <c r="G42" s="110">
        <v>1219.4100000000001</v>
      </c>
      <c r="H42" s="184">
        <f t="shared" si="0"/>
        <v>-100</v>
      </c>
    </row>
    <row r="43" spans="1:8">
      <c r="A43" s="56" t="s">
        <v>45</v>
      </c>
      <c r="B43" s="48">
        <v>0</v>
      </c>
      <c r="C43" s="49">
        <v>73574</v>
      </c>
      <c r="D43" s="136">
        <f t="shared" si="1"/>
        <v>-100</v>
      </c>
      <c r="E43" s="139" t="s">
        <v>45</v>
      </c>
      <c r="F43" s="51">
        <v>0</v>
      </c>
      <c r="G43" s="107">
        <v>5349.41</v>
      </c>
      <c r="H43" s="53">
        <f t="shared" si="0"/>
        <v>-100</v>
      </c>
    </row>
    <row r="44" spans="1:8">
      <c r="A44" s="160" t="s">
        <v>24</v>
      </c>
      <c r="B44" s="161">
        <v>0</v>
      </c>
      <c r="C44" s="162">
        <v>5536</v>
      </c>
      <c r="D44" s="163">
        <f t="shared" si="1"/>
        <v>-100</v>
      </c>
      <c r="E44" s="164" t="s">
        <v>24</v>
      </c>
      <c r="F44" s="165">
        <v>0</v>
      </c>
      <c r="G44" s="166">
        <v>356.38</v>
      </c>
      <c r="H44" s="185">
        <f t="shared" si="0"/>
        <v>-100</v>
      </c>
    </row>
    <row r="45" spans="1:8">
      <c r="A45" s="167" t="s">
        <v>46</v>
      </c>
      <c r="B45" s="168">
        <v>0</v>
      </c>
      <c r="C45" s="169">
        <v>209711</v>
      </c>
      <c r="D45" s="170">
        <f t="shared" si="1"/>
        <v>-100</v>
      </c>
      <c r="E45" s="171" t="s">
        <v>46</v>
      </c>
      <c r="F45" s="172">
        <v>0</v>
      </c>
      <c r="G45" s="173">
        <v>9774.3100000000013</v>
      </c>
      <c r="H45" s="174">
        <f t="shared" si="0"/>
        <v>-100</v>
      </c>
    </row>
    <row r="46" spans="1:8">
      <c r="A46" s="175" t="s">
        <v>47</v>
      </c>
      <c r="B46" s="176">
        <v>0</v>
      </c>
      <c r="C46" s="177">
        <v>14214</v>
      </c>
      <c r="D46" s="178">
        <f t="shared" si="1"/>
        <v>-100</v>
      </c>
      <c r="E46" s="179" t="s">
        <v>47</v>
      </c>
      <c r="F46" s="180">
        <v>0</v>
      </c>
      <c r="G46" s="181">
        <v>663.4</v>
      </c>
      <c r="H46" s="182">
        <f t="shared" si="0"/>
        <v>-100</v>
      </c>
    </row>
    <row r="47" spans="1:8">
      <c r="A47" s="56" t="s">
        <v>48</v>
      </c>
      <c r="B47" s="48">
        <v>0</v>
      </c>
      <c r="C47" s="49">
        <v>172276</v>
      </c>
      <c r="D47" s="136">
        <f t="shared" si="1"/>
        <v>-100</v>
      </c>
      <c r="E47" s="139" t="s">
        <v>48</v>
      </c>
      <c r="F47" s="51">
        <v>0</v>
      </c>
      <c r="G47" s="107">
        <v>8035.56</v>
      </c>
      <c r="H47" s="53">
        <f t="shared" si="0"/>
        <v>-100</v>
      </c>
    </row>
    <row r="48" spans="1:8">
      <c r="A48" s="73" t="s">
        <v>49</v>
      </c>
      <c r="B48" s="74">
        <v>0</v>
      </c>
      <c r="C48" s="75">
        <v>5825</v>
      </c>
      <c r="D48" s="183">
        <f t="shared" si="1"/>
        <v>-100</v>
      </c>
      <c r="E48" s="157" t="s">
        <v>49</v>
      </c>
      <c r="F48" s="77">
        <v>0</v>
      </c>
      <c r="G48" s="110">
        <v>278.17</v>
      </c>
      <c r="H48" s="185">
        <f t="shared" si="0"/>
        <v>-100</v>
      </c>
    </row>
    <row r="49" spans="1:8">
      <c r="A49" s="56" t="s">
        <v>50</v>
      </c>
      <c r="B49" s="48">
        <v>0</v>
      </c>
      <c r="C49" s="49">
        <v>6013</v>
      </c>
      <c r="D49" s="136">
        <f t="shared" si="1"/>
        <v>-100</v>
      </c>
      <c r="E49" s="139" t="s">
        <v>50</v>
      </c>
      <c r="F49" s="51">
        <v>0</v>
      </c>
      <c r="G49" s="107">
        <v>282.69</v>
      </c>
      <c r="H49" s="53">
        <f t="shared" si="0"/>
        <v>-100</v>
      </c>
    </row>
    <row r="50" spans="1:8">
      <c r="A50" s="73" t="s">
        <v>51</v>
      </c>
      <c r="B50" s="74">
        <v>0</v>
      </c>
      <c r="C50" s="75">
        <v>6809</v>
      </c>
      <c r="D50" s="163">
        <f t="shared" si="1"/>
        <v>-100</v>
      </c>
      <c r="E50" s="157" t="s">
        <v>51</v>
      </c>
      <c r="F50" s="77">
        <v>0</v>
      </c>
      <c r="G50" s="110">
        <v>254.78</v>
      </c>
      <c r="H50" s="185">
        <f t="shared" si="0"/>
        <v>-100</v>
      </c>
    </row>
    <row r="51" spans="1:8">
      <c r="A51" s="141" t="s">
        <v>24</v>
      </c>
      <c r="B51" s="142">
        <v>0</v>
      </c>
      <c r="C51" s="143">
        <v>4574</v>
      </c>
      <c r="D51" s="144">
        <f t="shared" si="1"/>
        <v>-100</v>
      </c>
      <c r="E51" s="145" t="s">
        <v>24</v>
      </c>
      <c r="F51" s="146">
        <v>0</v>
      </c>
      <c r="G51" s="147">
        <v>259.70999999999998</v>
      </c>
      <c r="H51" s="132">
        <f t="shared" si="0"/>
        <v>-100</v>
      </c>
    </row>
    <row r="52" spans="1:8">
      <c r="A52" s="87" t="s">
        <v>52</v>
      </c>
      <c r="B52" s="88">
        <v>0</v>
      </c>
      <c r="C52" s="89">
        <v>69034</v>
      </c>
      <c r="D52" s="186">
        <f t="shared" si="1"/>
        <v>-100</v>
      </c>
      <c r="E52" s="187" t="s">
        <v>52</v>
      </c>
      <c r="F52" s="91">
        <v>0</v>
      </c>
      <c r="G52" s="112">
        <v>5222.9500000000007</v>
      </c>
      <c r="H52" s="188">
        <f t="shared" si="0"/>
        <v>-100</v>
      </c>
    </row>
    <row r="53" spans="1:8">
      <c r="A53" s="149" t="s">
        <v>53</v>
      </c>
      <c r="B53" s="150">
        <v>0</v>
      </c>
      <c r="C53" s="151">
        <v>58530</v>
      </c>
      <c r="D53" s="136">
        <f t="shared" si="1"/>
        <v>-100</v>
      </c>
      <c r="E53" s="153" t="s">
        <v>53</v>
      </c>
      <c r="F53" s="154">
        <v>0</v>
      </c>
      <c r="G53" s="155">
        <v>4500.3100000000004</v>
      </c>
      <c r="H53" s="159">
        <f t="shared" si="0"/>
        <v>-100</v>
      </c>
    </row>
    <row r="54" spans="1:8">
      <c r="A54" s="73" t="s">
        <v>54</v>
      </c>
      <c r="B54" s="74">
        <v>0</v>
      </c>
      <c r="C54" s="75">
        <v>10148</v>
      </c>
      <c r="D54" s="163">
        <f t="shared" si="1"/>
        <v>-100</v>
      </c>
      <c r="E54" s="157" t="s">
        <v>54</v>
      </c>
      <c r="F54" s="77">
        <v>0</v>
      </c>
      <c r="G54" s="110">
        <v>699.23</v>
      </c>
      <c r="H54" s="189">
        <f t="shared" si="0"/>
        <v>-100</v>
      </c>
    </row>
    <row r="55" spans="1:8">
      <c r="A55" s="141" t="s">
        <v>24</v>
      </c>
      <c r="B55" s="142">
        <v>0</v>
      </c>
      <c r="C55" s="143">
        <v>356</v>
      </c>
      <c r="D55" s="144">
        <f t="shared" si="1"/>
        <v>-100</v>
      </c>
      <c r="E55" s="145" t="s">
        <v>24</v>
      </c>
      <c r="F55" s="146">
        <v>0</v>
      </c>
      <c r="G55" s="147">
        <v>23.41</v>
      </c>
      <c r="H55" s="132">
        <f t="shared" si="0"/>
        <v>-100</v>
      </c>
    </row>
    <row r="56" spans="1:8">
      <c r="A56" s="87" t="s">
        <v>55</v>
      </c>
      <c r="B56" s="88">
        <v>0</v>
      </c>
      <c r="C56" s="89">
        <v>91074</v>
      </c>
      <c r="D56" s="186">
        <f t="shared" si="1"/>
        <v>-100</v>
      </c>
      <c r="E56" s="187" t="s">
        <v>55</v>
      </c>
      <c r="F56" s="91">
        <v>0</v>
      </c>
      <c r="G56" s="112">
        <v>7246.19</v>
      </c>
      <c r="H56" s="188">
        <f t="shared" si="0"/>
        <v>-100</v>
      </c>
    </row>
    <row r="57" spans="1:8">
      <c r="A57" s="149" t="s">
        <v>56</v>
      </c>
      <c r="B57" s="150">
        <v>0</v>
      </c>
      <c r="C57" s="151">
        <v>2558</v>
      </c>
      <c r="D57" s="136">
        <f t="shared" si="1"/>
        <v>-100</v>
      </c>
      <c r="E57" s="153" t="s">
        <v>56</v>
      </c>
      <c r="F57" s="154">
        <v>0</v>
      </c>
      <c r="G57" s="155">
        <v>191.82</v>
      </c>
      <c r="H57" s="156">
        <f t="shared" si="0"/>
        <v>-100</v>
      </c>
    </row>
    <row r="58" spans="1:8">
      <c r="A58" s="73" t="s">
        <v>57</v>
      </c>
      <c r="B58" s="74">
        <v>0</v>
      </c>
      <c r="C58" s="75">
        <v>19191</v>
      </c>
      <c r="D58" s="163">
        <f t="shared" si="1"/>
        <v>-100</v>
      </c>
      <c r="E58" s="157" t="s">
        <v>57</v>
      </c>
      <c r="F58" s="77">
        <v>0</v>
      </c>
      <c r="G58" s="110">
        <v>1694.37</v>
      </c>
      <c r="H58" s="185">
        <f t="shared" si="0"/>
        <v>-100</v>
      </c>
    </row>
    <row r="59" spans="1:8">
      <c r="A59" s="95" t="s">
        <v>58</v>
      </c>
      <c r="B59" s="48">
        <v>0</v>
      </c>
      <c r="C59" s="49">
        <v>13078</v>
      </c>
      <c r="D59" s="50">
        <f t="shared" si="1"/>
        <v>-100</v>
      </c>
      <c r="E59" s="190" t="s">
        <v>58</v>
      </c>
      <c r="F59" s="51">
        <v>0</v>
      </c>
      <c r="G59" s="107">
        <v>1162.05</v>
      </c>
      <c r="H59" s="53">
        <f t="shared" si="0"/>
        <v>-100</v>
      </c>
    </row>
    <row r="60" spans="1:8">
      <c r="A60" s="73" t="s">
        <v>59</v>
      </c>
      <c r="B60" s="74">
        <v>0</v>
      </c>
      <c r="C60" s="75">
        <v>4104</v>
      </c>
      <c r="D60" s="191">
        <f t="shared" si="1"/>
        <v>-100</v>
      </c>
      <c r="E60" s="157" t="s">
        <v>59</v>
      </c>
      <c r="F60" s="77">
        <v>0</v>
      </c>
      <c r="G60" s="110">
        <v>367.63</v>
      </c>
      <c r="H60" s="184">
        <f t="shared" si="0"/>
        <v>-100</v>
      </c>
    </row>
    <row r="61" spans="1:8">
      <c r="A61" s="56" t="s">
        <v>60</v>
      </c>
      <c r="B61" s="48">
        <v>0</v>
      </c>
      <c r="C61" s="49">
        <v>23968</v>
      </c>
      <c r="D61" s="144">
        <f t="shared" si="1"/>
        <v>-100</v>
      </c>
      <c r="E61" s="139" t="s">
        <v>60</v>
      </c>
      <c r="F61" s="51">
        <v>0</v>
      </c>
      <c r="G61" s="107">
        <v>1725.03</v>
      </c>
      <c r="H61" s="53">
        <f t="shared" si="0"/>
        <v>-100</v>
      </c>
    </row>
    <row r="62" spans="1:8">
      <c r="A62" s="160" t="s">
        <v>24</v>
      </c>
      <c r="B62" s="161">
        <v>0</v>
      </c>
      <c r="C62" s="162">
        <v>28175</v>
      </c>
      <c r="D62" s="163">
        <f t="shared" si="1"/>
        <v>-100</v>
      </c>
      <c r="E62" s="164" t="s">
        <v>24</v>
      </c>
      <c r="F62" s="165">
        <v>0</v>
      </c>
      <c r="G62" s="166">
        <v>2105.29</v>
      </c>
      <c r="H62" s="185">
        <f t="shared" si="0"/>
        <v>-100</v>
      </c>
    </row>
    <row r="63" spans="1:8">
      <c r="A63" s="167" t="s">
        <v>61</v>
      </c>
      <c r="B63" s="168">
        <v>0</v>
      </c>
      <c r="C63" s="169">
        <v>17312</v>
      </c>
      <c r="D63" s="170">
        <f t="shared" si="1"/>
        <v>-100</v>
      </c>
      <c r="E63" s="171" t="s">
        <v>61</v>
      </c>
      <c r="F63" s="172">
        <v>0</v>
      </c>
      <c r="G63" s="173">
        <v>1241.4000000000001</v>
      </c>
      <c r="H63" s="174">
        <f t="shared" si="0"/>
        <v>-100</v>
      </c>
    </row>
    <row r="64" spans="1:8">
      <c r="A64" s="175" t="s">
        <v>62</v>
      </c>
      <c r="B64" s="176">
        <v>0</v>
      </c>
      <c r="C64" s="177">
        <v>6192</v>
      </c>
      <c r="D64" s="178">
        <f t="shared" si="1"/>
        <v>-100</v>
      </c>
      <c r="E64" s="179" t="s">
        <v>62</v>
      </c>
      <c r="F64" s="180">
        <v>0</v>
      </c>
      <c r="G64" s="181">
        <v>359.66</v>
      </c>
      <c r="H64" s="182">
        <f t="shared" si="0"/>
        <v>-100</v>
      </c>
    </row>
    <row r="65" spans="1:8">
      <c r="A65" s="141" t="s">
        <v>24</v>
      </c>
      <c r="B65" s="142">
        <v>0</v>
      </c>
      <c r="C65" s="143">
        <v>11120</v>
      </c>
      <c r="D65" s="136">
        <f t="shared" si="1"/>
        <v>-100</v>
      </c>
      <c r="E65" s="145" t="s">
        <v>24</v>
      </c>
      <c r="F65" s="146">
        <v>0</v>
      </c>
      <c r="G65" s="147">
        <v>881.74</v>
      </c>
      <c r="H65" s="159">
        <f t="shared" si="0"/>
        <v>-100</v>
      </c>
    </row>
    <row r="66" spans="1:8" ht="15.75" thickBot="1">
      <c r="A66" s="96" t="s">
        <v>63</v>
      </c>
      <c r="B66" s="97">
        <v>0</v>
      </c>
      <c r="C66" s="98">
        <v>3472655</v>
      </c>
      <c r="D66" s="192">
        <f t="shared" si="1"/>
        <v>-100</v>
      </c>
      <c r="E66" s="193" t="s">
        <v>63</v>
      </c>
      <c r="F66" s="100">
        <v>0</v>
      </c>
      <c r="G66" s="113">
        <v>169771.51</v>
      </c>
      <c r="H66" s="194">
        <f t="shared" si="0"/>
        <v>-100</v>
      </c>
    </row>
    <row r="67" spans="1:8" s="199" customFormat="1" ht="23.25" customHeight="1">
      <c r="A67" s="195" t="s">
        <v>72</v>
      </c>
      <c r="B67" s="196"/>
      <c r="C67" s="196"/>
      <c r="D67" s="197"/>
      <c r="E67" s="197"/>
      <c r="F67" s="196"/>
      <c r="G67" s="196"/>
      <c r="H67" s="198"/>
    </row>
    <row r="68" spans="1:8" s="199" customFormat="1" ht="23.25" customHeight="1">
      <c r="A68" s="195" t="s">
        <v>92</v>
      </c>
      <c r="B68" s="195"/>
      <c r="C68" s="195"/>
      <c r="D68" s="195"/>
      <c r="E68" s="195"/>
      <c r="F68" s="195"/>
      <c r="G68" s="195"/>
      <c r="H68" s="195"/>
    </row>
    <row r="69" spans="1:8" s="199" customFormat="1" ht="23.25" customHeight="1">
      <c r="A69" s="195" t="s">
        <v>93</v>
      </c>
      <c r="B69" s="195"/>
      <c r="C69" s="195"/>
      <c r="D69" s="195"/>
      <c r="E69" s="195"/>
      <c r="F69" s="195"/>
      <c r="G69" s="195"/>
      <c r="H69" s="195"/>
    </row>
    <row r="70" spans="1:8" s="199" customFormat="1" ht="23.25" customHeight="1">
      <c r="A70" s="202" t="s">
        <v>94</v>
      </c>
      <c r="B70" s="195"/>
      <c r="C70" s="195"/>
      <c r="D70" s="195"/>
      <c r="E70" s="195"/>
      <c r="F70" s="195"/>
      <c r="G70" s="195"/>
      <c r="H70" s="195"/>
    </row>
    <row r="71" spans="1:8" s="199" customFormat="1" ht="23.25" customHeight="1">
      <c r="A71" s="202" t="s">
        <v>88</v>
      </c>
      <c r="B71" s="195"/>
      <c r="C71" s="195"/>
      <c r="D71" s="195"/>
      <c r="E71" s="195"/>
      <c r="F71" s="195"/>
      <c r="G71" s="195"/>
      <c r="H71" s="195"/>
    </row>
    <row r="72" spans="1:8" s="199" customFormat="1" ht="23.25" customHeight="1">
      <c r="A72" s="195" t="s">
        <v>95</v>
      </c>
      <c r="B72" s="195"/>
      <c r="C72" s="195"/>
      <c r="D72" s="195"/>
      <c r="E72" s="195"/>
      <c r="F72" s="195"/>
      <c r="G72" s="195"/>
      <c r="H72" s="195"/>
    </row>
    <row r="73" spans="1:8">
      <c r="A73" s="319" t="s">
        <v>76</v>
      </c>
      <c r="B73" s="319"/>
      <c r="C73" s="319"/>
      <c r="D73" s="319"/>
      <c r="E73" s="319"/>
      <c r="F73" s="319"/>
      <c r="G73" s="319"/>
      <c r="H73" s="319"/>
    </row>
    <row r="74" spans="1:8" ht="20.45" customHeight="1">
      <c r="A74" s="200" t="s">
        <v>96</v>
      </c>
      <c r="B74" s="199"/>
      <c r="C74" s="199"/>
      <c r="D74" s="199"/>
      <c r="E74" s="199"/>
      <c r="F74" s="199"/>
      <c r="G74" s="199"/>
      <c r="H74" s="199"/>
    </row>
  </sheetData>
  <mergeCells count="4">
    <mergeCell ref="A1:H2"/>
    <mergeCell ref="B3:C3"/>
    <mergeCell ref="F3:G3"/>
    <mergeCell ref="A73:H7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jan-dec.</vt:lpstr>
      <vt:lpstr>jan</vt:lpstr>
      <vt:lpstr>feb</vt:lpstr>
      <vt:lpstr>mar.</vt:lpstr>
      <vt:lpstr>apr.</vt:lpstr>
      <vt:lpstr>may</vt:lpstr>
      <vt:lpstr>jun.</vt:lpstr>
      <vt:lpstr>jul.</vt:lpstr>
      <vt:lpstr>aug.</vt:lpstr>
      <vt:lpstr>sep.</vt:lpstr>
      <vt:lpstr>oct.</vt:lpstr>
      <vt:lpstr>nov.</vt:lpstr>
      <vt:lpstr>dec.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Ratchapol Chinawan</cp:lastModifiedBy>
  <cp:lastPrinted>2020-07-29T01:30:57Z</cp:lastPrinted>
  <dcterms:created xsi:type="dcterms:W3CDTF">2020-04-21T10:14:42Z</dcterms:created>
  <dcterms:modified xsi:type="dcterms:W3CDTF">2021-02-02T04:07:19Z</dcterms:modified>
</cp:coreProperties>
</file>