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onch\Downloads\"/>
    </mc:Choice>
  </mc:AlternateContent>
  <xr:revisionPtr revIDLastSave="0" documentId="8_{4B1E037A-7D53-48EA-BA65-98006AA8C9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ข้อมูลสะสม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C18" i="1"/>
  <c r="D18" i="1"/>
  <c r="C30" i="1"/>
  <c r="D30" i="1"/>
  <c r="C34" i="1"/>
  <c r="D34" i="1"/>
  <c r="C46" i="1"/>
  <c r="D46" i="1"/>
  <c r="C50" i="1"/>
  <c r="D50" i="1"/>
  <c r="C62" i="1"/>
  <c r="D62" i="1"/>
  <c r="C66" i="1"/>
  <c r="D66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5" i="1"/>
  <c r="D15" i="1"/>
  <c r="C16" i="1"/>
  <c r="D16" i="1"/>
  <c r="C17" i="1"/>
  <c r="D17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E29" i="1" s="1"/>
  <c r="C31" i="1"/>
  <c r="D31" i="1"/>
  <c r="C32" i="1"/>
  <c r="D32" i="1"/>
  <c r="E32" i="1" s="1"/>
  <c r="C33" i="1"/>
  <c r="D33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7" i="1"/>
  <c r="D47" i="1"/>
  <c r="C48" i="1"/>
  <c r="D48" i="1"/>
  <c r="C49" i="1"/>
  <c r="D49" i="1"/>
  <c r="C51" i="1"/>
  <c r="D51" i="1"/>
  <c r="C52" i="1"/>
  <c r="D52" i="1"/>
  <c r="C53" i="1"/>
  <c r="D53" i="1"/>
  <c r="E53" i="1" s="1"/>
  <c r="C54" i="1"/>
  <c r="D54" i="1"/>
  <c r="C55" i="1"/>
  <c r="D55" i="1"/>
  <c r="E55" i="1" s="1"/>
  <c r="C56" i="1"/>
  <c r="D56" i="1"/>
  <c r="C57" i="1"/>
  <c r="D57" i="1"/>
  <c r="C58" i="1"/>
  <c r="D58" i="1"/>
  <c r="C59" i="1"/>
  <c r="D59" i="1"/>
  <c r="C60" i="1"/>
  <c r="D60" i="1"/>
  <c r="C61" i="1"/>
  <c r="D61" i="1"/>
  <c r="E61" i="1" s="1"/>
  <c r="C63" i="1"/>
  <c r="D63" i="1"/>
  <c r="C64" i="1"/>
  <c r="D64" i="1"/>
  <c r="E64" i="1" s="1"/>
  <c r="C65" i="1"/>
  <c r="D65" i="1"/>
  <c r="D5" i="1"/>
  <c r="C5" i="1"/>
  <c r="E52" i="1" l="1"/>
  <c r="E21" i="1"/>
  <c r="E66" i="1"/>
  <c r="E34" i="1"/>
  <c r="E18" i="1"/>
  <c r="E63" i="1"/>
  <c r="E58" i="1"/>
  <c r="E40" i="1"/>
  <c r="E31" i="1"/>
  <c r="E28" i="1"/>
  <c r="E26" i="1"/>
  <c r="E14" i="1"/>
  <c r="E41" i="1"/>
  <c r="E49" i="1"/>
  <c r="E47" i="1"/>
  <c r="E35" i="1"/>
  <c r="E38" i="1"/>
  <c r="E33" i="1"/>
  <c r="E8" i="1"/>
  <c r="E46" i="1"/>
  <c r="E6" i="1"/>
  <c r="E11" i="1"/>
  <c r="E9" i="1"/>
  <c r="E37" i="1"/>
  <c r="E20" i="1"/>
  <c r="E17" i="1"/>
  <c r="E15" i="1"/>
  <c r="E62" i="1"/>
  <c r="E24" i="1"/>
  <c r="E22" i="1"/>
  <c r="E5" i="1"/>
  <c r="E7" i="1"/>
  <c r="E60" i="1"/>
  <c r="E57" i="1"/>
  <c r="E43" i="1"/>
  <c r="E23" i="1"/>
  <c r="E36" i="1"/>
  <c r="E56" i="1"/>
  <c r="E54" i="1"/>
  <c r="E51" i="1"/>
  <c r="E48" i="1"/>
  <c r="E45" i="1"/>
  <c r="E27" i="1"/>
  <c r="E12" i="1"/>
  <c r="E10" i="1"/>
  <c r="E39" i="1"/>
  <c r="E25" i="1"/>
  <c r="E50" i="1"/>
  <c r="E30" i="1"/>
  <c r="E65" i="1"/>
  <c r="E59" i="1"/>
  <c r="E44" i="1"/>
  <c r="E42" i="1"/>
  <c r="E19" i="1"/>
  <c r="E16" i="1"/>
  <c r="E13" i="1"/>
</calcChain>
</file>

<file path=xl/sharedStrings.xml><?xml version="1.0" encoding="utf-8"?>
<sst xmlns="http://schemas.openxmlformats.org/spreadsheetml/2006/main" count="2141" uniqueCount="115">
  <si>
    <t>%Change</t>
  </si>
  <si>
    <t>หมายเหตุ 1) P หมายถึง ข้อมูลเบื้องต้น ที่อาจมีการปรับปรุงให้สมบูรณ์ขึ้นภายหลัง</t>
  </si>
  <si>
    <t xml:space="preserve">                   2) ค่าใช้จ่ายที่เกิดจากนักท่องเที่ยวชาวต่างชาติในเดือนตุลาคม และพฤศจิกายน 2563 อยู่ในระหว่างการรวบรวมและประมวลผล</t>
  </si>
  <si>
    <t xml:space="preserve">                   3) *โดยที่ปัจจุบัน การระบาดของโควิด-19 ยังคงไม่สิ้นสุด และการเดินทางระหว่างประเทศอยู่ภายใต้มาตรการผ่อนคลาย</t>
  </si>
  <si>
    <t xml:space="preserve">ที่มา: กองเศรษฐกิจการท่องเที่ยวและกีฬา (ณ วันที่ 22 กุมภาพันธ์ 2564P) </t>
  </si>
  <si>
    <t>Country of</t>
  </si>
  <si>
    <t>Number</t>
  </si>
  <si>
    <t>Receipts (Mil.Baht)</t>
  </si>
  <si>
    <t>Nationality</t>
  </si>
  <si>
    <t>2020P</t>
  </si>
  <si>
    <t>East  Asia</t>
  </si>
  <si>
    <t>ASEAN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</si>
  <si>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</si>
  <si>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</si>
  <si>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</si>
  <si>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</si>
  <si>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</si>
  <si>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</si>
  <si>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</si>
  <si>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</si>
  <si>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</si>
  <si>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China</t>
  </si>
  <si>
    <t>Hong Kong</t>
  </si>
  <si>
    <t>Japan</t>
  </si>
  <si>
    <t>Korea</t>
  </si>
  <si>
    <t>Taiwan</t>
  </si>
  <si>
    <t>Others</t>
  </si>
  <si>
    <t>Europe</t>
  </si>
  <si>
    <t>Austria</t>
  </si>
  <si>
    <t>Belgium</t>
  </si>
  <si>
    <t>Denmark</t>
  </si>
  <si>
    <t>Finland</t>
  </si>
  <si>
    <t>France</t>
  </si>
  <si>
    <t>Germany</t>
  </si>
  <si>
    <t>Italy</t>
  </si>
  <si>
    <t>Netherlands</t>
  </si>
  <si>
    <t>Norway</t>
  </si>
  <si>
    <t>Russia</t>
  </si>
  <si>
    <t>Spain</t>
  </si>
  <si>
    <t>Sweden</t>
  </si>
  <si>
    <t>Switzerland</t>
  </si>
  <si>
    <t>United  Kingdom</t>
  </si>
  <si>
    <t>East  Europe</t>
  </si>
  <si>
    <t>The  Americas</t>
  </si>
  <si>
    <t>Argentina</t>
  </si>
  <si>
    <t>Brazil</t>
  </si>
  <si>
    <t>Canada</t>
  </si>
  <si>
    <t>USA</t>
  </si>
  <si>
    <t>South  Asia</t>
  </si>
  <si>
    <t>Bangladesh</t>
  </si>
  <si>
    <t>India</t>
  </si>
  <si>
    <t>Nepal</t>
  </si>
  <si>
    <t>Pakistan</t>
  </si>
  <si>
    <t>Sri  Lanka</t>
  </si>
  <si>
    <t>Oceania</t>
  </si>
  <si>
    <t>Australia</t>
  </si>
  <si>
    <t>New  Zealand</t>
  </si>
  <si>
    <t>Middle  East</t>
  </si>
  <si>
    <t>Egypt</t>
  </si>
  <si>
    <t>Israel</t>
  </si>
  <si>
    <t>Kuwait</t>
  </si>
  <si>
    <t>Saudi  Arabia</t>
  </si>
  <si>
    <t>U.A.E.</t>
  </si>
  <si>
    <t>Africa</t>
  </si>
  <si>
    <t>S.Africa</t>
  </si>
  <si>
    <t>Grand  Total</t>
  </si>
  <si>
    <t>จำนวนและรายได้ของนักท่องเที่ยว มกราคม  2564P</t>
  </si>
  <si>
    <t>2021P</t>
  </si>
  <si>
    <t>2021/20</t>
  </si>
  <si>
    <t xml:space="preserve">                          สำหรับผู้เดินทางบางกลุ่ม  และผู้เดินทางทุกคนต้องเข้ารับการกักกันโรค ระยะเวลา 14 วัน จึงมีผลทำให้ จำนวนนักท่องเที่ยวต่ำกว่าระดับปกติมาก</t>
  </si>
  <si>
    <t>จำนวนและรายได้ของนักท่องเที่ยว กุมภาพันธ์  2564P</t>
  </si>
  <si>
    <t>จำนวนและรายได้ของนักท่องเที่ยว มีนาคม  2564P</t>
  </si>
  <si>
    <t>จำนวนและรายได้ของนักท่องเที่ยว เมษายน  2564P</t>
  </si>
  <si>
    <t>จำนวนและรายได้ของนักท่องเที่ยว พฤษภาคม  2564P</t>
  </si>
  <si>
    <t>จำนวนและรายได้ของนักท่องเที่ยว มิถุนายน  2564P</t>
  </si>
  <si>
    <t>จำนวนและรายได้ของนักท่องเที่ยว กรกฎาคม  2564P</t>
  </si>
  <si>
    <t>จำนวนและรายได้ของนักท่องเที่ยว สิงหาคม  2564P</t>
  </si>
  <si>
    <t>จำนวนและรายได้ของนักท่องเที่ยว กันยายน  2564P</t>
  </si>
  <si>
    <t>จำนวนและรายได้ของนักท่องเที่ยว ตุลาคม  2564P</t>
  </si>
  <si>
    <t>จำนวนและรายได้ของนักท่องเที่ยว ธันวาคม  2564P</t>
  </si>
  <si>
    <t xml:space="preserve">                   2) ค่าใช้จ่ายที่เกิดจากนักท่องเที่ยวชาวต่างชาติในเดือนมกราคม และกุมภาพันธ์ 2564 อยู่ในระหว่างการรวบรวมและประมวลผล</t>
  </si>
  <si>
    <t xml:space="preserve">                   สำหรับผู้เดินทางบางกลุ่ม  และผู้เดินทางทุกคนต้องเข้ารับการกักกันโรค ระยะเวลา 14 วัน จึงมีผลทำให้</t>
  </si>
  <si>
    <t xml:space="preserve">                   จำนวนนักท่องเที่ยวต่ำกว่าระดับปกติมาก</t>
  </si>
  <si>
    <t xml:space="preserve">ที่มา: กองเศรษฐกิจการท่องเที่ยวและกีฬา (ณ วันที่ 25 มีนาคม 2564P) </t>
  </si>
  <si>
    <t xml:space="preserve">                   และผู้เดินทางทุกคนต้องเข้ารับการกักกันโรค ระยะเวลา 14 วัน จึงมีผลทำให้จำนวนนักท่องเที่ยวต่ำกว่าระดับปกติมาก</t>
  </si>
  <si>
    <t xml:space="preserve">ที่มา: กองเศรษฐกิจการท่องเที่ยวและกีฬา (ณ วันที่ 21 พฤษภาคม 2564P) </t>
  </si>
  <si>
    <t xml:space="preserve">                 2) ค่าใช้จ่ายที่เกิดจากนักท่องเที่ยวชาวต่างชาติ อยู่ในระหว่างการรวบรวมและประมวลผล</t>
  </si>
  <si>
    <t xml:space="preserve">                 3)*โดยที่ปัจจุบัน การระบาดของโควิด-19 ยังคงไม่สิ้นสุด และการเดินทางระหว่างประเทศอยู่ภายใต้มาตรการผ่อนคลายสำหรับผู้เดินทางบางกลุ่ม และ</t>
  </si>
  <si>
    <t xml:space="preserve">                 4) เดือนเมษายน 2563 ประเทศไทยปิดด่านตรวตจคนเข้าเมืองทั่วประเทศ จึงไม่มีนักท่องเที่ยวชาวต่างชาติ</t>
  </si>
  <si>
    <t xml:space="preserve">ที่มา: กองเศรษฐกิจการท่องเที่ยวและกีฬา (ณ วันที่ 23 เมษายน 2564P) </t>
  </si>
  <si>
    <t xml:space="preserve">                 2) ค่าใช้จ่ายที่เกิดจากนักท่องเที่ยวชาวต่างชาติในเดือนมกราคม ถึง มีนาคม 2564 อยู่ในระหว่างการรวบรวมและประมวลผล</t>
  </si>
  <si>
    <t xml:space="preserve">                 3) *โดยที่ปัจจุบัน การระบาดของโควิด-19 ยังคงไม่สิ้นสุด และการเดินทางระหว่างประเทศอยู่ภายใต้มาตรการผ่อนคลาย</t>
  </si>
  <si>
    <t>หมายเหตุ   1) P หมายถึง ข้อมูลเบื้องต้น ที่อาจมีการปรับปรุงให้สมบูรณ์ขึ้นภายหลัง</t>
  </si>
  <si>
    <t xml:space="preserve">                      และผู้เดินทางทุกคนต้องเข้ารับการกักกันโรค ระยะเวลา 14 วัน จึงมีผลทำให้จำนวนนักท่องเที่ยวต่ำกว่าระดับปกติมาก</t>
  </si>
  <si>
    <t xml:space="preserve">                    2) ค่าใช้จ่ายที่เกิดจากนักท่องเที่ยวชาวต่างชาติ อยู่ในระหว่างการรวบรวมและประมวลผล</t>
  </si>
  <si>
    <t xml:space="preserve">                    3) *โดยที่ปัจจุบัน การระบาดของโควิด-19 ยังคงไม่สิ้นสุด และการเดินทางระหว่างประเทศอยู่ภายใต้มาตรการผ่อนคลายสำหรับผู้เดินทางบางกลุ่ม และ</t>
  </si>
  <si>
    <t xml:space="preserve">                    4) เดือนพฤษภาคม 2563 ประเทศไทยปิดด่านตรวตจคนเข้าเมืองทั่วประเทศ จึงไม่มีนักท่องเที่ยวชาวต่างชาติ</t>
  </si>
  <si>
    <t xml:space="preserve">ที่มา: กองเศรษฐกิจการท่องเที่ยวและกีฬา (ณ วันที่ 22 มิถุนายน 2564P) </t>
  </si>
  <si>
    <t>-</t>
  </si>
  <si>
    <t xml:space="preserve">                     2) ค่าใช้จ่ายที่เกิดจากนักท่องเที่ยวชาวต่างชาติ อยู่ในระหว่างการรวบรวมและประมวลผล</t>
  </si>
  <si>
    <t xml:space="preserve">                     3) *โดยที่ปัจจุบัน การระบาดของโควิด-19 ยังคงไม่สิ้นสุด และการเดินทางระหว่างประเทศอยู่ภายใต้มาตรการผ่อนคลายสำหรับผู้เดินทางบางกลุ่ม และ</t>
  </si>
  <si>
    <t xml:space="preserve">                     4) เดือนกรกฎาคม 2563 ประเทศไทยปิดด่านตรวตจคนเข้าเมืองทั่วประเทศ จึงไม่มีนักท่องเที่ยวชาวต่างชาติ</t>
  </si>
  <si>
    <t xml:space="preserve">ที่มา: กองเศรษฐกิจการท่องเที่ยวและกีฬา (ณ วันที่ 19 สิงหาคม 2564P) </t>
  </si>
  <si>
    <t xml:space="preserve">                 3) *โดยที่ปัจจุบัน การระบาดของโควิด-19 ยังคงไม่สิ้นสุด และการเดินทางระหว่างประเทศอยู่ภายใต้มาตรการผ่อนคลายสำหรับผู้เดินทางบางกลุ่ม และ</t>
  </si>
  <si>
    <t xml:space="preserve">                     และผู้เดินทางทุกคนต้องเข้ารับการกักกันโรค ระยะเวลา 14 วัน จึงมีผลทำให้จำนวนนักท่องเที่ยวต่ำกว่าระดับปกติมาก</t>
  </si>
  <si>
    <t xml:space="preserve">ที่มา: กองเศรษฐกิจการท่องเที่ยวและกีฬา (ณ วันที่ 20 กรกฎาคม 2564P) </t>
  </si>
  <si>
    <t xml:space="preserve">                     4) เดือนสิงหาคม 2563 ประเทศไทยปิดด่านตรวตจคนเข้าเมืองทั่วประเทศ จึงไม่มีนักท่องเที่ยวชาวต่างชาติ</t>
  </si>
  <si>
    <t xml:space="preserve">ที่มา: กองเศรษฐกิจการท่องเที่ยวและกีฬา (ณ วันที่ 21 สิงหาคม 2564P) </t>
  </si>
  <si>
    <t xml:space="preserve">                     4) เดือนกันยายน 2563 ประเทศไทยปิดด่านตรวตจคนเข้าเมืองทั่วประเทศ จึงไม่มีนักท่องเที่ยวชาวต่างชาติ</t>
  </si>
  <si>
    <t xml:space="preserve">ที่มา: กองเศรษฐกิจการท่องเที่ยวและกีฬา (ณ วันที่ 25 ตุลาคม 2564P) </t>
  </si>
  <si>
    <t xml:space="preserve">ที่มา: กองเศรษฐกิจการท่องเที่ยวและกีฬา (ณ วันที่ 22 พฤศจิกายน 2564P) </t>
  </si>
  <si>
    <t xml:space="preserve">ที่มา: กองเศรษฐกิจการท่องเที่ยวและกีฬา (ณ วันที่ 21 ธันวาคม 2564P) </t>
  </si>
  <si>
    <t>จำนวนและรายได้ของนักท่องเที่ยว พฤศจิกายน  2564P</t>
  </si>
  <si>
    <t xml:space="preserve">ที่มา: กองเศรษฐกิจการท่องเที่ยวและกีฬา (ณ วันที่ 20 มกราคม 2564P) </t>
  </si>
  <si>
    <t>จำนวนและรายได้ของนักท่องเที่ยว มกราคม - ธันวาคม  2564P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</si>
</sst>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\+#,##0.00;\-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94">
    <xf numFmtId="0" fontId="0" fillId="0" borderId="0" xfId="0"/>
    <xf numFmtId="0" fontId="0" fillId="0" borderId="21" xfId="0" applyBorder="1"/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/>
    </xf>
    <xf numFmtId="164" fontId="4" fillId="0" borderId="9" xfId="0" quotePrefix="1" applyNumberFormat="1" applyFont="1" applyBorder="1" applyAlignment="1">
      <alignment horizontal="center"/>
    </xf>
    <xf numFmtId="0" fontId="6" fillId="2" borderId="10" xfId="0" applyFont="1" applyFill="1" applyBorder="1"/>
    <xf numFmtId="0" fontId="9" fillId="2" borderId="12" xfId="0" applyFont="1" applyFill="1" applyBorder="1" applyAlignment="1">
      <alignment horizontal="left" indent="1"/>
    </xf>
    <xf numFmtId="0" fontId="9" fillId="2" borderId="12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0" fillId="3" borderId="0" xfId="0" applyFill="1"/>
    <xf numFmtId="0" fontId="4" fillId="0" borderId="22" xfId="0" applyFont="1" applyBorder="1" applyAlignment="1">
      <alignment horizontal="center"/>
    </xf>
    <xf numFmtId="0" fontId="5" fillId="0" borderId="23" xfId="0" applyFont="1" applyBorder="1"/>
    <xf numFmtId="3" fontId="3" fillId="0" borderId="23" xfId="0" applyNumberFormat="1" applyFont="1" applyBorder="1" applyAlignment="1">
      <alignment horizontal="right"/>
    </xf>
    <xf numFmtId="3" fontId="3" fillId="0" borderId="24" xfId="0" applyNumberFormat="1" applyFont="1" applyBorder="1" applyAlignment="1">
      <alignment horizontal="right"/>
    </xf>
    <xf numFmtId="164" fontId="2" fillId="0" borderId="24" xfId="1" applyNumberFormat="1" applyFont="1" applyBorder="1" applyAlignment="1">
      <alignment horizontal="right" vertical="center"/>
    </xf>
    <xf numFmtId="4" fontId="3" fillId="0" borderId="23" xfId="0" applyNumberFormat="1" applyFont="1" applyBorder="1" applyAlignment="1">
      <alignment horizontal="right"/>
    </xf>
    <xf numFmtId="4" fontId="3" fillId="0" borderId="24" xfId="0" applyNumberFormat="1" applyFont="1" applyBorder="1" applyAlignment="1">
      <alignment horizontal="right"/>
    </xf>
    <xf numFmtId="164" fontId="2" fillId="0" borderId="25" xfId="1" applyNumberFormat="1" applyFont="1" applyBorder="1" applyAlignment="1">
      <alignment horizontal="right" vertical="center"/>
    </xf>
    <xf numFmtId="164" fontId="13" fillId="2" borderId="11" xfId="1" applyNumberFormat="1" applyFont="1" applyFill="1" applyBorder="1" applyAlignment="1">
      <alignment horizontal="right" vertical="center"/>
    </xf>
    <xf numFmtId="4" fontId="7" fillId="2" borderId="10" xfId="0" applyNumberFormat="1" applyFont="1" applyFill="1" applyBorder="1" applyAlignment="1">
      <alignment horizontal="right"/>
    </xf>
    <xf numFmtId="4" fontId="7" fillId="2" borderId="11" xfId="0" applyNumberFormat="1" applyFont="1" applyFill="1" applyBorder="1" applyAlignment="1">
      <alignment horizontal="right"/>
    </xf>
    <xf numFmtId="164" fontId="13" fillId="2" borderId="15" xfId="1" applyNumberFormat="1" applyFont="1" applyFill="1" applyBorder="1" applyAlignment="1">
      <alignment horizontal="right" vertical="center"/>
    </xf>
    <xf numFmtId="0" fontId="9" fillId="3" borderId="12" xfId="0" applyFont="1" applyFill="1" applyBorder="1" applyAlignment="1">
      <alignment horizontal="left" indent="1"/>
    </xf>
    <xf numFmtId="3" fontId="10" fillId="3" borderId="12" xfId="0" applyNumberFormat="1" applyFont="1" applyFill="1" applyBorder="1" applyAlignment="1">
      <alignment horizontal="right"/>
    </xf>
    <xf numFmtId="3" fontId="10" fillId="3" borderId="13" xfId="0" applyNumberFormat="1" applyFont="1" applyFill="1" applyBorder="1" applyAlignment="1">
      <alignment horizontal="right"/>
    </xf>
    <xf numFmtId="164" fontId="8" fillId="3" borderId="13" xfId="1" applyNumberFormat="1" applyFont="1" applyFill="1" applyBorder="1" applyAlignment="1">
      <alignment horizontal="right" vertical="center"/>
    </xf>
    <xf numFmtId="4" fontId="10" fillId="3" borderId="12" xfId="0" applyNumberFormat="1" applyFont="1" applyFill="1" applyBorder="1" applyAlignment="1">
      <alignment horizontal="right"/>
    </xf>
    <xf numFmtId="4" fontId="10" fillId="3" borderId="13" xfId="0" applyNumberFormat="1" applyFont="1" applyFill="1" applyBorder="1" applyAlignment="1">
      <alignment horizontal="right"/>
    </xf>
    <xf numFmtId="164" fontId="8" fillId="3" borderId="14" xfId="1" applyNumberFormat="1" applyFont="1" applyFill="1" applyBorder="1" applyAlignment="1">
      <alignment horizontal="right" vertical="center"/>
    </xf>
    <xf numFmtId="164" fontId="8" fillId="2" borderId="13" xfId="1" applyNumberFormat="1" applyFont="1" applyFill="1" applyBorder="1" applyAlignment="1">
      <alignment horizontal="right" vertical="center"/>
    </xf>
    <xf numFmtId="4" fontId="10" fillId="2" borderId="12" xfId="0" applyNumberFormat="1" applyFont="1" applyFill="1" applyBorder="1" applyAlignment="1">
      <alignment horizontal="right"/>
    </xf>
    <xf numFmtId="4" fontId="10" fillId="2" borderId="13" xfId="0" applyNumberFormat="1" applyFont="1" applyFill="1" applyBorder="1" applyAlignment="1">
      <alignment horizontal="right"/>
    </xf>
    <xf numFmtId="164" fontId="8" fillId="2" borderId="14" xfId="1" applyNumberFormat="1" applyFont="1" applyFill="1" applyBorder="1" applyAlignment="1">
      <alignment horizontal="right" vertical="center"/>
    </xf>
    <xf numFmtId="0" fontId="9" fillId="3" borderId="12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3" fontId="10" fillId="3" borderId="26" xfId="0" applyNumberFormat="1" applyFont="1" applyFill="1" applyBorder="1" applyAlignment="1">
      <alignment horizontal="right"/>
    </xf>
    <xf numFmtId="3" fontId="10" fillId="3" borderId="27" xfId="0" applyNumberFormat="1" applyFont="1" applyFill="1" applyBorder="1" applyAlignment="1">
      <alignment horizontal="right"/>
    </xf>
    <xf numFmtId="164" fontId="8" fillId="3" borderId="27" xfId="1" applyNumberFormat="1" applyFont="1" applyFill="1" applyBorder="1" applyAlignment="1">
      <alignment horizontal="right" vertical="center"/>
    </xf>
    <xf numFmtId="4" fontId="10" fillId="3" borderId="26" xfId="0" applyNumberFormat="1" applyFont="1" applyFill="1" applyBorder="1" applyAlignment="1">
      <alignment horizontal="right"/>
    </xf>
    <xf numFmtId="4" fontId="10" fillId="3" borderId="27" xfId="0" applyNumberFormat="1" applyFont="1" applyFill="1" applyBorder="1" applyAlignment="1">
      <alignment horizontal="right"/>
    </xf>
    <xf numFmtId="164" fontId="8" fillId="3" borderId="28" xfId="1" applyNumberFormat="1" applyFont="1" applyFill="1" applyBorder="1" applyAlignment="1">
      <alignment horizontal="right" vertical="center"/>
    </xf>
    <xf numFmtId="164" fontId="2" fillId="2" borderId="17" xfId="1" applyNumberFormat="1" applyFont="1" applyFill="1" applyBorder="1" applyAlignment="1">
      <alignment horizontal="right" vertical="center"/>
    </xf>
    <xf numFmtId="4" fontId="3" fillId="2" borderId="16" xfId="0" applyNumberFormat="1" applyFont="1" applyFill="1" applyBorder="1" applyAlignment="1">
      <alignment horizontal="right"/>
    </xf>
    <xf numFmtId="4" fontId="3" fillId="2" borderId="17" xfId="0" applyNumberFormat="1" applyFont="1" applyFill="1" applyBorder="1" applyAlignment="1">
      <alignment horizontal="right"/>
    </xf>
    <xf numFmtId="164" fontId="2" fillId="2" borderId="18" xfId="1" applyNumberFormat="1" applyFont="1" applyFill="1" applyBorder="1" applyAlignment="1">
      <alignment horizontal="right" vertical="center"/>
    </xf>
    <xf numFmtId="0" fontId="9" fillId="3" borderId="29" xfId="0" applyFont="1" applyFill="1" applyBorder="1" applyAlignment="1">
      <alignment horizontal="left"/>
    </xf>
    <xf numFmtId="3" fontId="10" fillId="3" borderId="29" xfId="0" applyNumberFormat="1" applyFont="1" applyFill="1" applyBorder="1" applyAlignment="1">
      <alignment horizontal="right"/>
    </xf>
    <xf numFmtId="3" fontId="10" fillId="3" borderId="30" xfId="0" applyNumberFormat="1" applyFont="1" applyFill="1" applyBorder="1" applyAlignment="1">
      <alignment horizontal="right"/>
    </xf>
    <xf numFmtId="164" fontId="8" fillId="3" borderId="30" xfId="1" applyNumberFormat="1" applyFont="1" applyFill="1" applyBorder="1" applyAlignment="1">
      <alignment horizontal="right" vertical="center"/>
    </xf>
    <xf numFmtId="4" fontId="10" fillId="3" borderId="29" xfId="0" applyNumberFormat="1" applyFont="1" applyFill="1" applyBorder="1" applyAlignment="1">
      <alignment horizontal="right"/>
    </xf>
    <xf numFmtId="4" fontId="10" fillId="3" borderId="30" xfId="0" applyNumberFormat="1" applyFont="1" applyFill="1" applyBorder="1" applyAlignment="1">
      <alignment horizontal="right"/>
    </xf>
    <xf numFmtId="164" fontId="8" fillId="3" borderId="31" xfId="1" applyNumberFormat="1" applyFont="1" applyFill="1" applyBorder="1" applyAlignment="1">
      <alignment horizontal="right" vertical="center"/>
    </xf>
    <xf numFmtId="0" fontId="9" fillId="2" borderId="26" xfId="0" applyFont="1" applyFill="1" applyBorder="1" applyAlignment="1">
      <alignment horizontal="left"/>
    </xf>
    <xf numFmtId="3" fontId="10" fillId="2" borderId="26" xfId="0" applyNumberFormat="1" applyFont="1" applyFill="1" applyBorder="1" applyAlignment="1">
      <alignment horizontal="right"/>
    </xf>
    <xf numFmtId="3" fontId="10" fillId="2" borderId="27" xfId="0" applyNumberFormat="1" applyFont="1" applyFill="1" applyBorder="1" applyAlignment="1">
      <alignment horizontal="right"/>
    </xf>
    <xf numFmtId="164" fontId="8" fillId="2" borderId="27" xfId="1" applyNumberFormat="1" applyFont="1" applyFill="1" applyBorder="1" applyAlignment="1">
      <alignment horizontal="right" vertical="center"/>
    </xf>
    <xf numFmtId="4" fontId="10" fillId="2" borderId="26" xfId="0" applyNumberFormat="1" applyFont="1" applyFill="1" applyBorder="1" applyAlignment="1">
      <alignment horizontal="right"/>
    </xf>
    <xf numFmtId="4" fontId="10" fillId="2" borderId="27" xfId="0" applyNumberFormat="1" applyFont="1" applyFill="1" applyBorder="1" applyAlignment="1">
      <alignment horizontal="right"/>
    </xf>
    <xf numFmtId="164" fontId="8" fillId="2" borderId="28" xfId="1" applyNumberFormat="1" applyFont="1" applyFill="1" applyBorder="1" applyAlignment="1">
      <alignment horizontal="right" vertical="center"/>
    </xf>
    <xf numFmtId="0" fontId="9" fillId="3" borderId="12" xfId="0" applyFont="1" applyFill="1" applyBorder="1"/>
    <xf numFmtId="0" fontId="5" fillId="2" borderId="19" xfId="0" applyFont="1" applyFill="1" applyBorder="1" applyAlignment="1">
      <alignment horizontal="left"/>
    </xf>
    <xf numFmtId="3" fontId="3" fillId="2" borderId="19" xfId="0" applyNumberFormat="1" applyFont="1" applyFill="1" applyBorder="1" applyAlignment="1">
      <alignment horizontal="right"/>
    </xf>
    <xf numFmtId="3" fontId="3" fillId="2" borderId="8" xfId="0" applyNumberFormat="1" applyFont="1" applyFill="1" applyBorder="1" applyAlignment="1">
      <alignment horizontal="right"/>
    </xf>
    <xf numFmtId="164" fontId="2" fillId="2" borderId="8" xfId="1" applyNumberFormat="1" applyFont="1" applyFill="1" applyBorder="1" applyAlignment="1">
      <alignment horizontal="right" vertical="center"/>
    </xf>
    <xf numFmtId="4" fontId="3" fillId="2" borderId="19" xfId="0" applyNumberFormat="1" applyFont="1" applyFill="1" applyBorder="1" applyAlignment="1">
      <alignment horizontal="right"/>
    </xf>
    <xf numFmtId="4" fontId="3" fillId="2" borderId="8" xfId="0" applyNumberFormat="1" applyFont="1" applyFill="1" applyBorder="1" applyAlignment="1">
      <alignment horizontal="right"/>
    </xf>
    <xf numFmtId="164" fontId="2" fillId="2" borderId="20" xfId="1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/>
    </xf>
    <xf numFmtId="164" fontId="4" fillId="0" borderId="9" xfId="0" quotePrefix="1" applyNumberFormat="1" applyFont="1" applyBorder="1" applyAlignment="1">
      <alignment horizontal="center"/>
    </xf>
    <xf numFmtId="0" fontId="6" fillId="2" borderId="10" xfId="0" applyFont="1" applyFill="1" applyBorder="1"/>
    <xf numFmtId="3" fontId="7" fillId="2" borderId="10" xfId="0" applyNumberFormat="1" applyFont="1" applyFill="1" applyBorder="1" applyAlignment="1">
      <alignment horizontal="right"/>
    </xf>
    <xf numFmtId="3" fontId="7" fillId="2" borderId="11" xfId="0" applyNumberFormat="1" applyFont="1" applyFill="1" applyBorder="1" applyAlignment="1">
      <alignment horizontal="right"/>
    </xf>
    <xf numFmtId="0" fontId="9" fillId="2" borderId="12" xfId="0" applyFont="1" applyFill="1" applyBorder="1" applyAlignment="1">
      <alignment horizontal="left" indent="1"/>
    </xf>
    <xf numFmtId="3" fontId="10" fillId="2" borderId="12" xfId="0" applyNumberFormat="1" applyFont="1" applyFill="1" applyBorder="1" applyAlignment="1">
      <alignment horizontal="right"/>
    </xf>
    <xf numFmtId="3" fontId="10" fillId="2" borderId="13" xfId="0" applyNumberFormat="1" applyFont="1" applyFill="1" applyBorder="1" applyAlignment="1">
      <alignment horizontal="right"/>
    </xf>
    <xf numFmtId="0" fontId="9" fillId="2" borderId="12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3" fontId="3" fillId="2" borderId="16" xfId="0" applyNumberFormat="1" applyFont="1" applyFill="1" applyBorder="1" applyAlignment="1">
      <alignment horizontal="right"/>
    </xf>
    <xf numFmtId="3" fontId="3" fillId="2" borderId="17" xfId="0" applyNumberFormat="1" applyFont="1" applyFill="1" applyBorder="1" applyAlignment="1">
      <alignment horizontal="right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4" fontId="11" fillId="3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00000000-0005-0000-0000-000002000000}"/>
    <cellStyle name="เปอร์เซ็นต์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topLeftCell="A46" zoomScale="70" zoomScaleNormal="70" workbookViewId="0">
      <selection activeCell="F64" sqref="F64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114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2" t="s">
        <v>5</v>
      </c>
      <c r="C3" s="92" t="s">
        <v>6</v>
      </c>
      <c r="D3" s="93"/>
      <c r="E3" s="3" t="s">
        <v>0</v>
      </c>
      <c r="F3" s="2" t="s">
        <v>5</v>
      </c>
      <c r="G3" s="92" t="s">
        <v>7</v>
      </c>
      <c r="H3" s="93"/>
      <c r="I3" s="3" t="s">
        <v>0</v>
      </c>
    </row>
    <row r="4" spans="2:9" ht="15.75" customHeight="1" thickBot="1" x14ac:dyDescent="0.3">
      <c r="B4" s="4" t="s">
        <v>8</v>
      </c>
      <c r="C4" s="5" t="s">
        <v>67</v>
      </c>
      <c r="D4" s="12" t="s">
        <v>9</v>
      </c>
      <c r="E4" s="6" t="s">
        <v>68</v>
      </c>
      <c r="F4" s="4" t="s">
        <v>8</v>
      </c>
      <c r="G4" s="5" t="s">
        <v>67</v>
      </c>
      <c r="H4" s="12" t="s">
        <v>9</v>
      </c>
      <c r="I4" s="6" t="s">
        <v>68</v>
      </c>
    </row>
    <row r="5" spans="2:9" x14ac:dyDescent="0.25">
      <c r="B5" s="13" t="s">
        <v>10</v>
      </c>
      <c r="C5" s="14">
        <f>SUM(JAN!C5,FEB!C5,MAR!C5,APR!C5,MAY!C5,JUN!C5,JUL!C5,AUG!C5,SEP!C5,OCT!C5,NOV!C5,DEC!C5)</f>
        <v>73428</v>
      </c>
      <c r="D5" s="15">
        <f>SUM(JAN!D5,FEB!D5,MAR!D5,APR!D5,MAY!D5,JUN!D5,JUL!D5,AUG!D5,SEP!D5,OCT!D5,NOV!D5,DEC!D5)</f>
        <v>3739408</v>
      </c>
      <c r="E5" s="16">
        <f>((C5/D5)-1)*100</f>
        <v>-98.036373671982304</v>
      </c>
      <c r="F5" s="13" t="s">
        <v>10</v>
      </c>
      <c r="G5" s="17"/>
      <c r="H5" s="18"/>
      <c r="I5" s="19"/>
    </row>
    <row r="6" spans="2:9" x14ac:dyDescent="0.25">
      <c r="B6" s="7" t="s">
        <v>11</v>
      </c>
      <c r="C6" s="75">
        <f>SUM(JAN!C6,FEB!C6,MAR!C6,APR!C6,MAY!C6,JUN!C6,JUL!C6,AUG!C6,SEP!C6,OCT!C6,NOV!C6,DEC!C6)</f>
        <v>32820</v>
      </c>
      <c r="D6" s="76">
        <f>SUM(JAN!D6,FEB!D6,MAR!D6,APR!D6,MAY!D6,JUN!D6,JUL!D6,AUG!D6,SEP!D6,OCT!D6,NOV!D6,DEC!D6)</f>
        <v>1652593</v>
      </c>
      <c r="E6" s="20">
        <f t="shared" ref="E6:E66" si="0">((C6/D6)-1)*100</f>
        <v>-98.014030072740226</v>
      </c>
      <c r="F6" s="7" t="s">
        <v>11</v>
      </c>
      <c r="G6" s="21"/>
      <c r="H6" s="22"/>
      <c r="I6" s="23"/>
    </row>
    <row r="7" spans="2:9" x14ac:dyDescent="0.25">
      <c r="B7" s="24" t="s">
        <v>12</v>
      </c>
      <c r="C7" s="25">
        <f>SUM(JAN!C7,FEB!C7,MAR!C7,APR!C7,MAY!C7,JUN!C7,JUL!C7,AUG!C7,SEP!C7,OCT!C7,NOV!C7,DEC!C7)</f>
        <v>26</v>
      </c>
      <c r="D7" s="26">
        <f>SUM(JAN!D7,FEB!D7,MAR!D7,APR!D7,MAY!D7,JUN!D7,JUL!D7,AUG!D7,SEP!D7,OCT!D7,NOV!D7,DEC!D7)</f>
        <v>1576</v>
      </c>
      <c r="E7" s="27">
        <f t="shared" si="0"/>
        <v>-98.350253807106597</v>
      </c>
      <c r="F7" s="24" t="s">
        <v>12</v>
      </c>
      <c r="G7" s="28"/>
      <c r="H7" s="29"/>
      <c r="I7" s="30"/>
    </row>
    <row r="8" spans="2:9" x14ac:dyDescent="0.25">
      <c r="B8" s="8" t="s">
        <v>13</v>
      </c>
      <c r="C8" s="78">
        <f>SUM(JAN!C8,FEB!C8,MAR!C8,APR!C8,MAY!C8,JUN!C8,JUL!C8,AUG!C8,SEP!C8,OCT!C8,NOV!C8,DEC!C8)</f>
        <v>4914</v>
      </c>
      <c r="D8" s="79">
        <f>SUM(JAN!D8,FEB!D8,MAR!D8,APR!D8,MAY!D8,JUN!D8,JUL!D8,AUG!D8,SEP!D8,OCT!D8,NOV!D8,DEC!D8)</f>
        <v>165718</v>
      </c>
      <c r="E8" s="31">
        <f t="shared" si="0"/>
        <v>-97.034721635549545</v>
      </c>
      <c r="F8" s="8" t="s">
        <v>13</v>
      </c>
      <c r="G8" s="32"/>
      <c r="H8" s="33"/>
      <c r="I8" s="34"/>
    </row>
    <row r="9" spans="2:9" x14ac:dyDescent="0.25">
      <c r="B9" s="24" t="s">
        <v>14</v>
      </c>
      <c r="C9" s="25">
        <f>SUM(JAN!C9,FEB!C9,MAR!C9,APR!C9,MAY!C9,JUN!C9,JUL!C9,AUG!C9,SEP!C9,OCT!C9,NOV!C9,DEC!C9)</f>
        <v>2577</v>
      </c>
      <c r="D9" s="26">
        <f>SUM(JAN!D9,FEB!D9,MAR!D9,APR!D9,MAY!D9,JUN!D9,JUL!D9,AUG!D9,SEP!D9,OCT!D9,NOV!D9,DEC!D9)</f>
        <v>99033</v>
      </c>
      <c r="E9" s="27">
        <f t="shared" si="0"/>
        <v>-97.39783708460817</v>
      </c>
      <c r="F9" s="24" t="s">
        <v>14</v>
      </c>
      <c r="G9" s="28"/>
      <c r="H9" s="29"/>
      <c r="I9" s="30"/>
    </row>
    <row r="10" spans="2:9" x14ac:dyDescent="0.25">
      <c r="B10" s="8" t="s">
        <v>15</v>
      </c>
      <c r="C10" s="78">
        <f>SUM(JAN!C10,FEB!C10,MAR!C10,APR!C10,MAY!C10,JUN!C10,JUL!C10,AUG!C10,SEP!C10,OCT!C10,NOV!C10,DEC!C10)</f>
        <v>733</v>
      </c>
      <c r="D10" s="79">
        <f>SUM(JAN!D10,FEB!D10,MAR!D10,APR!D10,MAY!D10,JUN!D10,JUL!D10,AUG!D10,SEP!D10,OCT!D10,NOV!D10,DEC!D10)</f>
        <v>380917</v>
      </c>
      <c r="E10" s="31">
        <f t="shared" si="0"/>
        <v>-99.807569628029199</v>
      </c>
      <c r="F10" s="8" t="s">
        <v>15</v>
      </c>
      <c r="G10" s="32"/>
      <c r="H10" s="33"/>
      <c r="I10" s="34"/>
    </row>
    <row r="11" spans="2:9" x14ac:dyDescent="0.25">
      <c r="B11" s="24" t="s">
        <v>16</v>
      </c>
      <c r="C11" s="25">
        <f>SUM(JAN!C11,FEB!C11,MAR!C11,APR!C11,MAY!C11,JUN!C11,JUL!C11,AUG!C11,SEP!C11,OCT!C11,NOV!C11,DEC!C11)</f>
        <v>5511</v>
      </c>
      <c r="D11" s="26">
        <f>SUM(JAN!D11,FEB!D11,MAR!D11,APR!D11,MAY!D11,JUN!D11,JUL!D11,AUG!D11,SEP!D11,OCT!D11,NOV!D11,DEC!D11)</f>
        <v>619451</v>
      </c>
      <c r="E11" s="27">
        <f t="shared" si="0"/>
        <v>-99.110341253787624</v>
      </c>
      <c r="F11" s="24" t="s">
        <v>16</v>
      </c>
      <c r="G11" s="28"/>
      <c r="H11" s="29"/>
      <c r="I11" s="30"/>
    </row>
    <row r="12" spans="2:9" x14ac:dyDescent="0.25">
      <c r="B12" s="8" t="s">
        <v>17</v>
      </c>
      <c r="C12" s="78">
        <f>SUM(JAN!C12,FEB!C12,MAR!C12,APR!C12,MAY!C12,JUN!C12,JUL!C12,AUG!C12,SEP!C12,OCT!C12,NOV!C12,DEC!C12)</f>
        <v>7256</v>
      </c>
      <c r="D12" s="79">
        <f>SUM(JAN!D12,FEB!D12,MAR!D12,APR!D12,MAY!D12,JUN!D12,JUL!D12,AUG!D12,SEP!D12,OCT!D12,NOV!D12,DEC!D12)</f>
        <v>54709</v>
      </c>
      <c r="E12" s="31">
        <f t="shared" si="0"/>
        <v>-86.737099928713747</v>
      </c>
      <c r="F12" s="8" t="s">
        <v>17</v>
      </c>
      <c r="G12" s="32"/>
      <c r="H12" s="33"/>
      <c r="I12" s="34"/>
    </row>
    <row r="13" spans="2:9" x14ac:dyDescent="0.25">
      <c r="B13" s="24" t="s">
        <v>18</v>
      </c>
      <c r="C13" s="25">
        <f>SUM(JAN!C13,FEB!C13,MAR!C13,APR!C13,MAY!C13,JUN!C13,JUL!C13,AUG!C13,SEP!C13,OCT!C13,NOV!C13,DEC!C13)</f>
        <v>4078</v>
      </c>
      <c r="D13" s="26">
        <f>SUM(JAN!D13,FEB!D13,MAR!D13,APR!D13,MAY!D13,JUN!D13,JUL!D13,AUG!D13,SEP!D13,OCT!D13,NOV!D13,DEC!D13)</f>
        <v>71796</v>
      </c>
      <c r="E13" s="27">
        <f t="shared" si="0"/>
        <v>-94.32001782829127</v>
      </c>
      <c r="F13" s="24" t="s">
        <v>18</v>
      </c>
      <c r="G13" s="28"/>
      <c r="H13" s="29"/>
      <c r="I13" s="30"/>
    </row>
    <row r="14" spans="2:9" x14ac:dyDescent="0.25">
      <c r="B14" s="8" t="s">
        <v>19</v>
      </c>
      <c r="C14" s="78">
        <f>SUM(JAN!C14,FEB!C14,MAR!C14,APR!C14,MAY!C14,JUN!C14,JUL!C14,AUG!C14,SEP!C14,OCT!C14,NOV!C14,DEC!C14)</f>
        <v>5931</v>
      </c>
      <c r="D14" s="79">
        <f>SUM(JAN!D14,FEB!D14,MAR!D14,APR!D14,MAY!D14,JUN!D14,JUL!D14,AUG!D14,SEP!D14,OCT!D14,NOV!D14,DEC!D14)</f>
        <v>126879</v>
      </c>
      <c r="E14" s="31">
        <f t="shared" si="0"/>
        <v>-95.325467571465722</v>
      </c>
      <c r="F14" s="8" t="s">
        <v>19</v>
      </c>
      <c r="G14" s="32"/>
      <c r="H14" s="33"/>
      <c r="I14" s="34"/>
    </row>
    <row r="15" spans="2:9" x14ac:dyDescent="0.25">
      <c r="B15" s="24" t="s">
        <v>20</v>
      </c>
      <c r="C15" s="25">
        <f>SUM(JAN!C15,FEB!C15,MAR!C15,APR!C15,MAY!C15,JUN!C15,JUL!C15,AUG!C15,SEP!C15,OCT!C15,NOV!C15,DEC!C15)</f>
        <v>1794</v>
      </c>
      <c r="D15" s="26">
        <f>SUM(JAN!D15,FEB!D15,MAR!D15,APR!D15,MAY!D15,JUN!D15,JUL!D15,AUG!D15,SEP!D15,OCT!D15,NOV!D15,DEC!D15)</f>
        <v>132514</v>
      </c>
      <c r="E15" s="27">
        <f t="shared" si="0"/>
        <v>-98.646180780898618</v>
      </c>
      <c r="F15" s="24" t="s">
        <v>20</v>
      </c>
      <c r="G15" s="28"/>
      <c r="H15" s="29"/>
      <c r="I15" s="30"/>
    </row>
    <row r="16" spans="2:9" x14ac:dyDescent="0.25">
      <c r="B16" s="9" t="s">
        <v>21</v>
      </c>
      <c r="C16" s="78">
        <f>SUM(JAN!C16,FEB!C16,MAR!C16,APR!C16,MAY!C16,JUN!C16,JUL!C16,AUG!C16,SEP!C16,OCT!C16,NOV!C16,DEC!C16)</f>
        <v>13043</v>
      </c>
      <c r="D16" s="79">
        <f>SUM(JAN!D16,FEB!D16,MAR!D16,APR!D16,MAY!D16,JUN!D16,JUL!D16,AUG!D16,SEP!D16,OCT!D16,NOV!D16,DEC!D16)</f>
        <v>1249910</v>
      </c>
      <c r="E16" s="31">
        <f t="shared" si="0"/>
        <v>-98.956484866910415</v>
      </c>
      <c r="F16" s="9" t="s">
        <v>21</v>
      </c>
      <c r="G16" s="32"/>
      <c r="H16" s="33"/>
      <c r="I16" s="34"/>
    </row>
    <row r="17" spans="2:9" x14ac:dyDescent="0.25">
      <c r="B17" s="35" t="s">
        <v>22</v>
      </c>
      <c r="C17" s="25">
        <f>SUM(JAN!C17,FEB!C17,MAR!C17,APR!C17,MAY!C17,JUN!C17,JUL!C17,AUG!C17,SEP!C17,OCT!C17,NOV!C17,DEC!C17)</f>
        <v>1657</v>
      </c>
      <c r="D17" s="26">
        <f>SUM(JAN!D17,FEB!D17,MAR!D17,APR!D17,MAY!D17,JUN!D17,JUL!D17,AUG!D17,SEP!D17,OCT!D17,NOV!D17,DEC!D17)</f>
        <v>124233</v>
      </c>
      <c r="E17" s="27">
        <f t="shared" si="0"/>
        <v>-98.666215900767114</v>
      </c>
      <c r="F17" s="35" t="s">
        <v>22</v>
      </c>
      <c r="G17" s="28"/>
      <c r="H17" s="29"/>
      <c r="I17" s="30"/>
    </row>
    <row r="18" spans="2:9" x14ac:dyDescent="0.25">
      <c r="B18" s="9" t="s">
        <v>23</v>
      </c>
      <c r="C18" s="78">
        <f>SUM(JAN!C18,FEB!C18,MAR!C18,APR!C18,MAY!C18,JUN!C18,JUL!C18,AUG!C18,SEP!C18,OCT!C18,NOV!C18,DEC!C18)</f>
        <v>9461</v>
      </c>
      <c r="D18" s="79">
        <f>SUM(JAN!D18,FEB!D18,MAR!D18,APR!D18,MAY!D18,JUN!D18,JUL!D18,AUG!D18,SEP!D18,OCT!D18,NOV!D18,DEC!D18)</f>
        <v>320331</v>
      </c>
      <c r="E18" s="31">
        <f t="shared" si="0"/>
        <v>-97.046492534284852</v>
      </c>
      <c r="F18" s="9" t="s">
        <v>23</v>
      </c>
      <c r="G18" s="32"/>
      <c r="H18" s="33"/>
      <c r="I18" s="34"/>
    </row>
    <row r="19" spans="2:9" x14ac:dyDescent="0.25">
      <c r="B19" s="35" t="s">
        <v>24</v>
      </c>
      <c r="C19" s="25">
        <f>SUM(JAN!C19,FEB!C19,MAR!C19,APR!C19,MAY!C19,JUN!C19,JUL!C19,AUG!C19,SEP!C19,OCT!C19,NOV!C19,DEC!C19)</f>
        <v>12077</v>
      </c>
      <c r="D19" s="26">
        <f>SUM(JAN!D19,FEB!D19,MAR!D19,APR!D19,MAY!D19,JUN!D19,JUL!D19,AUG!D19,SEP!D19,OCT!D19,NOV!D19,DEC!D19)</f>
        <v>260228</v>
      </c>
      <c r="E19" s="27">
        <f t="shared" si="0"/>
        <v>-95.359069738844397</v>
      </c>
      <c r="F19" s="35" t="s">
        <v>24</v>
      </c>
      <c r="G19" s="28"/>
      <c r="H19" s="29"/>
      <c r="I19" s="30"/>
    </row>
    <row r="20" spans="2:9" x14ac:dyDescent="0.25">
      <c r="B20" s="9" t="s">
        <v>25</v>
      </c>
      <c r="C20" s="78">
        <f>SUM(JAN!C20,FEB!C20,MAR!C20,APR!C20,MAY!C20,JUN!C20,JUL!C20,AUG!C20,SEP!C20,OCT!C20,NOV!C20,DEC!C20)</f>
        <v>1675</v>
      </c>
      <c r="D20" s="79">
        <f>SUM(JAN!D20,FEB!D20,MAR!D20,APR!D20,MAY!D20,JUN!D20,JUL!D20,AUG!D20,SEP!D20,OCT!D20,NOV!D20,DEC!D20)</f>
        <v>119408</v>
      </c>
      <c r="E20" s="31">
        <f t="shared" si="0"/>
        <v>-98.597246415650545</v>
      </c>
      <c r="F20" s="9" t="s">
        <v>25</v>
      </c>
      <c r="G20" s="32"/>
      <c r="H20" s="33"/>
      <c r="I20" s="34"/>
    </row>
    <row r="21" spans="2:9" x14ac:dyDescent="0.25">
      <c r="B21" s="36" t="s">
        <v>26</v>
      </c>
      <c r="C21" s="37">
        <f>SUM(JAN!C21,FEB!C21,MAR!C21,APR!C21,MAY!C21,JUN!C21,JUL!C21,AUG!C21,SEP!C21,OCT!C21,NOV!C21,DEC!C21)</f>
        <v>2695</v>
      </c>
      <c r="D21" s="38">
        <f>SUM(JAN!D21,FEB!D21,MAR!D21,APR!D21,MAY!D21,JUN!D21,JUL!D21,AUG!D21,SEP!D21,OCT!D21,NOV!D21,DEC!D21)</f>
        <v>12705</v>
      </c>
      <c r="E21" s="39">
        <f t="shared" si="0"/>
        <v>-78.787878787878782</v>
      </c>
      <c r="F21" s="36" t="s">
        <v>26</v>
      </c>
      <c r="G21" s="40"/>
      <c r="H21" s="41"/>
      <c r="I21" s="42"/>
    </row>
    <row r="22" spans="2:9" x14ac:dyDescent="0.25">
      <c r="B22" s="10" t="s">
        <v>27</v>
      </c>
      <c r="C22" s="82">
        <f>SUM(JAN!C22,FEB!C22,MAR!C22,APR!C22,MAY!C22,JUN!C22,JUL!C22,AUG!C22,SEP!C22,OCT!C22,NOV!C22,DEC!C22)</f>
        <v>250948</v>
      </c>
      <c r="D22" s="83">
        <f>SUM(JAN!D22,FEB!D22,MAR!D22,APR!D22,MAY!D22,JUN!D22,JUL!D22,AUG!D22,SEP!D22,OCT!D22,NOV!D22,DEC!D22)</f>
        <v>2078979</v>
      </c>
      <c r="E22" s="43">
        <f t="shared" si="0"/>
        <v>-87.929267202795216</v>
      </c>
      <c r="F22" s="10" t="s">
        <v>27</v>
      </c>
      <c r="G22" s="44"/>
      <c r="H22" s="45"/>
      <c r="I22" s="46"/>
    </row>
    <row r="23" spans="2:9" x14ac:dyDescent="0.25">
      <c r="B23" s="47" t="s">
        <v>28</v>
      </c>
      <c r="C23" s="48">
        <f>SUM(JAN!C23,FEB!C23,MAR!C23,APR!C23,MAY!C23,JUN!C23,JUL!C23,AUG!C23,SEP!C23,OCT!C23,NOV!C23,DEC!C23)</f>
        <v>5486</v>
      </c>
      <c r="D23" s="49">
        <f>SUM(JAN!D23,FEB!D23,MAR!D23,APR!D23,MAY!D23,JUN!D23,JUL!D23,AUG!D23,SEP!D23,OCT!D23,NOV!D23,DEC!D23)</f>
        <v>35524</v>
      </c>
      <c r="E23" s="50">
        <f t="shared" si="0"/>
        <v>-84.556919265848435</v>
      </c>
      <c r="F23" s="47" t="s">
        <v>28</v>
      </c>
      <c r="G23" s="51"/>
      <c r="H23" s="52"/>
      <c r="I23" s="53"/>
    </row>
    <row r="24" spans="2:9" x14ac:dyDescent="0.25">
      <c r="B24" s="9" t="s">
        <v>29</v>
      </c>
      <c r="C24" s="78">
        <f>SUM(JAN!C24,FEB!C24,MAR!C24,APR!C24,MAY!C24,JUN!C24,JUL!C24,AUG!C24,SEP!C24,OCT!C24,NOV!C24,DEC!C24)</f>
        <v>5386</v>
      </c>
      <c r="D24" s="79">
        <f>SUM(JAN!D24,FEB!D24,MAR!D24,APR!D24,MAY!D24,JUN!D24,JUL!D24,AUG!D24,SEP!D24,OCT!D24,NOV!D24,DEC!D24)</f>
        <v>26254</v>
      </c>
      <c r="E24" s="31">
        <f t="shared" si="0"/>
        <v>-79.485030852441525</v>
      </c>
      <c r="F24" s="9" t="s">
        <v>29</v>
      </c>
      <c r="G24" s="32"/>
      <c r="H24" s="33"/>
      <c r="I24" s="34"/>
    </row>
    <row r="25" spans="2:9" x14ac:dyDescent="0.25">
      <c r="B25" s="35" t="s">
        <v>30</v>
      </c>
      <c r="C25" s="25">
        <f>SUM(JAN!C25,FEB!C25,MAR!C25,APR!C25,MAY!C25,JUN!C25,JUL!C25,AUG!C25,SEP!C25,OCT!C25,NOV!C25,DEC!C25)</f>
        <v>8480</v>
      </c>
      <c r="D25" s="26">
        <f>SUM(JAN!D25,FEB!D25,MAR!D25,APR!D25,MAY!D25,JUN!D25,JUL!D25,AUG!D25,SEP!D25,OCT!D25,NOV!D25,DEC!D25)</f>
        <v>66824</v>
      </c>
      <c r="E25" s="27">
        <f t="shared" si="0"/>
        <v>-87.309948521489289</v>
      </c>
      <c r="F25" s="35" t="s">
        <v>30</v>
      </c>
      <c r="G25" s="28"/>
      <c r="H25" s="29"/>
      <c r="I25" s="30"/>
    </row>
    <row r="26" spans="2:9" x14ac:dyDescent="0.25">
      <c r="B26" s="9" t="s">
        <v>31</v>
      </c>
      <c r="C26" s="78">
        <f>SUM(JAN!C26,FEB!C26,MAR!C26,APR!C26,MAY!C26,JUN!C26,JUL!C26,AUG!C26,SEP!C26,OCT!C26,NOV!C26,DEC!C26)</f>
        <v>6139</v>
      </c>
      <c r="D26" s="79">
        <f>SUM(JAN!D26,FEB!D26,MAR!D26,APR!D26,MAY!D26,JUN!D26,JUL!D26,AUG!D26,SEP!D26,OCT!D26,NOV!D26,DEC!D26)</f>
        <v>59643</v>
      </c>
      <c r="E26" s="31">
        <f t="shared" si="0"/>
        <v>-89.707090521938866</v>
      </c>
      <c r="F26" s="9" t="s">
        <v>31</v>
      </c>
      <c r="G26" s="32"/>
      <c r="H26" s="33"/>
      <c r="I26" s="34"/>
    </row>
    <row r="27" spans="2:9" x14ac:dyDescent="0.25">
      <c r="B27" s="35" t="s">
        <v>32</v>
      </c>
      <c r="C27" s="25">
        <f>SUM(JAN!C27,FEB!C27,MAR!C27,APR!C27,MAY!C27,JUN!C27,JUL!C27,AUG!C27,SEP!C27,OCT!C27,NOV!C27,DEC!C27)</f>
        <v>23461</v>
      </c>
      <c r="D27" s="26">
        <f>SUM(JAN!D27,FEB!D27,MAR!D27,APR!D27,MAY!D27,JUN!D27,JUL!D27,AUG!D27,SEP!D27,OCT!D27,NOV!D27,DEC!D27)</f>
        <v>236527</v>
      </c>
      <c r="E27" s="27">
        <f t="shared" si="0"/>
        <v>-90.08104782963467</v>
      </c>
      <c r="F27" s="35" t="s">
        <v>32</v>
      </c>
      <c r="G27" s="28"/>
      <c r="H27" s="29"/>
      <c r="I27" s="30"/>
    </row>
    <row r="28" spans="2:9" x14ac:dyDescent="0.25">
      <c r="B28" s="9" t="s">
        <v>33</v>
      </c>
      <c r="C28" s="78">
        <f>SUM(JAN!C28,FEB!C28,MAR!C28,APR!C28,MAY!C28,JUN!C28,JUL!C28,AUG!C28,SEP!C28,OCT!C28,NOV!C28,DEC!C28)</f>
        <v>45874</v>
      </c>
      <c r="D28" s="79">
        <f>SUM(JAN!D28,FEB!D28,MAR!D28,APR!D28,MAY!D28,JUN!D28,JUL!D28,AUG!D28,SEP!D28,OCT!D28,NOV!D28,DEC!D28)</f>
        <v>230598</v>
      </c>
      <c r="E28" s="31">
        <f t="shared" si="0"/>
        <v>-80.106505693891535</v>
      </c>
      <c r="F28" s="9" t="s">
        <v>33</v>
      </c>
      <c r="G28" s="32"/>
      <c r="H28" s="33"/>
      <c r="I28" s="34"/>
    </row>
    <row r="29" spans="2:9" x14ac:dyDescent="0.25">
      <c r="B29" s="35" t="s">
        <v>34</v>
      </c>
      <c r="C29" s="25">
        <f>SUM(JAN!C29,FEB!C29,MAR!C29,APR!C29,MAY!C29,JUN!C29,JUL!C29,AUG!C29,SEP!C29,OCT!C29,NOV!C29,DEC!C29)</f>
        <v>5322</v>
      </c>
      <c r="D29" s="26">
        <f>SUM(JAN!D29,FEB!D29,MAR!D29,APR!D29,MAY!D29,JUN!D29,JUL!D29,AUG!D29,SEP!D29,OCT!D29,NOV!D29,DEC!D29)</f>
        <v>60104</v>
      </c>
      <c r="E29" s="27">
        <f t="shared" si="0"/>
        <v>-91.145348063356849</v>
      </c>
      <c r="F29" s="35" t="s">
        <v>34</v>
      </c>
      <c r="G29" s="28"/>
      <c r="H29" s="29"/>
      <c r="I29" s="30"/>
    </row>
    <row r="30" spans="2:9" x14ac:dyDescent="0.25">
      <c r="B30" s="9" t="s">
        <v>35</v>
      </c>
      <c r="C30" s="78">
        <f>SUM(JAN!C30,FEB!C30,MAR!C30,APR!C30,MAY!C30,JUN!C30,JUL!C30,AUG!C30,SEP!C30,OCT!C30,NOV!C30,DEC!C30)</f>
        <v>8539</v>
      </c>
      <c r="D30" s="79">
        <f>SUM(JAN!D30,FEB!D30,MAR!D30,APR!D30,MAY!D30,JUN!D30,JUL!D30,AUG!D30,SEP!D30,OCT!D30,NOV!D30,DEC!D30)</f>
        <v>51558</v>
      </c>
      <c r="E30" s="31">
        <f t="shared" si="0"/>
        <v>-83.438069746693046</v>
      </c>
      <c r="F30" s="9" t="s">
        <v>35</v>
      </c>
      <c r="G30" s="32"/>
      <c r="H30" s="33"/>
      <c r="I30" s="34"/>
    </row>
    <row r="31" spans="2:9" x14ac:dyDescent="0.25">
      <c r="B31" s="35" t="s">
        <v>36</v>
      </c>
      <c r="C31" s="25">
        <f>SUM(JAN!C31,FEB!C31,MAR!C31,APR!C31,MAY!C31,JUN!C31,JUL!C31,AUG!C31,SEP!C31,OCT!C31,NOV!C31,DEC!C31)</f>
        <v>5763</v>
      </c>
      <c r="D31" s="26">
        <f>SUM(JAN!D31,FEB!D31,MAR!D31,APR!D31,MAY!D31,JUN!D31,JUL!D31,AUG!D31,SEP!D31,OCT!D31,NOV!D31,DEC!D31)</f>
        <v>39511</v>
      </c>
      <c r="E31" s="27">
        <f t="shared" si="0"/>
        <v>-85.414188453848297</v>
      </c>
      <c r="F31" s="35" t="s">
        <v>36</v>
      </c>
      <c r="G31" s="28"/>
      <c r="H31" s="29"/>
      <c r="I31" s="30"/>
    </row>
    <row r="32" spans="2:9" x14ac:dyDescent="0.25">
      <c r="B32" s="9" t="s">
        <v>37</v>
      </c>
      <c r="C32" s="78">
        <f>SUM(JAN!C32,FEB!C32,MAR!C32,APR!C32,MAY!C32,JUN!C32,JUL!C32,AUG!C32,SEP!C32,OCT!C32,NOV!C32,DEC!C32)</f>
        <v>30759</v>
      </c>
      <c r="D32" s="79">
        <f>SUM(JAN!D32,FEB!D32,MAR!D32,APR!D32,MAY!D32,JUN!D32,JUL!D32,AUG!D32,SEP!D32,OCT!D32,NOV!D32,DEC!D32)</f>
        <v>587167</v>
      </c>
      <c r="E32" s="31">
        <f t="shared" si="0"/>
        <v>-94.761456280751474</v>
      </c>
      <c r="F32" s="9" t="s">
        <v>37</v>
      </c>
      <c r="G32" s="32"/>
      <c r="H32" s="33"/>
      <c r="I32" s="34"/>
    </row>
    <row r="33" spans="2:9" x14ac:dyDescent="0.25">
      <c r="B33" s="35" t="s">
        <v>38</v>
      </c>
      <c r="C33" s="25">
        <f>SUM(JAN!C33,FEB!C33,MAR!C33,APR!C33,MAY!C33,JUN!C33,JUL!C33,AUG!C33,SEP!C33,OCT!C33,NOV!C33,DEC!C33)</f>
        <v>3514</v>
      </c>
      <c r="D33" s="26">
        <f>SUM(JAN!D33,FEB!D33,MAR!D33,APR!D33,MAY!D33,JUN!D33,JUL!D33,AUG!D33,SEP!D33,OCT!D33,NOV!D33,DEC!D33)</f>
        <v>26409</v>
      </c>
      <c r="E33" s="27">
        <f t="shared" si="0"/>
        <v>-86.693930099587263</v>
      </c>
      <c r="F33" s="35" t="s">
        <v>38</v>
      </c>
      <c r="G33" s="28"/>
      <c r="H33" s="29"/>
      <c r="I33" s="30"/>
    </row>
    <row r="34" spans="2:9" x14ac:dyDescent="0.25">
      <c r="B34" s="9" t="s">
        <v>39</v>
      </c>
      <c r="C34" s="78">
        <f>SUM(JAN!C34,FEB!C34,MAR!C34,APR!C34,MAY!C34,JUN!C34,JUL!C34,AUG!C34,SEP!C34,OCT!C34,NOV!C34,DEC!C34)</f>
        <v>17094</v>
      </c>
      <c r="D34" s="79">
        <f>SUM(JAN!D34,FEB!D34,MAR!D34,APR!D34,MAY!D34,JUN!D34,JUL!D34,AUG!D34,SEP!D34,OCT!D34,NOV!D34,DEC!D34)</f>
        <v>111859</v>
      </c>
      <c r="E34" s="31">
        <f t="shared" si="0"/>
        <v>-84.7182613826335</v>
      </c>
      <c r="F34" s="9" t="s">
        <v>39</v>
      </c>
      <c r="G34" s="32"/>
      <c r="H34" s="33"/>
      <c r="I34" s="34"/>
    </row>
    <row r="35" spans="2:9" x14ac:dyDescent="0.25">
      <c r="B35" s="35" t="s">
        <v>40</v>
      </c>
      <c r="C35" s="25">
        <f>SUM(JAN!C35,FEB!C35,MAR!C35,APR!C35,MAY!C35,JUN!C35,JUL!C35,AUG!C35,SEP!C35,OCT!C35,NOV!C35,DEC!C35)</f>
        <v>11429</v>
      </c>
      <c r="D35" s="26">
        <f>SUM(JAN!D35,FEB!D35,MAR!D35,APR!D35,MAY!D35,JUN!D35,JUL!D35,AUG!D35,SEP!D35,OCT!D35,NOV!D35,DEC!D35)</f>
        <v>51697</v>
      </c>
      <c r="E35" s="27">
        <f t="shared" si="0"/>
        <v>-77.89233417799872</v>
      </c>
      <c r="F35" s="35" t="s">
        <v>40</v>
      </c>
      <c r="G35" s="28"/>
      <c r="H35" s="29"/>
      <c r="I35" s="30"/>
    </row>
    <row r="36" spans="2:9" x14ac:dyDescent="0.25">
      <c r="B36" s="9" t="s">
        <v>41</v>
      </c>
      <c r="C36" s="78">
        <f>SUM(JAN!C36,FEB!C36,MAR!C36,APR!C36,MAY!C36,JUN!C36,JUL!C36,AUG!C36,SEP!C36,OCT!C36,NOV!C36,DEC!C36)</f>
        <v>38663</v>
      </c>
      <c r="D36" s="79">
        <f>SUM(JAN!D36,FEB!D36,MAR!D36,APR!D36,MAY!D36,JUN!D36,JUL!D36,AUG!D36,SEP!D36,OCT!D36,NOV!D36,DEC!D36)</f>
        <v>221392</v>
      </c>
      <c r="E36" s="31">
        <f t="shared" si="0"/>
        <v>-82.536406012864063</v>
      </c>
      <c r="F36" s="9" t="s">
        <v>41</v>
      </c>
      <c r="G36" s="32"/>
      <c r="H36" s="33"/>
      <c r="I36" s="34"/>
    </row>
    <row r="37" spans="2:9" x14ac:dyDescent="0.25">
      <c r="B37" s="35" t="s">
        <v>42</v>
      </c>
      <c r="C37" s="25">
        <f>SUM(JAN!C37,FEB!C37,MAR!C37,APR!C37,MAY!C37,JUN!C37,JUL!C37,AUG!C37,SEP!C37,OCT!C37,NOV!C37,DEC!C37)</f>
        <v>27047</v>
      </c>
      <c r="D37" s="26">
        <f>SUM(JAN!D37,FEB!D37,MAR!D37,APR!D37,MAY!D37,JUN!D37,JUL!D37,AUG!D37,SEP!D37,OCT!D37,NOV!D37,DEC!D37)</f>
        <v>216528</v>
      </c>
      <c r="E37" s="27">
        <f t="shared" si="0"/>
        <v>-87.508774846671102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f>SUM(JAN!C38,FEB!C38,MAR!C38,APR!C38,MAY!C38,JUN!C38,JUL!C38,AUG!C38,SEP!C38,OCT!C38,NOV!C38,DEC!C38)</f>
        <v>7992</v>
      </c>
      <c r="D38" s="56">
        <f>SUM(JAN!D38,FEB!D38,MAR!D38,APR!D38,MAY!D38,JUN!D38,JUL!D38,AUG!D38,SEP!D38,OCT!D38,NOV!D38,DEC!D38)</f>
        <v>57384</v>
      </c>
      <c r="E38" s="57">
        <f t="shared" si="0"/>
        <v>-86.072772898368882</v>
      </c>
      <c r="F38" s="54" t="s">
        <v>26</v>
      </c>
      <c r="G38" s="58"/>
      <c r="H38" s="59"/>
      <c r="I38" s="60"/>
    </row>
    <row r="39" spans="2:9" x14ac:dyDescent="0.25">
      <c r="B39" s="10" t="s">
        <v>43</v>
      </c>
      <c r="C39" s="82">
        <f>SUM(JAN!C39,FEB!C39,MAR!C39,APR!C39,MAY!C39,JUN!C39,JUL!C39,AUG!C39,SEP!C39,OCT!C39,NOV!C39,DEC!C39)</f>
        <v>47395</v>
      </c>
      <c r="D39" s="83">
        <f>SUM(JAN!D39,FEB!D39,MAR!D39,APR!D39,MAY!D39,JUN!D39,JUL!D39,AUG!D39,SEP!D39,OCT!D39,NOV!D39,DEC!D39)</f>
        <v>318426</v>
      </c>
      <c r="E39" s="43">
        <f t="shared" si="0"/>
        <v>-85.115851092561527</v>
      </c>
      <c r="F39" s="10" t="s">
        <v>43</v>
      </c>
      <c r="G39" s="44"/>
      <c r="H39" s="45"/>
      <c r="I39" s="46"/>
    </row>
    <row r="40" spans="2:9" x14ac:dyDescent="0.25">
      <c r="B40" s="47" t="s">
        <v>44</v>
      </c>
      <c r="C40" s="48">
        <f>SUM(JAN!C40,FEB!C40,MAR!C40,APR!C40,MAY!C40,JUN!C40,JUL!C40,AUG!C40,SEP!C40,OCT!C40,NOV!C40,DEC!C40)</f>
        <v>382</v>
      </c>
      <c r="D40" s="49">
        <f>SUM(JAN!D40,FEB!D40,MAR!D40,APR!D40,MAY!D40,JUN!D40,JUL!D40,AUG!D40,SEP!D40,OCT!D40,NOV!D40,DEC!D40)</f>
        <v>12457</v>
      </c>
      <c r="E40" s="50">
        <f t="shared" si="0"/>
        <v>-96.933451071686605</v>
      </c>
      <c r="F40" s="47" t="s">
        <v>44</v>
      </c>
      <c r="G40" s="51"/>
      <c r="H40" s="52"/>
      <c r="I40" s="53"/>
    </row>
    <row r="41" spans="2:9" x14ac:dyDescent="0.25">
      <c r="B41" s="9" t="s">
        <v>45</v>
      </c>
      <c r="C41" s="78">
        <f>SUM(JAN!C41,FEB!C41,MAR!C41,APR!C41,MAY!C41,JUN!C41,JUL!C41,AUG!C41,SEP!C41,OCT!C41,NOV!C41,DEC!C41)</f>
        <v>1450</v>
      </c>
      <c r="D41" s="79">
        <f>SUM(JAN!D41,FEB!D41,MAR!D41,APR!D41,MAY!D41,JUN!D41,JUL!D41,AUG!D41,SEP!D41,OCT!D41,NOV!D41,DEC!D41)</f>
        <v>18855</v>
      </c>
      <c r="E41" s="31">
        <f t="shared" si="0"/>
        <v>-92.309732166534076</v>
      </c>
      <c r="F41" s="9" t="s">
        <v>45</v>
      </c>
      <c r="G41" s="32"/>
      <c r="H41" s="33"/>
      <c r="I41" s="34"/>
    </row>
    <row r="42" spans="2:9" x14ac:dyDescent="0.25">
      <c r="B42" s="35" t="s">
        <v>46</v>
      </c>
      <c r="C42" s="25">
        <f>SUM(JAN!C42,FEB!C42,MAR!C42,APR!C42,MAY!C42,JUN!C42,JUL!C42,AUG!C42,SEP!C42,OCT!C42,NOV!C42,DEC!C42)</f>
        <v>6440</v>
      </c>
      <c r="D42" s="26">
        <f>SUM(JAN!D42,FEB!D42,MAR!D42,APR!D42,MAY!D42,JUN!D42,JUL!D42,AUG!D42,SEP!D42,OCT!D42,NOV!D42,DEC!D42)</f>
        <v>58223</v>
      </c>
      <c r="E42" s="27">
        <f t="shared" si="0"/>
        <v>-88.939079058104184</v>
      </c>
      <c r="F42" s="35" t="s">
        <v>46</v>
      </c>
      <c r="G42" s="28"/>
      <c r="H42" s="29"/>
      <c r="I42" s="30"/>
    </row>
    <row r="43" spans="2:9" x14ac:dyDescent="0.25">
      <c r="B43" s="9" t="s">
        <v>47</v>
      </c>
      <c r="C43" s="78">
        <f>SUM(JAN!C43,FEB!C43,MAR!C43,APR!C43,MAY!C43,JUN!C43,JUL!C43,AUG!C43,SEP!C43,OCT!C43,NOV!C43,DEC!C43)</f>
        <v>37880</v>
      </c>
      <c r="D43" s="79">
        <f>SUM(JAN!D43,FEB!D43,MAR!D43,APR!D43,MAY!D43,JUN!D43,JUL!D43,AUG!D43,SEP!D43,OCT!D43,NOV!D43,DEC!D43)</f>
        <v>211075</v>
      </c>
      <c r="E43" s="31">
        <f t="shared" si="0"/>
        <v>-82.053772355797705</v>
      </c>
      <c r="F43" s="9" t="s">
        <v>47</v>
      </c>
      <c r="G43" s="32"/>
      <c r="H43" s="33"/>
      <c r="I43" s="34"/>
    </row>
    <row r="44" spans="2:9" x14ac:dyDescent="0.25">
      <c r="B44" s="36" t="s">
        <v>26</v>
      </c>
      <c r="C44" s="37">
        <f>SUM(JAN!C44,FEB!C44,MAR!C44,APR!C44,MAY!C44,JUN!C44,JUL!C44,AUG!C44,SEP!C44,OCT!C44,NOV!C44,DEC!C44)</f>
        <v>1243</v>
      </c>
      <c r="D44" s="38">
        <f>SUM(JAN!D44,FEB!D44,MAR!D44,APR!D44,MAY!D44,JUN!D44,JUL!D44,AUG!D44,SEP!D44,OCT!D44,NOV!D44,DEC!D44)</f>
        <v>17816</v>
      </c>
      <c r="E44" s="39">
        <f t="shared" si="0"/>
        <v>-93.02312528064661</v>
      </c>
      <c r="F44" s="36" t="s">
        <v>26</v>
      </c>
      <c r="G44" s="40"/>
      <c r="H44" s="41"/>
      <c r="I44" s="42"/>
    </row>
    <row r="45" spans="2:9" x14ac:dyDescent="0.25">
      <c r="B45" s="10" t="s">
        <v>48</v>
      </c>
      <c r="C45" s="82">
        <f>SUM(JAN!C45,FEB!C45,MAR!C45,APR!C45,MAY!C45,JUN!C45,JUL!C45,AUG!C45,SEP!C45,OCT!C45,NOV!C45,DEC!C45)</f>
        <v>12278</v>
      </c>
      <c r="D45" s="83">
        <f>SUM(JAN!D45,FEB!D45,MAR!D45,APR!D45,MAY!D45,JUN!D45,JUL!D45,AUG!D45,SEP!D45,OCT!D45,NOV!D45,DEC!D45)</f>
        <v>321753</v>
      </c>
      <c r="E45" s="43">
        <f t="shared" si="0"/>
        <v>-96.184029364139562</v>
      </c>
      <c r="F45" s="10" t="s">
        <v>48</v>
      </c>
      <c r="G45" s="44"/>
      <c r="H45" s="45"/>
      <c r="I45" s="46"/>
    </row>
    <row r="46" spans="2:9" x14ac:dyDescent="0.25">
      <c r="B46" s="47" t="s">
        <v>49</v>
      </c>
      <c r="C46" s="48">
        <f>SUM(JAN!C46,FEB!C46,MAR!C46,APR!C46,MAY!C46,JUN!C46,JUL!C46,AUG!C46,SEP!C46,OCT!C46,NOV!C46,DEC!C46)</f>
        <v>1955</v>
      </c>
      <c r="D46" s="49">
        <f>SUM(JAN!D46,FEB!D46,MAR!D46,APR!D46,MAY!D46,JUN!D46,JUL!D46,AUG!D46,SEP!D46,OCT!D46,NOV!D46,DEC!D46)</f>
        <v>21817</v>
      </c>
      <c r="E46" s="50">
        <f t="shared" si="0"/>
        <v>-91.039097951139027</v>
      </c>
      <c r="F46" s="47" t="s">
        <v>49</v>
      </c>
      <c r="G46" s="51"/>
      <c r="H46" s="52"/>
      <c r="I46" s="53"/>
    </row>
    <row r="47" spans="2:9" x14ac:dyDescent="0.25">
      <c r="B47" s="9" t="s">
        <v>50</v>
      </c>
      <c r="C47" s="78">
        <f>SUM(JAN!C47,FEB!C47,MAR!C47,APR!C47,MAY!C47,JUN!C47,JUL!C47,AUG!C47,SEP!C47,OCT!C47,NOV!C47,DEC!C47)</f>
        <v>6544</v>
      </c>
      <c r="D47" s="79">
        <f>SUM(JAN!D47,FEB!D47,MAR!D47,APR!D47,MAY!D47,JUN!D47,JUL!D47,AUG!D47,SEP!D47,OCT!D47,NOV!D47,DEC!D47)</f>
        <v>261778</v>
      </c>
      <c r="E47" s="31">
        <f t="shared" si="0"/>
        <v>-97.500171901382089</v>
      </c>
      <c r="F47" s="9" t="s">
        <v>50</v>
      </c>
      <c r="G47" s="32"/>
      <c r="H47" s="33"/>
      <c r="I47" s="34"/>
    </row>
    <row r="48" spans="2:9" x14ac:dyDescent="0.25">
      <c r="B48" s="35" t="s">
        <v>51</v>
      </c>
      <c r="C48" s="25">
        <f>SUM(JAN!C48,FEB!C48,MAR!C48,APR!C48,MAY!C48,JUN!C48,JUL!C48,AUG!C48,SEP!C48,OCT!C48,NOV!C48,DEC!C48)</f>
        <v>406</v>
      </c>
      <c r="D48" s="26">
        <f>SUM(JAN!D48,FEB!D48,MAR!D48,APR!D48,MAY!D48,JUN!D48,JUL!D48,AUG!D48,SEP!D48,OCT!D48,NOV!D48,DEC!D48)</f>
        <v>9816</v>
      </c>
      <c r="E48" s="27">
        <f t="shared" si="0"/>
        <v>-95.863895680521594</v>
      </c>
      <c r="F48" s="35" t="s">
        <v>51</v>
      </c>
      <c r="G48" s="28"/>
      <c r="H48" s="29"/>
      <c r="I48" s="30"/>
    </row>
    <row r="49" spans="2:9" x14ac:dyDescent="0.25">
      <c r="B49" s="9" t="s">
        <v>52</v>
      </c>
      <c r="C49" s="78">
        <f>SUM(JAN!C49,FEB!C49,MAR!C49,APR!C49,MAY!C49,JUN!C49,JUL!C49,AUG!C49,SEP!C49,OCT!C49,NOV!C49,DEC!C49)</f>
        <v>1182</v>
      </c>
      <c r="D49" s="79">
        <f>SUM(JAN!D49,FEB!D49,MAR!D49,APR!D49,MAY!D49,JUN!D49,JUL!D49,AUG!D49,SEP!D49,OCT!D49,NOV!D49,DEC!D49)</f>
        <v>12412</v>
      </c>
      <c r="E49" s="31">
        <f t="shared" si="0"/>
        <v>-90.476957782790848</v>
      </c>
      <c r="F49" s="9" t="s">
        <v>52</v>
      </c>
      <c r="G49" s="32"/>
      <c r="H49" s="33"/>
      <c r="I49" s="34"/>
    </row>
    <row r="50" spans="2:9" x14ac:dyDescent="0.25">
      <c r="B50" s="35" t="s">
        <v>53</v>
      </c>
      <c r="C50" s="25">
        <f>SUM(JAN!C50,FEB!C50,MAR!C50,APR!C50,MAY!C50,JUN!C50,JUL!C50,AUG!C50,SEP!C50,OCT!C50,NOV!C50,DEC!C50)</f>
        <v>576</v>
      </c>
      <c r="D50" s="26">
        <f>SUM(JAN!D50,FEB!D50,MAR!D50,APR!D50,MAY!D50,JUN!D50,JUL!D50,AUG!D50,SEP!D50,OCT!D50,NOV!D50,DEC!D50)</f>
        <v>8155</v>
      </c>
      <c r="E50" s="27">
        <f t="shared" si="0"/>
        <v>-92.936848559166151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f>SUM(JAN!C51,FEB!C51,MAR!C51,APR!C51,MAY!C51,JUN!C51,JUL!C51,AUG!C51,SEP!C51,OCT!C51,NOV!C51,DEC!C51)</f>
        <v>1615</v>
      </c>
      <c r="D51" s="56">
        <f>SUM(JAN!D51,FEB!D51,MAR!D51,APR!D51,MAY!D51,JUN!D51,JUL!D51,AUG!D51,SEP!D51,OCT!D51,NOV!D51,DEC!D51)</f>
        <v>7775</v>
      </c>
      <c r="E51" s="57">
        <f t="shared" si="0"/>
        <v>-79.228295819935695</v>
      </c>
      <c r="F51" s="54" t="s">
        <v>26</v>
      </c>
      <c r="G51" s="58"/>
      <c r="H51" s="59"/>
      <c r="I51" s="60"/>
    </row>
    <row r="52" spans="2:9" x14ac:dyDescent="0.25">
      <c r="B52" s="10" t="s">
        <v>54</v>
      </c>
      <c r="C52" s="82">
        <f>SUM(JAN!C52,FEB!C52,MAR!C52,APR!C52,MAY!C52,JUN!C52,JUL!C52,AUG!C52,SEP!C52,OCT!C52,NOV!C52,DEC!C52)</f>
        <v>10851</v>
      </c>
      <c r="D52" s="83">
        <f>SUM(JAN!D52,FEB!D52,MAR!D52,APR!D52,MAY!D52,JUN!D52,JUL!D52,AUG!D52,SEP!D52,OCT!D52,NOV!D52,DEC!D52)</f>
        <v>139891</v>
      </c>
      <c r="E52" s="43">
        <f t="shared" si="0"/>
        <v>-92.243246527653682</v>
      </c>
      <c r="F52" s="10" t="s">
        <v>54</v>
      </c>
      <c r="G52" s="44"/>
      <c r="H52" s="45"/>
      <c r="I52" s="46"/>
    </row>
    <row r="53" spans="2:9" x14ac:dyDescent="0.25">
      <c r="B53" s="47" t="s">
        <v>55</v>
      </c>
      <c r="C53" s="48">
        <f>SUM(JAN!C53,FEB!C53,MAR!C53,APR!C53,MAY!C53,JUN!C53,JUL!C53,AUG!C53,SEP!C53,OCT!C53,NOV!C53,DEC!C53)</f>
        <v>9577</v>
      </c>
      <c r="D53" s="49">
        <f>SUM(JAN!D53,FEB!D53,MAR!D53,APR!D53,MAY!D53,JUN!D53,JUL!D53,AUG!D53,SEP!D53,OCT!D53,NOV!D53,DEC!D53)</f>
        <v>123598</v>
      </c>
      <c r="E53" s="50">
        <f t="shared" si="0"/>
        <v>-92.251492742601016</v>
      </c>
      <c r="F53" s="47" t="s">
        <v>55</v>
      </c>
      <c r="G53" s="51"/>
      <c r="H53" s="52"/>
      <c r="I53" s="53"/>
    </row>
    <row r="54" spans="2:9" x14ac:dyDescent="0.25">
      <c r="B54" s="9" t="s">
        <v>56</v>
      </c>
      <c r="C54" s="78">
        <f>SUM(JAN!C54,FEB!C54,MAR!C54,APR!C54,MAY!C54,JUN!C54,JUL!C54,AUG!C54,SEP!C54,OCT!C54,NOV!C54,DEC!C54)</f>
        <v>1151</v>
      </c>
      <c r="D54" s="79">
        <f>SUM(JAN!D54,FEB!D54,MAR!D54,APR!D54,MAY!D54,JUN!D54,JUL!D54,AUG!D54,SEP!D54,OCT!D54,NOV!D54,DEC!D54)</f>
        <v>15690</v>
      </c>
      <c r="E54" s="31">
        <f t="shared" si="0"/>
        <v>-92.664117272147863</v>
      </c>
      <c r="F54" s="9" t="s">
        <v>56</v>
      </c>
      <c r="G54" s="32"/>
      <c r="H54" s="33"/>
      <c r="I54" s="34"/>
    </row>
    <row r="55" spans="2:9" x14ac:dyDescent="0.25">
      <c r="B55" s="36" t="s">
        <v>26</v>
      </c>
      <c r="C55" s="37">
        <f>SUM(JAN!C55,FEB!C55,MAR!C55,APR!C55,MAY!C55,JUN!C55,JUL!C55,AUG!C55,SEP!C55,OCT!C55,NOV!C55,DEC!C55)</f>
        <v>123</v>
      </c>
      <c r="D55" s="38">
        <f>SUM(JAN!D55,FEB!D55,MAR!D55,APR!D55,MAY!D55,JUN!D55,JUL!D55,AUG!D55,SEP!D55,OCT!D55,NOV!D55,DEC!D55)</f>
        <v>603</v>
      </c>
      <c r="E55" s="39">
        <f t="shared" si="0"/>
        <v>-79.601990049751251</v>
      </c>
      <c r="F55" s="36" t="s">
        <v>26</v>
      </c>
      <c r="G55" s="40"/>
      <c r="H55" s="41"/>
      <c r="I55" s="42"/>
    </row>
    <row r="56" spans="2:9" x14ac:dyDescent="0.25">
      <c r="B56" s="10" t="s">
        <v>57</v>
      </c>
      <c r="C56" s="82">
        <f>SUM(JAN!C56,FEB!C56,MAR!C56,APR!C56,MAY!C56,JUN!C56,JUL!C56,AUG!C56,SEP!C56,OCT!C56,NOV!C56,DEC!C56)</f>
        <v>29694</v>
      </c>
      <c r="D56" s="83">
        <f>SUM(JAN!D56,FEB!D56,MAR!D56,APR!D56,MAY!D56,JUN!D56,JUL!D56,AUG!D56,SEP!D56,OCT!D56,NOV!D56,DEC!D56)</f>
        <v>79674</v>
      </c>
      <c r="E56" s="43">
        <f t="shared" si="0"/>
        <v>-62.730627306273057</v>
      </c>
      <c r="F56" s="10" t="s">
        <v>57</v>
      </c>
      <c r="G56" s="44"/>
      <c r="H56" s="45"/>
      <c r="I56" s="46"/>
    </row>
    <row r="57" spans="2:9" x14ac:dyDescent="0.25">
      <c r="B57" s="47" t="s">
        <v>58</v>
      </c>
      <c r="C57" s="48">
        <f>SUM(JAN!C57,FEB!C57,MAR!C57,APR!C57,MAY!C57,JUN!C57,JUL!C57,AUG!C57,SEP!C57,OCT!C57,NOV!C57,DEC!C57)</f>
        <v>610</v>
      </c>
      <c r="D57" s="49">
        <f>SUM(JAN!D57,FEB!D57,MAR!D57,APR!D57,MAY!D57,JUN!D57,JUL!D57,AUG!D57,SEP!D57,OCT!D57,NOV!D57,DEC!D57)</f>
        <v>3550</v>
      </c>
      <c r="E57" s="50">
        <f t="shared" si="0"/>
        <v>-82.816901408450704</v>
      </c>
      <c r="F57" s="47" t="s">
        <v>58</v>
      </c>
      <c r="G57" s="51"/>
      <c r="H57" s="52"/>
      <c r="I57" s="53"/>
    </row>
    <row r="58" spans="2:9" x14ac:dyDescent="0.25">
      <c r="B58" s="9" t="s">
        <v>59</v>
      </c>
      <c r="C58" s="78">
        <f>SUM(JAN!C58,FEB!C58,MAR!C58,APR!C58,MAY!C58,JUN!C58,JUL!C58,AUG!C58,SEP!C58,OCT!C58,NOV!C58,DEC!C58)</f>
        <v>14038</v>
      </c>
      <c r="D58" s="79">
        <f>SUM(JAN!D58,FEB!D58,MAR!D58,APR!D58,MAY!D58,JUN!D58,JUL!D58,AUG!D58,SEP!D58,OCT!D58,NOV!D58,DEC!D58)</f>
        <v>29368</v>
      </c>
      <c r="E58" s="31">
        <f t="shared" si="0"/>
        <v>-52.199673113593029</v>
      </c>
      <c r="F58" s="9" t="s">
        <v>59</v>
      </c>
      <c r="G58" s="32"/>
      <c r="H58" s="33"/>
      <c r="I58" s="34"/>
    </row>
    <row r="59" spans="2:9" x14ac:dyDescent="0.25">
      <c r="B59" s="61" t="s">
        <v>60</v>
      </c>
      <c r="C59" s="25">
        <f>SUM(JAN!C59,FEB!C59,MAR!C59,APR!C59,MAY!C59,JUN!C59,JUL!C59,AUG!C59,SEP!C59,OCT!C59,NOV!C59,DEC!C59)</f>
        <v>3733</v>
      </c>
      <c r="D59" s="26">
        <f>SUM(JAN!D59,FEB!D59,MAR!D59,APR!D59,MAY!D59,JUN!D59,JUL!D59,AUG!D59,SEP!D59,OCT!D59,NOV!D59,DEC!D59)</f>
        <v>10234</v>
      </c>
      <c r="E59" s="27">
        <f t="shared" si="0"/>
        <v>-63.523548954465504</v>
      </c>
      <c r="F59" s="61" t="s">
        <v>60</v>
      </c>
      <c r="G59" s="28"/>
      <c r="H59" s="29"/>
      <c r="I59" s="30"/>
    </row>
    <row r="60" spans="2:9" x14ac:dyDescent="0.25">
      <c r="B60" s="9" t="s">
        <v>61</v>
      </c>
      <c r="C60" s="78">
        <f>SUM(JAN!C60,FEB!C60,MAR!C60,APR!C60,MAY!C60,JUN!C60,JUL!C60,AUG!C60,SEP!C60,OCT!C60,NOV!C60,DEC!C60)</f>
        <v>467</v>
      </c>
      <c r="D60" s="79">
        <f>SUM(JAN!D60,FEB!D60,MAR!D60,APR!D60,MAY!D60,JUN!D60,JUL!D60,AUG!D60,SEP!D60,OCT!D60,NOV!D60,DEC!D60)</f>
        <v>4131</v>
      </c>
      <c r="E60" s="31">
        <f t="shared" si="0"/>
        <v>-88.695231178891305</v>
      </c>
      <c r="F60" s="9" t="s">
        <v>61</v>
      </c>
      <c r="G60" s="32"/>
      <c r="H60" s="33"/>
      <c r="I60" s="34"/>
    </row>
    <row r="61" spans="2:9" x14ac:dyDescent="0.25">
      <c r="B61" s="35" t="s">
        <v>62</v>
      </c>
      <c r="C61" s="25">
        <f>SUM(JAN!C61,FEB!C61,MAR!C61,APR!C61,MAY!C61,JUN!C61,JUL!C61,AUG!C61,SEP!C61,OCT!C61,NOV!C61,DEC!C61)</f>
        <v>4061</v>
      </c>
      <c r="D61" s="26">
        <f>SUM(JAN!D61,FEB!D61,MAR!D61,APR!D61,MAY!D61,JUN!D61,JUL!D61,AUG!D61,SEP!D61,OCT!D61,NOV!D61,DEC!D61)</f>
        <v>7154</v>
      </c>
      <c r="E61" s="27">
        <f t="shared" si="0"/>
        <v>-43.234554095610847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f>SUM(JAN!C62,FEB!C62,MAR!C62,APR!C62,MAY!C62,JUN!C62,JUL!C62,AUG!C62,SEP!C62,OCT!C62,NOV!C62,DEC!C62)</f>
        <v>6785</v>
      </c>
      <c r="D62" s="56">
        <f>SUM(JAN!D62,FEB!D62,MAR!D62,APR!D62,MAY!D62,JUN!D62,JUL!D62,AUG!D62,SEP!D62,OCT!D62,NOV!D62,DEC!D62)</f>
        <v>25237</v>
      </c>
      <c r="E62" s="57">
        <f t="shared" si="0"/>
        <v>-73.114871022704747</v>
      </c>
      <c r="F62" s="54" t="s">
        <v>26</v>
      </c>
      <c r="G62" s="58"/>
      <c r="H62" s="59"/>
      <c r="I62" s="60"/>
    </row>
    <row r="63" spans="2:9" x14ac:dyDescent="0.25">
      <c r="B63" s="10" t="s">
        <v>63</v>
      </c>
      <c r="C63" s="82">
        <f>SUM(JAN!C63,FEB!C63,MAR!C63,APR!C63,MAY!C63,JUN!C63,JUL!C63,AUG!C63,SEP!C63,OCT!C63,NOV!C63,DEC!C63)</f>
        <v>3275</v>
      </c>
      <c r="D63" s="83">
        <f>SUM(JAN!D63,FEB!D63,MAR!D63,APR!D63,MAY!D63,JUN!D63,JUL!D63,AUG!D63,SEP!D63,OCT!D63,NOV!D63,DEC!D63)</f>
        <v>24265</v>
      </c>
      <c r="E63" s="43">
        <f t="shared" si="0"/>
        <v>-86.503193900680003</v>
      </c>
      <c r="F63" s="10" t="s">
        <v>63</v>
      </c>
      <c r="G63" s="44"/>
      <c r="H63" s="45"/>
      <c r="I63" s="46"/>
    </row>
    <row r="64" spans="2:9" x14ac:dyDescent="0.25">
      <c r="B64" s="47" t="s">
        <v>64</v>
      </c>
      <c r="C64" s="48">
        <f>SUM(JAN!C64,FEB!C64,MAR!C64,APR!C64,MAY!C64,JUN!C64,JUL!C64,AUG!C64,SEP!C64,OCT!C64,NOV!C64,DEC!C64)</f>
        <v>1358</v>
      </c>
      <c r="D64" s="49">
        <f>SUM(JAN!D64,FEB!D64,MAR!D64,APR!D64,MAY!D64,JUN!D64,JUL!D64,AUG!D64,SEP!D64,OCT!D64,NOV!D64,DEC!D64)</f>
        <v>11359</v>
      </c>
      <c r="E64" s="50">
        <f t="shared" si="0"/>
        <v>-88.044722246676642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f>SUM(JAN!C65,FEB!C65,MAR!C65,APR!C65,MAY!C65,JUN!C65,JUL!C65,AUG!C65,SEP!C65,OCT!C65,NOV!C65,DEC!C65)</f>
        <v>1917</v>
      </c>
      <c r="D65" s="56">
        <f>SUM(JAN!D65,FEB!D65,MAR!D65,APR!D65,MAY!D65,JUN!D65,JUL!D65,AUG!D65,SEP!D65,OCT!D65,NOV!D65,DEC!D65)</f>
        <v>12906</v>
      </c>
      <c r="E65" s="57">
        <f t="shared" si="0"/>
        <v>-85.146443514644361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f>SUM(JAN!C66,FEB!C66,MAR!C66,APR!C66,MAY!C66,JUN!C66,JUL!C66,AUG!C66,SEP!C66,OCT!C66,NOV!C66,DEC!C66)</f>
        <v>427869</v>
      </c>
      <c r="D66" s="64">
        <f>SUM(JAN!D66,FEB!D66,MAR!D66,APR!D66,MAY!D66,JUN!D66,JUL!D66,AUG!D66,SEP!D66,OCT!D66,NOV!D66,DEC!D66)</f>
        <v>6702396</v>
      </c>
      <c r="E66" s="65">
        <f t="shared" si="0"/>
        <v>-93.616178453197932</v>
      </c>
      <c r="F66" s="62" t="s">
        <v>65</v>
      </c>
      <c r="G66" s="66"/>
      <c r="H66" s="67"/>
      <c r="I66" s="68"/>
    </row>
    <row r="67" spans="2:9" ht="15.75" customHeight="1" x14ac:dyDescent="0.25">
      <c r="B67" s="84" t="s">
        <v>1</v>
      </c>
      <c r="C67" s="84"/>
      <c r="D67" s="84"/>
      <c r="E67" s="84"/>
      <c r="F67" s="87"/>
      <c r="G67" s="87"/>
      <c r="H67" s="87"/>
      <c r="I67" s="87"/>
    </row>
    <row r="68" spans="2:9" ht="15.75" customHeight="1" x14ac:dyDescent="0.25">
      <c r="B68" s="84" t="s">
        <v>99</v>
      </c>
      <c r="C68" s="84"/>
      <c r="D68" s="84"/>
      <c r="E68" s="84"/>
      <c r="F68" s="11"/>
      <c r="G68" s="11"/>
      <c r="H68" s="11"/>
      <c r="I68" s="11"/>
    </row>
    <row r="69" spans="2:9" ht="15.75" customHeight="1" x14ac:dyDescent="0.25">
      <c r="B69" s="84" t="s">
        <v>100</v>
      </c>
      <c r="C69" s="84"/>
      <c r="D69" s="84"/>
      <c r="E69" s="84"/>
      <c r="F69" s="11"/>
      <c r="G69" s="11"/>
      <c r="H69" s="11"/>
      <c r="I69" s="11"/>
    </row>
    <row r="70" spans="2:9" ht="15.75" customHeight="1" x14ac:dyDescent="0.25">
      <c r="B70" s="85" t="s">
        <v>84</v>
      </c>
      <c r="C70" s="85"/>
      <c r="D70" s="85"/>
      <c r="E70" s="85"/>
      <c r="F70" s="11"/>
      <c r="G70" s="11"/>
      <c r="H70" s="11"/>
      <c r="I70" s="11"/>
    </row>
    <row r="71" spans="2:9" ht="15.75" customHeight="1" x14ac:dyDescent="0.25">
      <c r="B71" s="84" t="s">
        <v>113</v>
      </c>
      <c r="C71" s="85"/>
      <c r="D71" s="85"/>
      <c r="E71" s="85"/>
      <c r="F71" s="11"/>
      <c r="G71" s="11"/>
      <c r="H71" s="11"/>
      <c r="I71" s="11"/>
    </row>
    <row r="72" spans="2:9" ht="15.75" x14ac:dyDescent="0.25">
      <c r="B72" s="86"/>
      <c r="C72" s="86"/>
      <c r="D72" s="86"/>
      <c r="E72" s="86"/>
    </row>
    <row r="87" spans="1:1" x14ac:dyDescent="0.25">
      <c r="A87" s="1"/>
    </row>
    <row r="88" spans="1:1" x14ac:dyDescent="0.25">
      <c r="A88" s="1"/>
    </row>
  </sheetData>
  <mergeCells count="3">
    <mergeCell ref="B1:I2"/>
    <mergeCell ref="C3:D3"/>
    <mergeCell ref="G3:H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72"/>
  <sheetViews>
    <sheetView workbookViewId="0">
      <selection activeCell="C75" sqref="C75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77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2860</v>
      </c>
      <c r="D5" s="15">
        <v>0</v>
      </c>
      <c r="E5" s="16" t="s">
        <v>98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1026</v>
      </c>
      <c r="D6" s="76">
        <v>0</v>
      </c>
      <c r="E6" s="20" t="s">
        <v>98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0</v>
      </c>
      <c r="D7" s="26">
        <v>0</v>
      </c>
      <c r="E7" s="27" t="s">
        <v>98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179</v>
      </c>
      <c r="D8" s="79">
        <v>0</v>
      </c>
      <c r="E8" s="31" t="s">
        <v>98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158</v>
      </c>
      <c r="D9" s="26">
        <v>0</v>
      </c>
      <c r="E9" s="27" t="s">
        <v>98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17</v>
      </c>
      <c r="D10" s="79">
        <v>0</v>
      </c>
      <c r="E10" s="31" t="s">
        <v>98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245</v>
      </c>
      <c r="D11" s="26">
        <v>0</v>
      </c>
      <c r="E11" s="27" t="s">
        <v>98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125</v>
      </c>
      <c r="D12" s="79">
        <v>0</v>
      </c>
      <c r="E12" s="31" t="s">
        <v>98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149</v>
      </c>
      <c r="D13" s="26">
        <v>0</v>
      </c>
      <c r="E13" s="27" t="s">
        <v>98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99</v>
      </c>
      <c r="D14" s="79">
        <v>0</v>
      </c>
      <c r="E14" s="31" t="s">
        <v>98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54</v>
      </c>
      <c r="D15" s="26">
        <v>0</v>
      </c>
      <c r="E15" s="27" t="s">
        <v>98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697</v>
      </c>
      <c r="D16" s="79">
        <v>0</v>
      </c>
      <c r="E16" s="31" t="s">
        <v>98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46</v>
      </c>
      <c r="D17" s="26">
        <v>0</v>
      </c>
      <c r="E17" s="27" t="s">
        <v>98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673</v>
      </c>
      <c r="D18" s="79">
        <v>0</v>
      </c>
      <c r="E18" s="31" t="s">
        <v>98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311</v>
      </c>
      <c r="D19" s="26">
        <v>0</v>
      </c>
      <c r="E19" s="27" t="s">
        <v>98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84</v>
      </c>
      <c r="D20" s="79">
        <v>0</v>
      </c>
      <c r="E20" s="31" t="s">
        <v>98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23</v>
      </c>
      <c r="D21" s="38">
        <v>0</v>
      </c>
      <c r="E21" s="39" t="s">
        <v>98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5178</v>
      </c>
      <c r="D22" s="83">
        <v>0</v>
      </c>
      <c r="E22" s="43" t="s">
        <v>98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98</v>
      </c>
      <c r="D23" s="49">
        <v>0</v>
      </c>
      <c r="E23" s="50" t="s">
        <v>98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150</v>
      </c>
      <c r="D24" s="79">
        <v>0</v>
      </c>
      <c r="E24" s="31" t="s">
        <v>98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157</v>
      </c>
      <c r="D25" s="26">
        <v>0</v>
      </c>
      <c r="E25" s="27" t="s">
        <v>98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88</v>
      </c>
      <c r="D26" s="79">
        <v>0</v>
      </c>
      <c r="E26" s="31" t="s">
        <v>98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758</v>
      </c>
      <c r="D27" s="26">
        <v>0</v>
      </c>
      <c r="E27" s="27" t="s">
        <v>98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1014</v>
      </c>
      <c r="D28" s="79">
        <v>0</v>
      </c>
      <c r="E28" s="31" t="s">
        <v>98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194</v>
      </c>
      <c r="D29" s="26">
        <v>0</v>
      </c>
      <c r="E29" s="27" t="s">
        <v>98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234</v>
      </c>
      <c r="D30" s="79">
        <v>0</v>
      </c>
      <c r="E30" s="31" t="s">
        <v>98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118</v>
      </c>
      <c r="D31" s="26">
        <v>0</v>
      </c>
      <c r="E31" s="27" t="s">
        <v>98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341</v>
      </c>
      <c r="D32" s="79">
        <v>0</v>
      </c>
      <c r="E32" s="31" t="s">
        <v>98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120</v>
      </c>
      <c r="D33" s="26">
        <v>0</v>
      </c>
      <c r="E33" s="27" t="s">
        <v>98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196</v>
      </c>
      <c r="D34" s="79">
        <v>0</v>
      </c>
      <c r="E34" s="31" t="s">
        <v>98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198</v>
      </c>
      <c r="D35" s="26">
        <v>0</v>
      </c>
      <c r="E35" s="27" t="s">
        <v>98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846</v>
      </c>
      <c r="D36" s="79">
        <v>0</v>
      </c>
      <c r="E36" s="31" t="s">
        <v>98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422</v>
      </c>
      <c r="D37" s="26">
        <v>0</v>
      </c>
      <c r="E37" s="27" t="s">
        <v>98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244</v>
      </c>
      <c r="D38" s="56">
        <v>0</v>
      </c>
      <c r="E38" s="57" t="s">
        <v>98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1833</v>
      </c>
      <c r="D39" s="83">
        <v>0</v>
      </c>
      <c r="E39" s="43" t="s">
        <v>98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17</v>
      </c>
      <c r="D40" s="49">
        <v>0</v>
      </c>
      <c r="E40" s="50" t="s">
        <v>98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36</v>
      </c>
      <c r="D41" s="79">
        <v>0</v>
      </c>
      <c r="E41" s="31" t="s">
        <v>98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255</v>
      </c>
      <c r="D42" s="26">
        <v>0</v>
      </c>
      <c r="E42" s="27" t="s">
        <v>98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1485</v>
      </c>
      <c r="D43" s="79">
        <v>0</v>
      </c>
      <c r="E43" s="31" t="s">
        <v>98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40</v>
      </c>
      <c r="D44" s="38">
        <v>0</v>
      </c>
      <c r="E44" s="39" t="s">
        <v>98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159</v>
      </c>
      <c r="D45" s="83">
        <v>0</v>
      </c>
      <c r="E45" s="43" t="s">
        <v>98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10</v>
      </c>
      <c r="D46" s="49">
        <v>0</v>
      </c>
      <c r="E46" s="50" t="s">
        <v>98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99</v>
      </c>
      <c r="D47" s="79">
        <v>0</v>
      </c>
      <c r="E47" s="31" t="s">
        <v>98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4</v>
      </c>
      <c r="D48" s="26">
        <v>0</v>
      </c>
      <c r="E48" s="27" t="s">
        <v>98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23</v>
      </c>
      <c r="D49" s="79">
        <v>0</v>
      </c>
      <c r="E49" s="31" t="s">
        <v>98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9</v>
      </c>
      <c r="D50" s="26">
        <v>0</v>
      </c>
      <c r="E50" s="27" t="s">
        <v>98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14</v>
      </c>
      <c r="D51" s="56">
        <v>0</v>
      </c>
      <c r="E51" s="57" t="s">
        <v>98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234</v>
      </c>
      <c r="D52" s="83">
        <v>0</v>
      </c>
      <c r="E52" s="43" t="s">
        <v>98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180</v>
      </c>
      <c r="D53" s="49">
        <v>0</v>
      </c>
      <c r="E53" s="50" t="s">
        <v>98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45</v>
      </c>
      <c r="D54" s="79">
        <v>0</v>
      </c>
      <c r="E54" s="31" t="s">
        <v>98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9</v>
      </c>
      <c r="D55" s="38">
        <v>0</v>
      </c>
      <c r="E55" s="39" t="s">
        <v>98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1809</v>
      </c>
      <c r="D56" s="83">
        <v>0</v>
      </c>
      <c r="E56" s="43" t="s">
        <v>98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18</v>
      </c>
      <c r="D57" s="49">
        <v>0</v>
      </c>
      <c r="E57" s="50" t="s">
        <v>98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1374</v>
      </c>
      <c r="D58" s="79">
        <v>0</v>
      </c>
      <c r="E58" s="31" t="s">
        <v>98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165</v>
      </c>
      <c r="D59" s="26">
        <v>0</v>
      </c>
      <c r="E59" s="27" t="s">
        <v>98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3</v>
      </c>
      <c r="D60" s="79">
        <v>0</v>
      </c>
      <c r="E60" s="31" t="s">
        <v>98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67</v>
      </c>
      <c r="D61" s="26">
        <v>0</v>
      </c>
      <c r="E61" s="27" t="s">
        <v>98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182</v>
      </c>
      <c r="D62" s="56">
        <v>0</v>
      </c>
      <c r="E62" s="57" t="s">
        <v>98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164</v>
      </c>
      <c r="D63" s="83">
        <v>0</v>
      </c>
      <c r="E63" s="43" t="s">
        <v>98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44</v>
      </c>
      <c r="D64" s="49">
        <v>0</v>
      </c>
      <c r="E64" s="50" t="s">
        <v>98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120</v>
      </c>
      <c r="D65" s="56">
        <v>0</v>
      </c>
      <c r="E65" s="57" t="s">
        <v>98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12237</v>
      </c>
      <c r="D66" s="64">
        <v>0</v>
      </c>
      <c r="E66" s="65" t="s">
        <v>98</v>
      </c>
      <c r="F66" s="62" t="s">
        <v>65</v>
      </c>
      <c r="G66" s="66"/>
      <c r="H66" s="67"/>
      <c r="I66" s="68"/>
    </row>
    <row r="67" spans="2:9" ht="15.75" x14ac:dyDescent="0.25">
      <c r="B67" s="84" t="s">
        <v>1</v>
      </c>
      <c r="C67" s="84"/>
      <c r="D67" s="84"/>
      <c r="E67" s="84"/>
      <c r="F67" s="87"/>
      <c r="G67" s="87"/>
      <c r="H67" s="87"/>
      <c r="I67" s="87"/>
    </row>
    <row r="68" spans="2:9" ht="15.75" x14ac:dyDescent="0.25">
      <c r="B68" s="84" t="s">
        <v>99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100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84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4" t="s">
        <v>108</v>
      </c>
      <c r="C71" s="85"/>
      <c r="D71" s="85"/>
      <c r="E71" s="85"/>
      <c r="F71" s="11"/>
      <c r="G71" s="11"/>
      <c r="H71" s="11"/>
      <c r="I71" s="11"/>
    </row>
    <row r="72" spans="2:9" x14ac:dyDescent="0.25">
      <c r="B72" t="s">
        <v>109</v>
      </c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71"/>
  <sheetViews>
    <sheetView topLeftCell="A46" workbookViewId="0">
      <selection activeCell="B67" sqref="B67:B71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78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2830</v>
      </c>
      <c r="D5" s="15">
        <v>799</v>
      </c>
      <c r="E5" s="16">
        <v>254.19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1322</v>
      </c>
      <c r="D6" s="76">
        <v>252</v>
      </c>
      <c r="E6" s="20">
        <v>424.6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4</v>
      </c>
      <c r="D7" s="26">
        <v>0</v>
      </c>
      <c r="E7" s="27" t="s">
        <v>98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241</v>
      </c>
      <c r="D8" s="79">
        <v>231</v>
      </c>
      <c r="E8" s="31">
        <v>4.33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138</v>
      </c>
      <c r="D9" s="26">
        <v>0</v>
      </c>
      <c r="E9" s="27" t="s">
        <v>98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31</v>
      </c>
      <c r="D10" s="79">
        <v>1</v>
      </c>
      <c r="E10" s="31">
        <v>3000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81</v>
      </c>
      <c r="D11" s="26">
        <v>2</v>
      </c>
      <c r="E11" s="27">
        <v>3950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378</v>
      </c>
      <c r="D12" s="79">
        <v>0</v>
      </c>
      <c r="E12" s="31" t="s">
        <v>98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253</v>
      </c>
      <c r="D13" s="26">
        <v>2</v>
      </c>
      <c r="E13" s="27">
        <v>12550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139</v>
      </c>
      <c r="D14" s="79">
        <v>9</v>
      </c>
      <c r="E14" s="31">
        <v>1444.44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57</v>
      </c>
      <c r="D15" s="26">
        <v>7</v>
      </c>
      <c r="E15" s="27">
        <v>714.29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504</v>
      </c>
      <c r="D16" s="79">
        <v>471</v>
      </c>
      <c r="E16" s="31">
        <v>7.01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76</v>
      </c>
      <c r="D17" s="26">
        <v>16</v>
      </c>
      <c r="E17" s="27">
        <v>375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306</v>
      </c>
      <c r="D18" s="79">
        <v>35</v>
      </c>
      <c r="E18" s="31">
        <v>774.29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492</v>
      </c>
      <c r="D19" s="26">
        <v>10</v>
      </c>
      <c r="E19" s="27">
        <v>4820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89</v>
      </c>
      <c r="D20" s="79">
        <v>12</v>
      </c>
      <c r="E20" s="31">
        <v>641.66999999999996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41</v>
      </c>
      <c r="D21" s="38">
        <v>3</v>
      </c>
      <c r="E21" s="39">
        <v>1266.67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11972</v>
      </c>
      <c r="D22" s="83">
        <v>116</v>
      </c>
      <c r="E22" s="43">
        <v>10220.69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332</v>
      </c>
      <c r="D23" s="49">
        <v>2</v>
      </c>
      <c r="E23" s="50">
        <v>16500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353</v>
      </c>
      <c r="D24" s="79">
        <v>1</v>
      </c>
      <c r="E24" s="31">
        <v>35200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448</v>
      </c>
      <c r="D25" s="26">
        <v>1</v>
      </c>
      <c r="E25" s="27">
        <v>44700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149</v>
      </c>
      <c r="D26" s="79">
        <v>4</v>
      </c>
      <c r="E26" s="31">
        <v>3625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1411</v>
      </c>
      <c r="D27" s="26">
        <v>15</v>
      </c>
      <c r="E27" s="27">
        <v>9306.67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2693</v>
      </c>
      <c r="D28" s="79">
        <v>26</v>
      </c>
      <c r="E28" s="31">
        <v>10257.69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254</v>
      </c>
      <c r="D29" s="26">
        <v>3</v>
      </c>
      <c r="E29" s="27">
        <v>8366.67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461</v>
      </c>
      <c r="D30" s="79">
        <v>1</v>
      </c>
      <c r="E30" s="31">
        <v>46000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281</v>
      </c>
      <c r="D31" s="26">
        <v>5</v>
      </c>
      <c r="E31" s="27">
        <v>5520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1218</v>
      </c>
      <c r="D32" s="79">
        <v>5</v>
      </c>
      <c r="E32" s="31">
        <v>24260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197</v>
      </c>
      <c r="D33" s="26">
        <v>2</v>
      </c>
      <c r="E33" s="27">
        <v>9750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479</v>
      </c>
      <c r="D34" s="79">
        <v>4</v>
      </c>
      <c r="E34" s="31">
        <v>11875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650</v>
      </c>
      <c r="D35" s="26">
        <v>11</v>
      </c>
      <c r="E35" s="27">
        <v>5809.09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1590</v>
      </c>
      <c r="D36" s="79">
        <v>27</v>
      </c>
      <c r="E36" s="31">
        <v>5788.89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992</v>
      </c>
      <c r="D37" s="26">
        <v>5</v>
      </c>
      <c r="E37" s="27">
        <v>19740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464</v>
      </c>
      <c r="D38" s="56">
        <v>4</v>
      </c>
      <c r="E38" s="57">
        <v>11500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2633</v>
      </c>
      <c r="D39" s="83">
        <v>35</v>
      </c>
      <c r="E39" s="43">
        <v>7422.86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11</v>
      </c>
      <c r="D40" s="49">
        <v>0</v>
      </c>
      <c r="E40" s="50" t="s">
        <v>98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49</v>
      </c>
      <c r="D41" s="79">
        <v>1</v>
      </c>
      <c r="E41" s="31">
        <v>4800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438</v>
      </c>
      <c r="D42" s="26">
        <v>10</v>
      </c>
      <c r="E42" s="27">
        <v>4280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2066</v>
      </c>
      <c r="D43" s="79">
        <v>23</v>
      </c>
      <c r="E43" s="31">
        <v>8882.61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69</v>
      </c>
      <c r="D44" s="38">
        <v>1</v>
      </c>
      <c r="E44" s="39">
        <v>6800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433</v>
      </c>
      <c r="D45" s="83">
        <v>14</v>
      </c>
      <c r="E45" s="43">
        <v>2992.86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63</v>
      </c>
      <c r="D46" s="49">
        <v>2</v>
      </c>
      <c r="E46" s="50">
        <v>3050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195</v>
      </c>
      <c r="D47" s="79">
        <v>5</v>
      </c>
      <c r="E47" s="31">
        <v>3800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14</v>
      </c>
      <c r="D48" s="26">
        <v>1</v>
      </c>
      <c r="E48" s="27">
        <v>1300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75</v>
      </c>
      <c r="D49" s="79">
        <v>1</v>
      </c>
      <c r="E49" s="31">
        <v>7400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36</v>
      </c>
      <c r="D50" s="26">
        <v>1</v>
      </c>
      <c r="E50" s="27">
        <v>3500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50</v>
      </c>
      <c r="D51" s="56">
        <v>4</v>
      </c>
      <c r="E51" s="57">
        <v>1150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323</v>
      </c>
      <c r="D52" s="83">
        <v>14</v>
      </c>
      <c r="E52" s="43">
        <v>2207.14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253</v>
      </c>
      <c r="D53" s="49">
        <v>9</v>
      </c>
      <c r="E53" s="50">
        <v>2711.11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56</v>
      </c>
      <c r="D54" s="79">
        <v>4</v>
      </c>
      <c r="E54" s="31">
        <v>1300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14</v>
      </c>
      <c r="D55" s="38">
        <v>1</v>
      </c>
      <c r="E55" s="39">
        <v>1300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1847</v>
      </c>
      <c r="D56" s="83">
        <v>178</v>
      </c>
      <c r="E56" s="43">
        <v>937.64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34</v>
      </c>
      <c r="D57" s="49">
        <v>0</v>
      </c>
      <c r="E57" s="50" t="s">
        <v>98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969</v>
      </c>
      <c r="D58" s="79">
        <v>0</v>
      </c>
      <c r="E58" s="31" t="s">
        <v>98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252</v>
      </c>
      <c r="D59" s="26">
        <v>89</v>
      </c>
      <c r="E59" s="27">
        <v>183.15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34</v>
      </c>
      <c r="D60" s="79">
        <v>0</v>
      </c>
      <c r="E60" s="31" t="s">
        <v>98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166</v>
      </c>
      <c r="D61" s="26">
        <v>0</v>
      </c>
      <c r="E61" s="27" t="s">
        <v>98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392</v>
      </c>
      <c r="D62" s="56">
        <v>89</v>
      </c>
      <c r="E62" s="57">
        <v>340.45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234</v>
      </c>
      <c r="D63" s="83">
        <v>45</v>
      </c>
      <c r="E63" s="43">
        <v>420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104</v>
      </c>
      <c r="D64" s="49">
        <v>0</v>
      </c>
      <c r="E64" s="50" t="s">
        <v>98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130</v>
      </c>
      <c r="D65" s="56">
        <v>45</v>
      </c>
      <c r="E65" s="57">
        <v>188.89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20272</v>
      </c>
      <c r="D66" s="64">
        <v>1201</v>
      </c>
      <c r="E66" s="65">
        <v>1587.93</v>
      </c>
      <c r="F66" s="62" t="s">
        <v>65</v>
      </c>
      <c r="G66" s="66"/>
      <c r="H66" s="67"/>
      <c r="I66" s="68"/>
    </row>
    <row r="67" spans="2:9" ht="15.75" x14ac:dyDescent="0.25">
      <c r="B67" s="84" t="s">
        <v>1</v>
      </c>
      <c r="C67" s="84"/>
      <c r="D67" s="84"/>
      <c r="E67" s="84"/>
      <c r="F67" s="87"/>
      <c r="G67" s="87"/>
      <c r="H67" s="87"/>
      <c r="I67" s="87"/>
    </row>
    <row r="68" spans="2:9" ht="15.75" x14ac:dyDescent="0.25">
      <c r="B68" s="84" t="s">
        <v>99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100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84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4" t="s">
        <v>110</v>
      </c>
      <c r="C71" s="85"/>
      <c r="D71" s="85"/>
      <c r="E71" s="85"/>
      <c r="F71" s="11"/>
      <c r="G71" s="11"/>
      <c r="H71" s="11"/>
      <c r="I71" s="11"/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I71"/>
  <sheetViews>
    <sheetView workbookViewId="0">
      <selection activeCell="B3" sqref="B3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112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16732</v>
      </c>
      <c r="D5" s="15">
        <v>1583</v>
      </c>
      <c r="E5" s="16">
        <v>956.98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6869</v>
      </c>
      <c r="D6" s="76">
        <v>376</v>
      </c>
      <c r="E6" s="20">
        <v>1726.86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5</v>
      </c>
      <c r="D7" s="26">
        <v>0</v>
      </c>
      <c r="E7" s="27" t="s">
        <v>98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1132</v>
      </c>
      <c r="D8" s="79">
        <v>257</v>
      </c>
      <c r="E8" s="31">
        <v>340.47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666</v>
      </c>
      <c r="D9" s="26">
        <v>6</v>
      </c>
      <c r="E9" s="27">
        <v>11000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195</v>
      </c>
      <c r="D10" s="79">
        <v>7</v>
      </c>
      <c r="E10" s="31">
        <v>2685.71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1506</v>
      </c>
      <c r="D11" s="26">
        <v>14</v>
      </c>
      <c r="E11" s="27">
        <v>10657.14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1356</v>
      </c>
      <c r="D12" s="79">
        <v>1</v>
      </c>
      <c r="E12" s="31">
        <v>135500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787</v>
      </c>
      <c r="D13" s="26">
        <v>11</v>
      </c>
      <c r="E13" s="27">
        <v>7054.55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983</v>
      </c>
      <c r="D14" s="79">
        <v>64</v>
      </c>
      <c r="E14" s="31">
        <v>1435.94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239</v>
      </c>
      <c r="D15" s="26">
        <v>16</v>
      </c>
      <c r="E15" s="27">
        <v>1393.75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2328</v>
      </c>
      <c r="D16" s="79">
        <v>914</v>
      </c>
      <c r="E16" s="31">
        <v>154.69999999999999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271</v>
      </c>
      <c r="D17" s="26">
        <v>52</v>
      </c>
      <c r="E17" s="27">
        <v>421.15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2238</v>
      </c>
      <c r="D18" s="79">
        <v>87</v>
      </c>
      <c r="E18" s="31">
        <v>2472.41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4171</v>
      </c>
      <c r="D19" s="26">
        <v>96</v>
      </c>
      <c r="E19" s="27">
        <v>4244.79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323</v>
      </c>
      <c r="D20" s="79">
        <v>54</v>
      </c>
      <c r="E20" s="31">
        <v>498.15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532</v>
      </c>
      <c r="D21" s="38">
        <v>4</v>
      </c>
      <c r="E21" s="39">
        <v>13200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52573</v>
      </c>
      <c r="D22" s="83">
        <v>978</v>
      </c>
      <c r="E22" s="43">
        <v>5275.56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1173</v>
      </c>
      <c r="D23" s="49">
        <v>43</v>
      </c>
      <c r="E23" s="50">
        <v>2627.91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1187</v>
      </c>
      <c r="D24" s="79">
        <v>11</v>
      </c>
      <c r="E24" s="31">
        <v>10690.91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2030</v>
      </c>
      <c r="D25" s="26">
        <v>50</v>
      </c>
      <c r="E25" s="27">
        <v>3960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1379</v>
      </c>
      <c r="D26" s="79">
        <v>55</v>
      </c>
      <c r="E26" s="31">
        <v>2407.27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4816</v>
      </c>
      <c r="D27" s="26">
        <v>82</v>
      </c>
      <c r="E27" s="27">
        <v>5773.17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11588</v>
      </c>
      <c r="D28" s="79">
        <v>233</v>
      </c>
      <c r="E28" s="31">
        <v>4873.3900000000003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1090</v>
      </c>
      <c r="D29" s="26">
        <v>10</v>
      </c>
      <c r="E29" s="27">
        <v>10800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1766</v>
      </c>
      <c r="D30" s="79">
        <v>30</v>
      </c>
      <c r="E30" s="31">
        <v>5786.67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1438</v>
      </c>
      <c r="D31" s="26">
        <v>41</v>
      </c>
      <c r="E31" s="27">
        <v>3407.32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5836</v>
      </c>
      <c r="D32" s="79">
        <v>9</v>
      </c>
      <c r="E32" s="31">
        <v>64744.44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958</v>
      </c>
      <c r="D33" s="26">
        <v>13</v>
      </c>
      <c r="E33" s="27">
        <v>7269.23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2542</v>
      </c>
      <c r="D34" s="79">
        <v>94</v>
      </c>
      <c r="E34" s="31">
        <v>2604.2600000000002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2582</v>
      </c>
      <c r="D35" s="26">
        <v>106</v>
      </c>
      <c r="E35" s="27">
        <v>2335.85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7592</v>
      </c>
      <c r="D36" s="79">
        <v>163</v>
      </c>
      <c r="E36" s="31">
        <v>4557.67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5032</v>
      </c>
      <c r="D37" s="26">
        <v>22</v>
      </c>
      <c r="E37" s="27">
        <v>22772.73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1564</v>
      </c>
      <c r="D38" s="56">
        <v>16</v>
      </c>
      <c r="E38" s="57">
        <v>9675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10049</v>
      </c>
      <c r="D39" s="83">
        <v>214</v>
      </c>
      <c r="E39" s="43">
        <v>4595.79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68</v>
      </c>
      <c r="D40" s="49">
        <v>0</v>
      </c>
      <c r="E40" s="50" t="s">
        <v>98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235</v>
      </c>
      <c r="D41" s="79">
        <v>2</v>
      </c>
      <c r="E41" s="31">
        <v>11650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1513</v>
      </c>
      <c r="D42" s="26">
        <v>73</v>
      </c>
      <c r="E42" s="27">
        <v>1972.6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7960</v>
      </c>
      <c r="D43" s="79">
        <v>133</v>
      </c>
      <c r="E43" s="31">
        <v>5884.96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273</v>
      </c>
      <c r="D44" s="38">
        <v>6</v>
      </c>
      <c r="E44" s="39">
        <v>4450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2276</v>
      </c>
      <c r="D45" s="83">
        <v>29</v>
      </c>
      <c r="E45" s="43">
        <v>7748.28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373</v>
      </c>
      <c r="D46" s="49">
        <v>1</v>
      </c>
      <c r="E46" s="50">
        <v>37200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1067</v>
      </c>
      <c r="D47" s="79">
        <v>20</v>
      </c>
      <c r="E47" s="31">
        <v>5235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97</v>
      </c>
      <c r="D48" s="26">
        <v>0</v>
      </c>
      <c r="E48" s="27" t="s">
        <v>98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246</v>
      </c>
      <c r="D49" s="79">
        <v>6</v>
      </c>
      <c r="E49" s="31">
        <v>4000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103</v>
      </c>
      <c r="D50" s="26">
        <v>0</v>
      </c>
      <c r="E50" s="27" t="s">
        <v>98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390</v>
      </c>
      <c r="D51" s="56">
        <v>2</v>
      </c>
      <c r="E51" s="57">
        <v>19400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1810</v>
      </c>
      <c r="D52" s="83">
        <v>97</v>
      </c>
      <c r="E52" s="43">
        <v>1765.98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1620</v>
      </c>
      <c r="D53" s="49">
        <v>76</v>
      </c>
      <c r="E53" s="50">
        <v>2031.58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170</v>
      </c>
      <c r="D54" s="79">
        <v>19</v>
      </c>
      <c r="E54" s="31">
        <v>794.74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20</v>
      </c>
      <c r="D55" s="38">
        <v>2</v>
      </c>
      <c r="E55" s="39">
        <v>900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7095</v>
      </c>
      <c r="D56" s="83">
        <v>148</v>
      </c>
      <c r="E56" s="43">
        <v>4693.92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120</v>
      </c>
      <c r="D57" s="49">
        <v>4</v>
      </c>
      <c r="E57" s="50">
        <v>2900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3333</v>
      </c>
      <c r="D58" s="79">
        <v>11</v>
      </c>
      <c r="E58" s="31">
        <v>30200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753</v>
      </c>
      <c r="D59" s="26">
        <v>93</v>
      </c>
      <c r="E59" s="27">
        <v>709.68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179</v>
      </c>
      <c r="D60" s="79">
        <v>3</v>
      </c>
      <c r="E60" s="31">
        <v>5866.67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972</v>
      </c>
      <c r="D61" s="26">
        <v>23</v>
      </c>
      <c r="E61" s="27">
        <v>4126.09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1738</v>
      </c>
      <c r="D62" s="56">
        <v>14</v>
      </c>
      <c r="E62" s="57">
        <v>12314.29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720</v>
      </c>
      <c r="D63" s="83">
        <v>16</v>
      </c>
      <c r="E63" s="43">
        <v>4400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322</v>
      </c>
      <c r="D64" s="49">
        <v>3</v>
      </c>
      <c r="E64" s="50">
        <v>10633.33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398</v>
      </c>
      <c r="D65" s="56">
        <v>13</v>
      </c>
      <c r="E65" s="57">
        <v>2961.54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91255</v>
      </c>
      <c r="D66" s="64">
        <v>3065</v>
      </c>
      <c r="E66" s="65">
        <v>2877.32</v>
      </c>
      <c r="F66" s="62" t="s">
        <v>65</v>
      </c>
      <c r="G66" s="66"/>
      <c r="H66" s="67"/>
      <c r="I66" s="68"/>
    </row>
    <row r="67" spans="2:9" ht="15.75" x14ac:dyDescent="0.25">
      <c r="B67" s="84" t="s">
        <v>1</v>
      </c>
      <c r="C67" s="84"/>
      <c r="D67" s="84"/>
      <c r="E67" s="84"/>
      <c r="F67" s="87"/>
      <c r="G67" s="87"/>
      <c r="H67" s="87"/>
      <c r="I67" s="87"/>
    </row>
    <row r="68" spans="2:9" ht="15.75" x14ac:dyDescent="0.25">
      <c r="B68" s="84" t="s">
        <v>99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100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84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4" t="s">
        <v>111</v>
      </c>
      <c r="C71" s="85"/>
      <c r="D71" s="85"/>
      <c r="E71" s="85"/>
      <c r="F71" s="11"/>
      <c r="G71" s="11"/>
      <c r="H71" s="11"/>
      <c r="I71" s="11"/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71"/>
  <sheetViews>
    <sheetView workbookViewId="0">
      <selection activeCell="C74" sqref="C74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79</v>
      </c>
      <c r="C1" s="90"/>
      <c r="D1" s="90"/>
      <c r="E1" s="90"/>
      <c r="F1" s="90"/>
      <c r="G1" s="90"/>
      <c r="H1" s="90"/>
      <c r="I1" s="90"/>
    </row>
    <row r="2" spans="2:9" ht="15.75" thickBot="1" x14ac:dyDescent="0.3">
      <c r="B2" s="91"/>
      <c r="C2" s="91"/>
      <c r="D2" s="91"/>
      <c r="E2" s="91"/>
      <c r="F2" s="91"/>
      <c r="G2" s="91"/>
      <c r="H2" s="91"/>
      <c r="I2" s="91"/>
    </row>
    <row r="3" spans="2:9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32311</v>
      </c>
      <c r="D5" s="15">
        <v>1929</v>
      </c>
      <c r="E5" s="16">
        <v>1575.01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16545</v>
      </c>
      <c r="D6" s="76">
        <v>385</v>
      </c>
      <c r="E6" s="20">
        <v>4197.3999999999996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11</v>
      </c>
      <c r="D7" s="26">
        <v>2</v>
      </c>
      <c r="E7" s="27">
        <v>450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2336</v>
      </c>
      <c r="D8" s="79">
        <v>211</v>
      </c>
      <c r="E8" s="31">
        <v>1007.11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983</v>
      </c>
      <c r="D9" s="26">
        <v>5</v>
      </c>
      <c r="E9" s="27">
        <v>19560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355</v>
      </c>
      <c r="D10" s="79">
        <v>10</v>
      </c>
      <c r="E10" s="31">
        <v>3450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2450</v>
      </c>
      <c r="D11" s="26">
        <v>35</v>
      </c>
      <c r="E11" s="27">
        <v>6900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3586</v>
      </c>
      <c r="D12" s="79">
        <v>3</v>
      </c>
      <c r="E12" s="31">
        <v>119433.33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1855</v>
      </c>
      <c r="D13" s="26">
        <v>28</v>
      </c>
      <c r="E13" s="27">
        <v>6525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4055</v>
      </c>
      <c r="D14" s="79">
        <v>65</v>
      </c>
      <c r="E14" s="31">
        <v>6138.46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914</v>
      </c>
      <c r="D15" s="26">
        <v>26</v>
      </c>
      <c r="E15" s="27">
        <v>3415.38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4515</v>
      </c>
      <c r="D16" s="79">
        <v>961</v>
      </c>
      <c r="E16" s="31">
        <v>369.82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436</v>
      </c>
      <c r="D17" s="26">
        <v>72</v>
      </c>
      <c r="E17" s="27">
        <v>505.56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3656</v>
      </c>
      <c r="D18" s="79">
        <v>111</v>
      </c>
      <c r="E18" s="31">
        <v>3193.69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4569</v>
      </c>
      <c r="D19" s="26">
        <v>314</v>
      </c>
      <c r="E19" s="27">
        <v>1355.1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601</v>
      </c>
      <c r="D20" s="79">
        <v>76</v>
      </c>
      <c r="E20" s="31">
        <v>690.79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1989</v>
      </c>
      <c r="D21" s="38">
        <v>10</v>
      </c>
      <c r="E21" s="39">
        <v>19790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149314</v>
      </c>
      <c r="D22" s="83">
        <v>3288</v>
      </c>
      <c r="E22" s="43">
        <v>4441.18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3299</v>
      </c>
      <c r="D23" s="49">
        <v>110</v>
      </c>
      <c r="E23" s="50">
        <v>2899.09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2799</v>
      </c>
      <c r="D24" s="79">
        <v>54</v>
      </c>
      <c r="E24" s="31">
        <v>5083.33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5136</v>
      </c>
      <c r="D25" s="26">
        <v>84</v>
      </c>
      <c r="E25" s="27">
        <v>6014.29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3958</v>
      </c>
      <c r="D26" s="79">
        <v>137</v>
      </c>
      <c r="E26" s="31">
        <v>2789.05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12120</v>
      </c>
      <c r="D27" s="26">
        <v>185</v>
      </c>
      <c r="E27" s="27">
        <v>6451.35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24899</v>
      </c>
      <c r="D28" s="79">
        <v>1007</v>
      </c>
      <c r="E28" s="31">
        <v>2372.59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2751</v>
      </c>
      <c r="D29" s="26">
        <v>110</v>
      </c>
      <c r="E29" s="27">
        <v>2400.91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4648</v>
      </c>
      <c r="D30" s="79">
        <v>133</v>
      </c>
      <c r="E30" s="31">
        <v>3394.74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3371</v>
      </c>
      <c r="D31" s="26">
        <v>68</v>
      </c>
      <c r="E31" s="27">
        <v>4857.3500000000004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21205</v>
      </c>
      <c r="D32" s="79">
        <v>163</v>
      </c>
      <c r="E32" s="31">
        <v>12909.2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1664</v>
      </c>
      <c r="D33" s="26">
        <v>18</v>
      </c>
      <c r="E33" s="27">
        <v>9144.44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12804</v>
      </c>
      <c r="D34" s="79">
        <v>173</v>
      </c>
      <c r="E34" s="31">
        <v>7301.16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6409</v>
      </c>
      <c r="D35" s="26">
        <v>226</v>
      </c>
      <c r="E35" s="27">
        <v>2735.84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21311</v>
      </c>
      <c r="D36" s="79">
        <v>567</v>
      </c>
      <c r="E36" s="31">
        <v>3658.55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18532</v>
      </c>
      <c r="D37" s="26">
        <v>182</v>
      </c>
      <c r="E37" s="27">
        <v>10082.42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4408</v>
      </c>
      <c r="D38" s="56">
        <v>71</v>
      </c>
      <c r="E38" s="57">
        <v>6108.45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21050</v>
      </c>
      <c r="D39" s="83">
        <v>651</v>
      </c>
      <c r="E39" s="43">
        <v>3133.49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191</v>
      </c>
      <c r="D40" s="49">
        <v>2</v>
      </c>
      <c r="E40" s="50">
        <v>9450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787</v>
      </c>
      <c r="D41" s="79">
        <v>11</v>
      </c>
      <c r="E41" s="31">
        <v>7054.55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2857</v>
      </c>
      <c r="D42" s="26">
        <v>186</v>
      </c>
      <c r="E42" s="27">
        <v>1436.02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16642</v>
      </c>
      <c r="D43" s="79">
        <v>437</v>
      </c>
      <c r="E43" s="31">
        <v>3708.24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573</v>
      </c>
      <c r="D44" s="38">
        <v>15</v>
      </c>
      <c r="E44" s="39">
        <v>3720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7953</v>
      </c>
      <c r="D45" s="83">
        <v>82</v>
      </c>
      <c r="E45" s="43">
        <v>9598.7800000000007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1290</v>
      </c>
      <c r="D46" s="49">
        <v>11</v>
      </c>
      <c r="E46" s="50">
        <v>11627.27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4524</v>
      </c>
      <c r="D47" s="79">
        <v>48</v>
      </c>
      <c r="E47" s="31">
        <v>9325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236</v>
      </c>
      <c r="D48" s="26">
        <v>5</v>
      </c>
      <c r="E48" s="27">
        <v>4620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591</v>
      </c>
      <c r="D49" s="79">
        <v>7</v>
      </c>
      <c r="E49" s="31">
        <v>8342.86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323</v>
      </c>
      <c r="D50" s="26">
        <v>3</v>
      </c>
      <c r="E50" s="27">
        <v>10666.67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989</v>
      </c>
      <c r="D51" s="56">
        <v>8</v>
      </c>
      <c r="E51" s="57">
        <v>12262.5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6792</v>
      </c>
      <c r="D52" s="83">
        <v>218</v>
      </c>
      <c r="E52" s="43">
        <v>3015.6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6199</v>
      </c>
      <c r="D53" s="49">
        <v>164</v>
      </c>
      <c r="E53" s="50">
        <v>3679.88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569</v>
      </c>
      <c r="D54" s="79">
        <v>51</v>
      </c>
      <c r="E54" s="31">
        <v>1015.69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24</v>
      </c>
      <c r="D55" s="38">
        <v>3</v>
      </c>
      <c r="E55" s="39">
        <v>700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12342</v>
      </c>
      <c r="D56" s="83">
        <v>324</v>
      </c>
      <c r="E56" s="43">
        <v>3709.26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166</v>
      </c>
      <c r="D57" s="49">
        <v>7</v>
      </c>
      <c r="E57" s="50">
        <v>2271.4299999999998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5461</v>
      </c>
      <c r="D58" s="79">
        <v>76</v>
      </c>
      <c r="E58" s="31">
        <v>7085.53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1382</v>
      </c>
      <c r="D59" s="26">
        <v>144</v>
      </c>
      <c r="E59" s="27">
        <v>859.72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211</v>
      </c>
      <c r="D60" s="79">
        <v>6</v>
      </c>
      <c r="E60" s="31">
        <v>3416.67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1906</v>
      </c>
      <c r="D61" s="26">
        <v>29</v>
      </c>
      <c r="E61" s="27">
        <v>6472.41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3216</v>
      </c>
      <c r="D62" s="56">
        <v>62</v>
      </c>
      <c r="E62" s="57">
        <v>5087.1000000000004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735</v>
      </c>
      <c r="D63" s="83">
        <v>64</v>
      </c>
      <c r="E63" s="43">
        <v>1048.44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258</v>
      </c>
      <c r="D64" s="49">
        <v>25</v>
      </c>
      <c r="E64" s="50">
        <v>932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477</v>
      </c>
      <c r="D65" s="56">
        <v>39</v>
      </c>
      <c r="E65" s="57">
        <v>1123.08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230497</v>
      </c>
      <c r="D66" s="64">
        <v>6556</v>
      </c>
      <c r="E66" s="65">
        <v>3415.82</v>
      </c>
      <c r="F66" s="62" t="s">
        <v>65</v>
      </c>
      <c r="G66" s="66"/>
      <c r="H66" s="67"/>
      <c r="I66" s="68"/>
    </row>
    <row r="67" spans="2:9" ht="15.75" x14ac:dyDescent="0.25">
      <c r="B67" s="84" t="s">
        <v>1</v>
      </c>
      <c r="C67" s="84"/>
      <c r="D67" s="84"/>
      <c r="E67" s="84"/>
      <c r="F67" s="87"/>
      <c r="G67" s="87"/>
      <c r="H67" s="87"/>
      <c r="I67" s="87"/>
    </row>
    <row r="68" spans="2:9" ht="15.75" x14ac:dyDescent="0.25">
      <c r="B68" s="84" t="s">
        <v>99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100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84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4" t="s">
        <v>113</v>
      </c>
      <c r="C71" s="85"/>
      <c r="D71" s="85"/>
      <c r="E71" s="85"/>
      <c r="F71" s="11"/>
      <c r="G71" s="11"/>
      <c r="H71" s="11"/>
      <c r="I71" s="11"/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1"/>
  <sheetViews>
    <sheetView topLeftCell="A62" workbookViewId="0">
      <selection activeCell="C5" sqref="C5:D66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66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1749</v>
      </c>
      <c r="D5" s="15">
        <v>2392887</v>
      </c>
      <c r="E5" s="16">
        <v>-99.93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513</v>
      </c>
      <c r="D6" s="76">
        <v>836788</v>
      </c>
      <c r="E6" s="20">
        <v>-99.94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0</v>
      </c>
      <c r="D7" s="26">
        <v>908</v>
      </c>
      <c r="E7" s="27">
        <v>-100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157</v>
      </c>
      <c r="D8" s="79">
        <v>76127</v>
      </c>
      <c r="E8" s="31">
        <v>-99.79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111</v>
      </c>
      <c r="D9" s="26">
        <v>55644</v>
      </c>
      <c r="E9" s="27">
        <v>-99.8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12</v>
      </c>
      <c r="D10" s="79">
        <v>158785</v>
      </c>
      <c r="E10" s="31">
        <v>-99.99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71</v>
      </c>
      <c r="D11" s="26">
        <v>328488</v>
      </c>
      <c r="E11" s="27">
        <v>-99.98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9</v>
      </c>
      <c r="D12" s="79">
        <v>28461</v>
      </c>
      <c r="E12" s="31">
        <v>-99.97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51</v>
      </c>
      <c r="D13" s="26">
        <v>37753</v>
      </c>
      <c r="E13" s="27">
        <v>-99.86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73</v>
      </c>
      <c r="D14" s="79">
        <v>79071</v>
      </c>
      <c r="E14" s="31">
        <v>-99.91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29</v>
      </c>
      <c r="D15" s="26">
        <v>71551</v>
      </c>
      <c r="E15" s="27">
        <v>-99.96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572</v>
      </c>
      <c r="D16" s="79">
        <v>1030148</v>
      </c>
      <c r="E16" s="31">
        <v>-99.94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74</v>
      </c>
      <c r="D17" s="26">
        <v>77653</v>
      </c>
      <c r="E17" s="27">
        <v>-99.9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193</v>
      </c>
      <c r="D18" s="79">
        <v>157597</v>
      </c>
      <c r="E18" s="31">
        <v>-99.88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314</v>
      </c>
      <c r="D19" s="26">
        <v>200808</v>
      </c>
      <c r="E19" s="27">
        <v>-99.84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63</v>
      </c>
      <c r="D20" s="79">
        <v>80379</v>
      </c>
      <c r="E20" s="31">
        <v>-99.92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20</v>
      </c>
      <c r="D21" s="38">
        <v>9514</v>
      </c>
      <c r="E21" s="39">
        <v>-99.79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4072</v>
      </c>
      <c r="D22" s="83">
        <v>916493</v>
      </c>
      <c r="E22" s="43">
        <v>-99.56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102</v>
      </c>
      <c r="D23" s="49">
        <v>15474</v>
      </c>
      <c r="E23" s="50">
        <v>-99.34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128</v>
      </c>
      <c r="D24" s="79">
        <v>11112</v>
      </c>
      <c r="E24" s="31">
        <v>-98.85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108</v>
      </c>
      <c r="D25" s="26">
        <v>28685</v>
      </c>
      <c r="E25" s="27">
        <v>-99.62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147</v>
      </c>
      <c r="D26" s="79">
        <v>27068</v>
      </c>
      <c r="E26" s="31">
        <v>-99.46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531</v>
      </c>
      <c r="D27" s="26">
        <v>87271</v>
      </c>
      <c r="E27" s="27">
        <v>-99.39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857</v>
      </c>
      <c r="D28" s="79">
        <v>90793</v>
      </c>
      <c r="E28" s="31">
        <v>-99.06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57</v>
      </c>
      <c r="D29" s="26">
        <v>34647</v>
      </c>
      <c r="E29" s="27">
        <v>-99.84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122</v>
      </c>
      <c r="D30" s="79">
        <v>23795</v>
      </c>
      <c r="E30" s="31">
        <v>-99.49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75</v>
      </c>
      <c r="D31" s="26">
        <v>18309</v>
      </c>
      <c r="E31" s="27">
        <v>-99.59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373</v>
      </c>
      <c r="D32" s="79">
        <v>255320</v>
      </c>
      <c r="E32" s="31">
        <v>-99.85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52</v>
      </c>
      <c r="D33" s="26">
        <v>12063</v>
      </c>
      <c r="E33" s="27">
        <v>-99.57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213</v>
      </c>
      <c r="D34" s="79">
        <v>52700</v>
      </c>
      <c r="E34" s="31">
        <v>-99.6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240</v>
      </c>
      <c r="D35" s="26">
        <v>22133</v>
      </c>
      <c r="E35" s="27">
        <v>-98.92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652</v>
      </c>
      <c r="D36" s="79">
        <v>97509</v>
      </c>
      <c r="E36" s="31">
        <v>-99.33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278</v>
      </c>
      <c r="D37" s="26">
        <v>109277</v>
      </c>
      <c r="E37" s="27">
        <v>-99.75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137</v>
      </c>
      <c r="D38" s="56">
        <v>30337</v>
      </c>
      <c r="E38" s="57">
        <v>-99.55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1044</v>
      </c>
      <c r="D39" s="83">
        <v>166321</v>
      </c>
      <c r="E39" s="43">
        <v>-99.37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13</v>
      </c>
      <c r="D40" s="49">
        <v>5679</v>
      </c>
      <c r="E40" s="50">
        <v>-99.77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26</v>
      </c>
      <c r="D41" s="79">
        <v>8668</v>
      </c>
      <c r="E41" s="31">
        <v>-99.7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226</v>
      </c>
      <c r="D42" s="26">
        <v>29910</v>
      </c>
      <c r="E42" s="27">
        <v>-99.24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757</v>
      </c>
      <c r="D43" s="79">
        <v>113847</v>
      </c>
      <c r="E43" s="31">
        <v>-99.34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22</v>
      </c>
      <c r="D44" s="38">
        <v>8217</v>
      </c>
      <c r="E44" s="39">
        <v>-99.73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165</v>
      </c>
      <c r="D45" s="83">
        <v>194554</v>
      </c>
      <c r="E45" s="43">
        <v>-99.92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25</v>
      </c>
      <c r="D46" s="49">
        <v>13540</v>
      </c>
      <c r="E46" s="50">
        <v>-99.82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78</v>
      </c>
      <c r="D47" s="79">
        <v>159470</v>
      </c>
      <c r="E47" s="31">
        <v>-99.95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5</v>
      </c>
      <c r="D48" s="26">
        <v>5727</v>
      </c>
      <c r="E48" s="27">
        <v>-99.91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30</v>
      </c>
      <c r="D49" s="79">
        <v>6263</v>
      </c>
      <c r="E49" s="31">
        <v>-99.52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14</v>
      </c>
      <c r="D50" s="26">
        <v>4465</v>
      </c>
      <c r="E50" s="27">
        <v>-99.69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13</v>
      </c>
      <c r="D51" s="56">
        <v>5089</v>
      </c>
      <c r="E51" s="57">
        <v>-99.74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250</v>
      </c>
      <c r="D52" s="83">
        <v>70530</v>
      </c>
      <c r="E52" s="43">
        <v>-99.65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201</v>
      </c>
      <c r="D53" s="49">
        <v>62049</v>
      </c>
      <c r="E53" s="50">
        <v>-99.68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36</v>
      </c>
      <c r="D54" s="79">
        <v>8159</v>
      </c>
      <c r="E54" s="31">
        <v>-99.56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13</v>
      </c>
      <c r="D55" s="38">
        <v>322</v>
      </c>
      <c r="E55" s="39">
        <v>-95.96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293</v>
      </c>
      <c r="D56" s="83">
        <v>56526</v>
      </c>
      <c r="E56" s="43">
        <v>-99.48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8</v>
      </c>
      <c r="D57" s="49">
        <v>2237</v>
      </c>
      <c r="E57" s="50">
        <v>-99.64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58</v>
      </c>
      <c r="D58" s="79">
        <v>19022</v>
      </c>
      <c r="E58" s="31">
        <v>-99.7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121</v>
      </c>
      <c r="D59" s="26">
        <v>8083</v>
      </c>
      <c r="E59" s="27">
        <v>-98.5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0</v>
      </c>
      <c r="D60" s="79">
        <v>3313</v>
      </c>
      <c r="E60" s="31">
        <v>-100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30</v>
      </c>
      <c r="D61" s="26">
        <v>5726</v>
      </c>
      <c r="E61" s="27">
        <v>-99.48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76</v>
      </c>
      <c r="D62" s="56">
        <v>18145</v>
      </c>
      <c r="E62" s="57">
        <v>-99.58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121</v>
      </c>
      <c r="D63" s="83">
        <v>12844</v>
      </c>
      <c r="E63" s="43">
        <v>-99.06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52</v>
      </c>
      <c r="D64" s="49">
        <v>5906</v>
      </c>
      <c r="E64" s="50">
        <v>-99.12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69</v>
      </c>
      <c r="D65" s="56">
        <v>6938</v>
      </c>
      <c r="E65" s="57">
        <v>-99.01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7694</v>
      </c>
      <c r="D66" s="64">
        <v>3810155</v>
      </c>
      <c r="E66" s="65">
        <v>-99.8</v>
      </c>
      <c r="F66" s="62" t="s">
        <v>65</v>
      </c>
      <c r="G66" s="66"/>
      <c r="H66" s="67"/>
      <c r="I66" s="68"/>
    </row>
    <row r="67" spans="2:9" ht="15.75" x14ac:dyDescent="0.25">
      <c r="B67" s="84" t="s">
        <v>1</v>
      </c>
      <c r="C67" s="84"/>
      <c r="D67" s="84"/>
      <c r="E67" s="84"/>
      <c r="F67" s="87"/>
      <c r="G67" s="87"/>
      <c r="H67" s="87"/>
      <c r="I67" s="87"/>
    </row>
    <row r="68" spans="2:9" ht="15.75" x14ac:dyDescent="0.25">
      <c r="B68" s="84" t="s">
        <v>2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3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69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4" t="s">
        <v>4</v>
      </c>
      <c r="C71" s="85"/>
      <c r="D71" s="85"/>
      <c r="E71" s="85"/>
      <c r="F71" s="11"/>
      <c r="G71" s="11"/>
      <c r="H71" s="11"/>
      <c r="I71" s="11"/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72"/>
  <sheetViews>
    <sheetView topLeftCell="A61" workbookViewId="0">
      <selection activeCell="E10" sqref="E10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70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1350</v>
      </c>
      <c r="D5" s="15">
        <v>964532</v>
      </c>
      <c r="E5" s="16">
        <v>-99.860035747906764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369</v>
      </c>
      <c r="D6" s="76">
        <v>543313</v>
      </c>
      <c r="E6" s="20">
        <v>-99.932083347904438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3</v>
      </c>
      <c r="D7" s="26">
        <v>540</v>
      </c>
      <c r="E7" s="27">
        <v>-99.444444444444443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150</v>
      </c>
      <c r="D8" s="79">
        <v>59416</v>
      </c>
      <c r="E8" s="31">
        <v>-99.747542749427765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11</v>
      </c>
      <c r="D9" s="26">
        <v>32187</v>
      </c>
      <c r="E9" s="27">
        <v>-99.965824711840185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13</v>
      </c>
      <c r="D10" s="79">
        <v>136089</v>
      </c>
      <c r="E10" s="31">
        <v>-99.990447427786236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11</v>
      </c>
      <c r="D11" s="26">
        <v>196099</v>
      </c>
      <c r="E11" s="27">
        <v>-99.994390588427279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16</v>
      </c>
      <c r="D12" s="79">
        <v>18007</v>
      </c>
      <c r="E12" s="31">
        <v>-99.911145665574495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45</v>
      </c>
      <c r="D13" s="26">
        <v>24514</v>
      </c>
      <c r="E13" s="27">
        <v>-99.816431426939715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74</v>
      </c>
      <c r="D14" s="79">
        <v>32929</v>
      </c>
      <c r="E14" s="31">
        <v>-99.775274074523978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46</v>
      </c>
      <c r="D15" s="26">
        <v>43532</v>
      </c>
      <c r="E15" s="27">
        <v>-99.894330607369284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359</v>
      </c>
      <c r="D16" s="79">
        <v>160564</v>
      </c>
      <c r="E16" s="31">
        <v>-99.776413143668563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115</v>
      </c>
      <c r="D17" s="26">
        <v>36403</v>
      </c>
      <c r="E17" s="27">
        <v>-99.684091970441997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223</v>
      </c>
      <c r="D18" s="79">
        <v>136045</v>
      </c>
      <c r="E18" s="31">
        <v>-99.83608364879268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241</v>
      </c>
      <c r="D19" s="26">
        <v>50549</v>
      </c>
      <c r="E19" s="27">
        <v>-99.523234881006545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35</v>
      </c>
      <c r="D20" s="79">
        <v>35299</v>
      </c>
      <c r="E20" s="31">
        <v>-99.900847049491489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8</v>
      </c>
      <c r="D21" s="38">
        <v>2359</v>
      </c>
      <c r="E21" s="39">
        <v>-99.660873251377708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2864</v>
      </c>
      <c r="D22" s="83">
        <v>806986</v>
      </c>
      <c r="E22" s="43">
        <v>-99.645099171485015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42</v>
      </c>
      <c r="D23" s="49">
        <v>14716</v>
      </c>
      <c r="E23" s="50">
        <v>-99.714596357705901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56</v>
      </c>
      <c r="D24" s="79">
        <v>9820</v>
      </c>
      <c r="E24" s="31">
        <v>-99.429735234215883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52</v>
      </c>
      <c r="D25" s="26">
        <v>29485</v>
      </c>
      <c r="E25" s="27">
        <v>-99.823639138545033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69</v>
      </c>
      <c r="D26" s="79">
        <v>22973</v>
      </c>
      <c r="E26" s="31">
        <v>-99.699647412179516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277</v>
      </c>
      <c r="D27" s="26">
        <v>109115</v>
      </c>
      <c r="E27" s="27">
        <v>-99.74613939421711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575</v>
      </c>
      <c r="D28" s="79">
        <v>90379</v>
      </c>
      <c r="E28" s="31">
        <v>-99.363790261011957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131</v>
      </c>
      <c r="D29" s="26">
        <v>21668</v>
      </c>
      <c r="E29" s="27">
        <v>-99.395421820195679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121</v>
      </c>
      <c r="D30" s="79">
        <v>18410</v>
      </c>
      <c r="E30" s="31">
        <v>-99.342748506246608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68</v>
      </c>
      <c r="D31" s="26">
        <v>15979</v>
      </c>
      <c r="E31" s="27">
        <v>-99.574441454408912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284</v>
      </c>
      <c r="D32" s="79">
        <v>214315</v>
      </c>
      <c r="E32" s="31">
        <v>-99.867484777080463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38</v>
      </c>
      <c r="D33" s="26">
        <v>9965</v>
      </c>
      <c r="E33" s="27">
        <v>-99.61866532865028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104</v>
      </c>
      <c r="D34" s="79">
        <v>44597</v>
      </c>
      <c r="E34" s="31">
        <v>-99.766800457429866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181</v>
      </c>
      <c r="D35" s="26">
        <v>20920</v>
      </c>
      <c r="E35" s="27">
        <v>-99.134799235181646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528</v>
      </c>
      <c r="D36" s="79">
        <v>83056</v>
      </c>
      <c r="E36" s="31">
        <v>-99.364284338277784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212</v>
      </c>
      <c r="D37" s="26">
        <v>82014</v>
      </c>
      <c r="E37" s="27">
        <v>-99.741507547491892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126</v>
      </c>
      <c r="D38" s="56">
        <v>19574</v>
      </c>
      <c r="E38" s="57">
        <v>-99.356288954735874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836</v>
      </c>
      <c r="D39" s="83">
        <v>110553</v>
      </c>
      <c r="E39" s="43">
        <v>-99.243801615514727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5</v>
      </c>
      <c r="D40" s="49">
        <v>4268</v>
      </c>
      <c r="E40" s="50">
        <v>-99.882849109653236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30</v>
      </c>
      <c r="D41" s="79">
        <v>6823</v>
      </c>
      <c r="E41" s="31">
        <v>-99.560310713762277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109</v>
      </c>
      <c r="D42" s="26">
        <v>20429</v>
      </c>
      <c r="E42" s="27">
        <v>-99.466444759900142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668</v>
      </c>
      <c r="D43" s="79">
        <v>72484</v>
      </c>
      <c r="E43" s="31">
        <v>-99.078417305888195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24</v>
      </c>
      <c r="D44" s="38">
        <v>6549</v>
      </c>
      <c r="E44" s="39">
        <v>-99.633531836921662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167</v>
      </c>
      <c r="D45" s="83">
        <v>105354</v>
      </c>
      <c r="E45" s="43">
        <v>-99.841486796894287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39</v>
      </c>
      <c r="D46" s="49">
        <v>6478</v>
      </c>
      <c r="E46" s="50">
        <v>-99.39796233405373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46</v>
      </c>
      <c r="D47" s="79">
        <v>86779</v>
      </c>
      <c r="E47" s="31">
        <v>-99.946991783726475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19</v>
      </c>
      <c r="D48" s="26">
        <v>3183</v>
      </c>
      <c r="E48" s="27">
        <v>-99.403078856424756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40</v>
      </c>
      <c r="D49" s="79">
        <v>4402</v>
      </c>
      <c r="E49" s="31">
        <v>-99.091322126306224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4</v>
      </c>
      <c r="D50" s="26">
        <v>2654</v>
      </c>
      <c r="E50" s="27">
        <v>-99.849284099472484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19</v>
      </c>
      <c r="D51" s="56">
        <v>1858</v>
      </c>
      <c r="E51" s="57">
        <v>-98.977395048439192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140</v>
      </c>
      <c r="D52" s="83">
        <v>47526</v>
      </c>
      <c r="E52" s="43">
        <v>-99.705424399276183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116</v>
      </c>
      <c r="D53" s="49">
        <v>42222</v>
      </c>
      <c r="E53" s="50">
        <v>-99.725261711903741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21</v>
      </c>
      <c r="D54" s="79">
        <v>5097</v>
      </c>
      <c r="E54" s="31">
        <v>-99.587992937021781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3</v>
      </c>
      <c r="D55" s="38">
        <v>207</v>
      </c>
      <c r="E55" s="39">
        <v>-98.550724637681171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283</v>
      </c>
      <c r="D56" s="83">
        <v>19287</v>
      </c>
      <c r="E56" s="43">
        <v>-98.532690413231705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3</v>
      </c>
      <c r="D57" s="49">
        <v>1066</v>
      </c>
      <c r="E57" s="50">
        <v>-99.718574108818018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37</v>
      </c>
      <c r="D58" s="79">
        <v>8362</v>
      </c>
      <c r="E58" s="31">
        <v>-99.557522123893804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157</v>
      </c>
      <c r="D59" s="26">
        <v>1716</v>
      </c>
      <c r="E59" s="27">
        <v>-90.850815850815849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6</v>
      </c>
      <c r="D60" s="79">
        <v>753</v>
      </c>
      <c r="E60" s="31">
        <v>-99.203187250996024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23</v>
      </c>
      <c r="D61" s="26">
        <v>1368</v>
      </c>
      <c r="E61" s="27">
        <v>-98.318713450292393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57</v>
      </c>
      <c r="D62" s="56">
        <v>6022</v>
      </c>
      <c r="E62" s="57">
        <v>-99.053470607771516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101</v>
      </c>
      <c r="D63" s="83">
        <v>7752</v>
      </c>
      <c r="E63" s="43">
        <v>-98.697110423116612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31</v>
      </c>
      <c r="D64" s="49">
        <v>3529</v>
      </c>
      <c r="E64" s="50">
        <v>-99.121564182487958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70</v>
      </c>
      <c r="D65" s="56">
        <v>4223</v>
      </c>
      <c r="E65" s="57">
        <v>-98.342410608572109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5741</v>
      </c>
      <c r="D66" s="64">
        <v>2061990</v>
      </c>
      <c r="E66" s="65">
        <v>-99.721579639086514</v>
      </c>
      <c r="F66" s="62" t="s">
        <v>65</v>
      </c>
      <c r="G66" s="66"/>
      <c r="H66" s="67"/>
      <c r="I66" s="68"/>
    </row>
    <row r="67" spans="2:9" ht="15.75" x14ac:dyDescent="0.25">
      <c r="B67" s="84" t="s">
        <v>1</v>
      </c>
      <c r="C67" s="88"/>
      <c r="D67" s="88"/>
      <c r="E67" s="84"/>
      <c r="F67" s="87"/>
      <c r="G67" s="87"/>
      <c r="H67" s="87"/>
      <c r="I67" s="87"/>
    </row>
    <row r="68" spans="2:9" ht="15.75" x14ac:dyDescent="0.25">
      <c r="B68" s="84" t="s">
        <v>80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3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81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5" t="s">
        <v>82</v>
      </c>
      <c r="C71" s="85"/>
      <c r="D71" s="85"/>
      <c r="E71" s="85"/>
      <c r="F71" s="11"/>
      <c r="G71" s="11"/>
      <c r="H71" s="11"/>
      <c r="I71" s="11"/>
    </row>
    <row r="72" spans="2:9" x14ac:dyDescent="0.25">
      <c r="B72" s="89" t="s">
        <v>83</v>
      </c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72"/>
  <sheetViews>
    <sheetView topLeftCell="A53" workbookViewId="0">
      <selection activeCell="E10" sqref="E10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71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2112</v>
      </c>
      <c r="D5" s="15">
        <v>377678</v>
      </c>
      <c r="E5" s="16">
        <v>-99.44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698</v>
      </c>
      <c r="D6" s="76">
        <v>271479</v>
      </c>
      <c r="E6" s="20">
        <v>-99.74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0</v>
      </c>
      <c r="D7" s="26">
        <v>126</v>
      </c>
      <c r="E7" s="27">
        <v>-100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136</v>
      </c>
      <c r="D8" s="79">
        <v>29476</v>
      </c>
      <c r="E8" s="31">
        <v>-99.54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45</v>
      </c>
      <c r="D9" s="26">
        <v>11191</v>
      </c>
      <c r="E9" s="27">
        <v>-99.6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27</v>
      </c>
      <c r="D10" s="79">
        <v>86025</v>
      </c>
      <c r="E10" s="31">
        <v>-99.97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112</v>
      </c>
      <c r="D11" s="26">
        <v>94813</v>
      </c>
      <c r="E11" s="27">
        <v>-99.88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124</v>
      </c>
      <c r="D12" s="79">
        <v>8237</v>
      </c>
      <c r="E12" s="31">
        <v>-98.49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78</v>
      </c>
      <c r="D13" s="26">
        <v>9488</v>
      </c>
      <c r="E13" s="27">
        <v>-99.18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73</v>
      </c>
      <c r="D14" s="79">
        <v>14741</v>
      </c>
      <c r="E14" s="31">
        <v>-99.5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103</v>
      </c>
      <c r="D15" s="26">
        <v>17382</v>
      </c>
      <c r="E15" s="27">
        <v>-99.41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589</v>
      </c>
      <c r="D16" s="79">
        <v>56852</v>
      </c>
      <c r="E16" s="31">
        <v>-98.96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144</v>
      </c>
      <c r="D17" s="26">
        <v>10037</v>
      </c>
      <c r="E17" s="27">
        <v>-98.57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212</v>
      </c>
      <c r="D18" s="79">
        <v>26456</v>
      </c>
      <c r="E18" s="31">
        <v>-99.2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388</v>
      </c>
      <c r="D19" s="26">
        <v>8451</v>
      </c>
      <c r="E19" s="27">
        <v>-95.41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67</v>
      </c>
      <c r="D20" s="79">
        <v>3588</v>
      </c>
      <c r="E20" s="31">
        <v>-98.13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14</v>
      </c>
      <c r="D21" s="38">
        <v>815</v>
      </c>
      <c r="E21" s="39">
        <v>-98.28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2926</v>
      </c>
      <c r="D22" s="83">
        <v>351118</v>
      </c>
      <c r="E22" s="43">
        <v>-99.17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49</v>
      </c>
      <c r="D23" s="49">
        <v>5179</v>
      </c>
      <c r="E23" s="50">
        <v>-99.05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63</v>
      </c>
      <c r="D24" s="79">
        <v>5256</v>
      </c>
      <c r="E24" s="31">
        <v>-98.8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62</v>
      </c>
      <c r="D25" s="26">
        <v>8519</v>
      </c>
      <c r="E25" s="27">
        <v>-99.27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71</v>
      </c>
      <c r="D26" s="79">
        <v>9406</v>
      </c>
      <c r="E26" s="31">
        <v>-99.25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259</v>
      </c>
      <c r="D27" s="26">
        <v>39859</v>
      </c>
      <c r="E27" s="27">
        <v>-99.35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611</v>
      </c>
      <c r="D28" s="79">
        <v>48160</v>
      </c>
      <c r="E28" s="31">
        <v>-98.73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117</v>
      </c>
      <c r="D29" s="26">
        <v>3666</v>
      </c>
      <c r="E29" s="27">
        <v>-96.81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127</v>
      </c>
      <c r="D30" s="79">
        <v>9189</v>
      </c>
      <c r="E30" s="31">
        <v>-98.62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73</v>
      </c>
      <c r="D31" s="26">
        <v>5109</v>
      </c>
      <c r="E31" s="27">
        <v>-98.57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256</v>
      </c>
      <c r="D32" s="79">
        <v>117355</v>
      </c>
      <c r="E32" s="31">
        <v>-99.78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45</v>
      </c>
      <c r="D33" s="26">
        <v>4348</v>
      </c>
      <c r="E33" s="27">
        <v>-98.97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108</v>
      </c>
      <c r="D34" s="79">
        <v>14291</v>
      </c>
      <c r="E34" s="31">
        <v>-99.24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152</v>
      </c>
      <c r="D35" s="26">
        <v>8301</v>
      </c>
      <c r="E35" s="27">
        <v>-98.17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604</v>
      </c>
      <c r="D36" s="79">
        <v>40070</v>
      </c>
      <c r="E36" s="31">
        <v>-98.49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199</v>
      </c>
      <c r="D37" s="26">
        <v>25028</v>
      </c>
      <c r="E37" s="27">
        <v>-99.2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130</v>
      </c>
      <c r="D38" s="56">
        <v>7382</v>
      </c>
      <c r="E38" s="57">
        <v>-98.24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919</v>
      </c>
      <c r="D39" s="83">
        <v>40652</v>
      </c>
      <c r="E39" s="43">
        <v>-97.74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7</v>
      </c>
      <c r="D40" s="49">
        <v>2508</v>
      </c>
      <c r="E40" s="50">
        <v>-99.72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14</v>
      </c>
      <c r="D41" s="79">
        <v>3350</v>
      </c>
      <c r="E41" s="31">
        <v>-99.58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139</v>
      </c>
      <c r="D42" s="26">
        <v>7615</v>
      </c>
      <c r="E42" s="27">
        <v>-98.17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725</v>
      </c>
      <c r="D43" s="79">
        <v>24151</v>
      </c>
      <c r="E43" s="31">
        <v>-97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34</v>
      </c>
      <c r="D44" s="38">
        <v>3028</v>
      </c>
      <c r="E44" s="39">
        <v>-98.88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219</v>
      </c>
      <c r="D45" s="83">
        <v>21720</v>
      </c>
      <c r="E45" s="43">
        <v>-98.99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56</v>
      </c>
      <c r="D46" s="49">
        <v>1785</v>
      </c>
      <c r="E46" s="50">
        <v>-96.86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64</v>
      </c>
      <c r="D47" s="79">
        <v>15456</v>
      </c>
      <c r="E47" s="31">
        <v>-99.59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12</v>
      </c>
      <c r="D48" s="26">
        <v>900</v>
      </c>
      <c r="E48" s="27">
        <v>-98.67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56</v>
      </c>
      <c r="D49" s="79">
        <v>1733</v>
      </c>
      <c r="E49" s="31">
        <v>-96.77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7</v>
      </c>
      <c r="D50" s="26">
        <v>1032</v>
      </c>
      <c r="E50" s="27">
        <v>-99.32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24</v>
      </c>
      <c r="D51" s="56">
        <v>814</v>
      </c>
      <c r="E51" s="57">
        <v>-97.05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159</v>
      </c>
      <c r="D52" s="83">
        <v>21506</v>
      </c>
      <c r="E52" s="43">
        <v>-99.26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130</v>
      </c>
      <c r="D53" s="49">
        <v>19078</v>
      </c>
      <c r="E53" s="50">
        <v>-99.32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27</v>
      </c>
      <c r="D54" s="79">
        <v>2360</v>
      </c>
      <c r="E54" s="31">
        <v>-98.86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2</v>
      </c>
      <c r="D55" s="38">
        <v>68</v>
      </c>
      <c r="E55" s="39">
        <v>-97.06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264</v>
      </c>
      <c r="D56" s="83">
        <v>3211</v>
      </c>
      <c r="E56" s="43">
        <v>-91.78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14</v>
      </c>
      <c r="D57" s="49">
        <v>236</v>
      </c>
      <c r="E57" s="50">
        <v>-94.07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73</v>
      </c>
      <c r="D58" s="79">
        <v>1897</v>
      </c>
      <c r="E58" s="31">
        <v>-96.15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78</v>
      </c>
      <c r="D59" s="26">
        <v>109</v>
      </c>
      <c r="E59" s="27">
        <v>-28.44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2</v>
      </c>
      <c r="D60" s="79">
        <v>56</v>
      </c>
      <c r="E60" s="31">
        <v>-96.43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31</v>
      </c>
      <c r="D61" s="26">
        <v>8</v>
      </c>
      <c r="E61" s="27">
        <v>287.5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66</v>
      </c>
      <c r="D62" s="56">
        <v>905</v>
      </c>
      <c r="E62" s="57">
        <v>-92.71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138</v>
      </c>
      <c r="D63" s="83">
        <v>3544</v>
      </c>
      <c r="E63" s="43">
        <v>-96.11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52</v>
      </c>
      <c r="D64" s="49">
        <v>1896</v>
      </c>
      <c r="E64" s="50">
        <v>-97.26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86</v>
      </c>
      <c r="D65" s="56">
        <v>1648</v>
      </c>
      <c r="E65" s="57">
        <v>-94.78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6737</v>
      </c>
      <c r="D66" s="64">
        <v>819429</v>
      </c>
      <c r="E66" s="65">
        <v>-99.18</v>
      </c>
      <c r="F66" s="62" t="s">
        <v>65</v>
      </c>
      <c r="G66" s="66"/>
      <c r="H66" s="67"/>
      <c r="I66" s="68"/>
    </row>
    <row r="67" spans="2:9" ht="15.75" x14ac:dyDescent="0.25">
      <c r="B67" s="84" t="s">
        <v>1</v>
      </c>
      <c r="C67" s="84"/>
      <c r="D67" s="84"/>
      <c r="E67" s="84"/>
      <c r="F67" s="87"/>
      <c r="G67" s="87"/>
      <c r="H67" s="87"/>
      <c r="I67" s="87"/>
    </row>
    <row r="68" spans="2:9" ht="15.75" x14ac:dyDescent="0.25">
      <c r="B68" s="84" t="s">
        <v>90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91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81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4" t="s">
        <v>82</v>
      </c>
      <c r="C71" s="85"/>
      <c r="D71" s="85"/>
      <c r="E71" s="85"/>
      <c r="F71" s="11"/>
      <c r="G71" s="11"/>
      <c r="H71" s="11"/>
      <c r="I71" s="11"/>
    </row>
    <row r="72" spans="2:9" x14ac:dyDescent="0.25">
      <c r="B72" t="s">
        <v>89</v>
      </c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72"/>
  <sheetViews>
    <sheetView topLeftCell="A43" workbookViewId="0">
      <selection activeCell="E10" sqref="E10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72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2579</v>
      </c>
      <c r="D5" s="15">
        <v>0</v>
      </c>
      <c r="E5" s="16">
        <v>100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1042</v>
      </c>
      <c r="D6" s="76">
        <v>0</v>
      </c>
      <c r="E6" s="20">
        <v>100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1</v>
      </c>
      <c r="D7" s="26">
        <v>0</v>
      </c>
      <c r="E7" s="27">
        <v>100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79</v>
      </c>
      <c r="D8" s="79">
        <v>0</v>
      </c>
      <c r="E8" s="31">
        <v>100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92</v>
      </c>
      <c r="D9" s="26">
        <v>0</v>
      </c>
      <c r="E9" s="27">
        <v>100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19</v>
      </c>
      <c r="D10" s="79">
        <v>0</v>
      </c>
      <c r="E10" s="31">
        <v>100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190</v>
      </c>
      <c r="D11" s="26">
        <v>0</v>
      </c>
      <c r="E11" s="27">
        <v>100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418</v>
      </c>
      <c r="D12" s="79">
        <v>0</v>
      </c>
      <c r="E12" s="31">
        <v>100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83</v>
      </c>
      <c r="D13" s="26">
        <v>0</v>
      </c>
      <c r="E13" s="27">
        <v>100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89</v>
      </c>
      <c r="D14" s="79">
        <v>0</v>
      </c>
      <c r="E14" s="31">
        <v>100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71</v>
      </c>
      <c r="D15" s="26">
        <v>0</v>
      </c>
      <c r="E15" s="27">
        <v>100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643</v>
      </c>
      <c r="D16" s="79">
        <v>0</v>
      </c>
      <c r="E16" s="31">
        <v>100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110</v>
      </c>
      <c r="D17" s="26">
        <v>0</v>
      </c>
      <c r="E17" s="27">
        <v>100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304</v>
      </c>
      <c r="D18" s="79">
        <v>0</v>
      </c>
      <c r="E18" s="31">
        <v>100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373</v>
      </c>
      <c r="D19" s="26">
        <v>0</v>
      </c>
      <c r="E19" s="27">
        <v>100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98</v>
      </c>
      <c r="D20" s="79">
        <v>0</v>
      </c>
      <c r="E20" s="31">
        <v>100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9</v>
      </c>
      <c r="D21" s="38">
        <v>0</v>
      </c>
      <c r="E21" s="39">
        <v>100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3331</v>
      </c>
      <c r="D22" s="83">
        <v>0</v>
      </c>
      <c r="E22" s="43">
        <v>100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68</v>
      </c>
      <c r="D23" s="49">
        <v>0</v>
      </c>
      <c r="E23" s="50">
        <v>100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71</v>
      </c>
      <c r="D24" s="79">
        <v>0</v>
      </c>
      <c r="E24" s="31">
        <v>100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70</v>
      </c>
      <c r="D25" s="26">
        <v>0</v>
      </c>
      <c r="E25" s="27">
        <v>100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80</v>
      </c>
      <c r="D26" s="79">
        <v>0</v>
      </c>
      <c r="E26" s="31">
        <v>100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344</v>
      </c>
      <c r="D27" s="26">
        <v>0</v>
      </c>
      <c r="E27" s="27">
        <v>100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660</v>
      </c>
      <c r="D28" s="79">
        <v>0</v>
      </c>
      <c r="E28" s="31">
        <v>100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120</v>
      </c>
      <c r="D29" s="26">
        <v>0</v>
      </c>
      <c r="E29" s="27">
        <v>100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152</v>
      </c>
      <c r="D30" s="79">
        <v>0</v>
      </c>
      <c r="E30" s="31">
        <v>100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54</v>
      </c>
      <c r="D31" s="26">
        <v>0</v>
      </c>
      <c r="E31" s="27">
        <v>100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346</v>
      </c>
      <c r="D32" s="79">
        <v>0</v>
      </c>
      <c r="E32" s="31">
        <v>100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62</v>
      </c>
      <c r="D33" s="26">
        <v>0</v>
      </c>
      <c r="E33" s="27">
        <v>100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110</v>
      </c>
      <c r="D34" s="79">
        <v>0</v>
      </c>
      <c r="E34" s="31">
        <v>100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193</v>
      </c>
      <c r="D35" s="26">
        <v>0</v>
      </c>
      <c r="E35" s="27">
        <v>100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596</v>
      </c>
      <c r="D36" s="79">
        <v>0</v>
      </c>
      <c r="E36" s="31">
        <v>100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268</v>
      </c>
      <c r="D37" s="26">
        <v>0</v>
      </c>
      <c r="E37" s="27">
        <v>100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137</v>
      </c>
      <c r="D38" s="56">
        <v>0</v>
      </c>
      <c r="E38" s="57">
        <v>100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1463</v>
      </c>
      <c r="D39" s="83">
        <v>0</v>
      </c>
      <c r="E39" s="43">
        <v>100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8</v>
      </c>
      <c r="D40" s="49">
        <v>0</v>
      </c>
      <c r="E40" s="50">
        <v>100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68</v>
      </c>
      <c r="D41" s="79">
        <v>0</v>
      </c>
      <c r="E41" s="31">
        <v>100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186</v>
      </c>
      <c r="D42" s="26">
        <v>0</v>
      </c>
      <c r="E42" s="27">
        <v>100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1172</v>
      </c>
      <c r="D43" s="79">
        <v>0</v>
      </c>
      <c r="E43" s="31">
        <v>100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29</v>
      </c>
      <c r="D44" s="38">
        <v>0</v>
      </c>
      <c r="E44" s="39">
        <v>100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237</v>
      </c>
      <c r="D45" s="83">
        <v>0</v>
      </c>
      <c r="E45" s="43">
        <v>100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49</v>
      </c>
      <c r="D46" s="49">
        <v>0</v>
      </c>
      <c r="E46" s="50">
        <v>100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103</v>
      </c>
      <c r="D47" s="79">
        <v>0</v>
      </c>
      <c r="E47" s="31">
        <v>100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7</v>
      </c>
      <c r="D48" s="26">
        <v>0</v>
      </c>
      <c r="E48" s="27">
        <v>100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45</v>
      </c>
      <c r="D49" s="79">
        <v>0</v>
      </c>
      <c r="E49" s="31">
        <v>100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12</v>
      </c>
      <c r="D50" s="26">
        <v>0</v>
      </c>
      <c r="E50" s="27">
        <v>100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21</v>
      </c>
      <c r="D51" s="56">
        <v>0</v>
      </c>
      <c r="E51" s="57">
        <v>100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239</v>
      </c>
      <c r="D52" s="83">
        <v>0</v>
      </c>
      <c r="E52" s="43">
        <v>100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179</v>
      </c>
      <c r="D53" s="49">
        <v>0</v>
      </c>
      <c r="E53" s="50">
        <v>100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57</v>
      </c>
      <c r="D54" s="79">
        <v>0</v>
      </c>
      <c r="E54" s="31">
        <v>100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3</v>
      </c>
      <c r="D55" s="38">
        <v>0</v>
      </c>
      <c r="E55" s="39">
        <v>100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479</v>
      </c>
      <c r="D56" s="83">
        <v>0</v>
      </c>
      <c r="E56" s="43">
        <v>100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13</v>
      </c>
      <c r="D57" s="49">
        <v>0</v>
      </c>
      <c r="E57" s="50">
        <v>100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169</v>
      </c>
      <c r="D58" s="79">
        <v>0</v>
      </c>
      <c r="E58" s="31">
        <v>100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103</v>
      </c>
      <c r="D59" s="26">
        <v>0</v>
      </c>
      <c r="E59" s="27">
        <v>100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4</v>
      </c>
      <c r="D60" s="79">
        <v>0</v>
      </c>
      <c r="E60" s="31">
        <v>100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49</v>
      </c>
      <c r="D61" s="26">
        <v>0</v>
      </c>
      <c r="E61" s="27">
        <v>100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141</v>
      </c>
      <c r="D62" s="56">
        <v>0</v>
      </c>
      <c r="E62" s="57">
        <v>100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201</v>
      </c>
      <c r="D63" s="83">
        <v>0</v>
      </c>
      <c r="E63" s="43">
        <v>100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103</v>
      </c>
      <c r="D64" s="49">
        <v>0</v>
      </c>
      <c r="E64" s="50">
        <v>100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98</v>
      </c>
      <c r="D65" s="56">
        <v>0</v>
      </c>
      <c r="E65" s="57">
        <v>100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8529</v>
      </c>
      <c r="D66" s="64">
        <v>0</v>
      </c>
      <c r="E66" s="65">
        <v>100</v>
      </c>
      <c r="F66" s="62" t="s">
        <v>65</v>
      </c>
      <c r="G66" s="66"/>
      <c r="H66" s="67"/>
      <c r="I66" s="68"/>
    </row>
    <row r="67" spans="2:9" ht="15.75" x14ac:dyDescent="0.25">
      <c r="B67" s="84" t="s">
        <v>1</v>
      </c>
      <c r="C67" s="84"/>
      <c r="D67" s="84"/>
      <c r="E67" s="84"/>
      <c r="F67" s="87"/>
      <c r="G67" s="87"/>
      <c r="H67" s="87"/>
      <c r="I67" s="87"/>
    </row>
    <row r="68" spans="2:9" ht="15.75" x14ac:dyDescent="0.25">
      <c r="B68" s="84" t="s">
        <v>86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87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84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4" t="s">
        <v>88</v>
      </c>
      <c r="C71" s="85"/>
      <c r="D71" s="85"/>
      <c r="E71" s="85"/>
      <c r="F71" s="11"/>
      <c r="G71" s="11"/>
      <c r="H71" s="11"/>
      <c r="I71" s="11"/>
    </row>
    <row r="72" spans="2:9" x14ac:dyDescent="0.25">
      <c r="B72" t="s">
        <v>85</v>
      </c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72"/>
  <sheetViews>
    <sheetView topLeftCell="A43" zoomScaleNormal="100" workbookViewId="0">
      <selection activeCell="E12" sqref="E12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73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2113</v>
      </c>
      <c r="D5" s="15">
        <v>0</v>
      </c>
      <c r="E5" s="16">
        <v>100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949</v>
      </c>
      <c r="D6" s="76">
        <v>0</v>
      </c>
      <c r="E6" s="20">
        <v>100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0</v>
      </c>
      <c r="D7" s="26">
        <v>0</v>
      </c>
      <c r="E7" s="27">
        <v>100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70</v>
      </c>
      <c r="D8" s="79">
        <v>0</v>
      </c>
      <c r="E8" s="31">
        <v>100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62</v>
      </c>
      <c r="D9" s="26">
        <v>0</v>
      </c>
      <c r="E9" s="27">
        <v>100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6</v>
      </c>
      <c r="D10" s="79">
        <v>0</v>
      </c>
      <c r="E10" s="31">
        <v>100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217</v>
      </c>
      <c r="D11" s="26">
        <v>0</v>
      </c>
      <c r="E11" s="27">
        <v>100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344</v>
      </c>
      <c r="D12" s="79">
        <v>0</v>
      </c>
      <c r="E12" s="31">
        <v>100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86</v>
      </c>
      <c r="D13" s="26">
        <v>0</v>
      </c>
      <c r="E13" s="27">
        <v>100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78</v>
      </c>
      <c r="D14" s="79">
        <v>0</v>
      </c>
      <c r="E14" s="31">
        <v>100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86</v>
      </c>
      <c r="D15" s="26">
        <v>0</v>
      </c>
      <c r="E15" s="27">
        <v>100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505</v>
      </c>
      <c r="D16" s="79">
        <v>0</v>
      </c>
      <c r="E16" s="31">
        <v>100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70</v>
      </c>
      <c r="D17" s="26">
        <v>0</v>
      </c>
      <c r="E17" s="27">
        <v>100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211</v>
      </c>
      <c r="D18" s="79">
        <v>0</v>
      </c>
      <c r="E18" s="31">
        <v>100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322</v>
      </c>
      <c r="D19" s="26">
        <v>0</v>
      </c>
      <c r="E19" s="27">
        <v>100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44</v>
      </c>
      <c r="D20" s="79">
        <v>0</v>
      </c>
      <c r="E20" s="31">
        <v>100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12</v>
      </c>
      <c r="D21" s="38">
        <v>0</v>
      </c>
      <c r="E21" s="39">
        <v>100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2140</v>
      </c>
      <c r="D22" s="83">
        <v>0</v>
      </c>
      <c r="E22" s="43">
        <v>100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46</v>
      </c>
      <c r="D23" s="49">
        <v>0</v>
      </c>
      <c r="E23" s="50">
        <v>100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56</v>
      </c>
      <c r="D24" s="79">
        <v>0</v>
      </c>
      <c r="E24" s="31">
        <v>100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45</v>
      </c>
      <c r="D25" s="26">
        <v>0</v>
      </c>
      <c r="E25" s="27">
        <v>100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30</v>
      </c>
      <c r="D26" s="79">
        <v>0</v>
      </c>
      <c r="E26" s="31">
        <v>100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253</v>
      </c>
      <c r="D27" s="26">
        <v>0</v>
      </c>
      <c r="E27" s="27">
        <v>100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363</v>
      </c>
      <c r="D28" s="79">
        <v>0</v>
      </c>
      <c r="E28" s="31">
        <v>100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79</v>
      </c>
      <c r="D29" s="26">
        <v>0</v>
      </c>
      <c r="E29" s="27">
        <v>100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100</v>
      </c>
      <c r="D30" s="79">
        <v>0</v>
      </c>
      <c r="E30" s="31">
        <v>100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36</v>
      </c>
      <c r="D31" s="26">
        <v>0</v>
      </c>
      <c r="E31" s="27">
        <v>100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213</v>
      </c>
      <c r="D32" s="79">
        <v>0</v>
      </c>
      <c r="E32" s="31">
        <v>100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43</v>
      </c>
      <c r="D33" s="26">
        <v>0</v>
      </c>
      <c r="E33" s="27">
        <v>100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66</v>
      </c>
      <c r="D34" s="79">
        <v>0</v>
      </c>
      <c r="E34" s="31">
        <v>100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90</v>
      </c>
      <c r="D35" s="26">
        <v>0</v>
      </c>
      <c r="E35" s="27">
        <v>100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453</v>
      </c>
      <c r="D36" s="79">
        <v>0</v>
      </c>
      <c r="E36" s="31">
        <v>100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158</v>
      </c>
      <c r="D37" s="26">
        <v>0</v>
      </c>
      <c r="E37" s="27">
        <v>100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109</v>
      </c>
      <c r="D38" s="56">
        <v>0</v>
      </c>
      <c r="E38" s="57">
        <v>100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1346</v>
      </c>
      <c r="D39" s="83">
        <v>0</v>
      </c>
      <c r="E39" s="43">
        <v>100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11</v>
      </c>
      <c r="D40" s="49">
        <v>0</v>
      </c>
      <c r="E40" s="50">
        <v>100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35</v>
      </c>
      <c r="D41" s="79">
        <v>0</v>
      </c>
      <c r="E41" s="31">
        <v>100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113</v>
      </c>
      <c r="D42" s="26">
        <v>0</v>
      </c>
      <c r="E42" s="27">
        <v>100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1156</v>
      </c>
      <c r="D43" s="79">
        <v>0</v>
      </c>
      <c r="E43" s="31">
        <v>100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31</v>
      </c>
      <c r="D44" s="38">
        <v>0</v>
      </c>
      <c r="E44" s="39">
        <v>100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96</v>
      </c>
      <c r="D45" s="83">
        <v>0</v>
      </c>
      <c r="E45" s="43">
        <v>100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27</v>
      </c>
      <c r="D46" s="49">
        <v>0</v>
      </c>
      <c r="E46" s="50">
        <v>100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18</v>
      </c>
      <c r="D47" s="79">
        <v>0</v>
      </c>
      <c r="E47" s="31">
        <v>100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1</v>
      </c>
      <c r="D48" s="26">
        <v>0</v>
      </c>
      <c r="E48" s="27">
        <v>100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21</v>
      </c>
      <c r="D49" s="79">
        <v>0</v>
      </c>
      <c r="E49" s="31">
        <v>100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4</v>
      </c>
      <c r="D50" s="26">
        <v>0</v>
      </c>
      <c r="E50" s="27">
        <v>100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25</v>
      </c>
      <c r="D51" s="56">
        <v>0</v>
      </c>
      <c r="E51" s="57">
        <v>100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23</v>
      </c>
      <c r="D52" s="83">
        <v>0</v>
      </c>
      <c r="E52" s="43">
        <v>100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4</v>
      </c>
      <c r="D53" s="49">
        <v>0</v>
      </c>
      <c r="E53" s="50">
        <v>100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0</v>
      </c>
      <c r="D54" s="79">
        <v>0</v>
      </c>
      <c r="E54" s="31">
        <v>100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19</v>
      </c>
      <c r="D55" s="38">
        <v>0</v>
      </c>
      <c r="E55" s="39">
        <v>100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162</v>
      </c>
      <c r="D56" s="83">
        <v>0</v>
      </c>
      <c r="E56" s="43">
        <v>100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127</v>
      </c>
      <c r="D57" s="49">
        <v>0</v>
      </c>
      <c r="E57" s="50">
        <v>100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31</v>
      </c>
      <c r="D58" s="79">
        <v>0</v>
      </c>
      <c r="E58" s="31">
        <v>100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4</v>
      </c>
      <c r="D59" s="26">
        <v>0</v>
      </c>
      <c r="E59" s="27">
        <v>100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0</v>
      </c>
      <c r="D60" s="79">
        <v>0</v>
      </c>
      <c r="E60" s="31">
        <v>100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0</v>
      </c>
      <c r="D61" s="26">
        <v>0</v>
      </c>
      <c r="E61" s="27">
        <v>100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0</v>
      </c>
      <c r="D62" s="56">
        <v>0</v>
      </c>
      <c r="E62" s="57">
        <v>100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172</v>
      </c>
      <c r="D63" s="83">
        <v>0</v>
      </c>
      <c r="E63" s="43">
        <v>100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89</v>
      </c>
      <c r="D64" s="49">
        <v>0</v>
      </c>
      <c r="E64" s="50">
        <v>100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83</v>
      </c>
      <c r="D65" s="56">
        <v>0</v>
      </c>
      <c r="E65" s="57">
        <v>100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6052</v>
      </c>
      <c r="D66" s="64">
        <v>0</v>
      </c>
      <c r="E66" s="65">
        <v>100</v>
      </c>
      <c r="F66" s="62" t="s">
        <v>65</v>
      </c>
      <c r="G66" s="66"/>
      <c r="H66" s="67"/>
      <c r="I66" s="68"/>
    </row>
    <row r="67" spans="2:9" ht="15.75" x14ac:dyDescent="0.25">
      <c r="B67" s="84" t="s">
        <v>92</v>
      </c>
      <c r="C67" s="84"/>
      <c r="D67" s="84"/>
      <c r="E67" s="84"/>
      <c r="F67" s="87"/>
      <c r="G67" s="87"/>
      <c r="H67" s="87"/>
      <c r="I67" s="87"/>
    </row>
    <row r="68" spans="2:9" ht="15.75" x14ac:dyDescent="0.25">
      <c r="B68" s="84" t="s">
        <v>94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95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93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4" t="s">
        <v>96</v>
      </c>
      <c r="C71" s="85"/>
      <c r="D71" s="85"/>
      <c r="E71" s="85"/>
      <c r="F71" s="11"/>
      <c r="G71" s="11"/>
      <c r="H71" s="11"/>
      <c r="I71" s="11"/>
    </row>
    <row r="72" spans="2:9" x14ac:dyDescent="0.25">
      <c r="B72" t="s">
        <v>97</v>
      </c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2"/>
  <sheetViews>
    <sheetView topLeftCell="A40" workbookViewId="0">
      <selection activeCell="C75" sqref="C75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74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2186</v>
      </c>
      <c r="D5" s="15">
        <v>0</v>
      </c>
      <c r="E5" s="16" t="s">
        <v>98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1185</v>
      </c>
      <c r="D6" s="76">
        <v>0</v>
      </c>
      <c r="E6" s="20" t="s">
        <v>98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0</v>
      </c>
      <c r="D7" s="26">
        <v>0</v>
      </c>
      <c r="E7" s="27" t="s">
        <v>98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165</v>
      </c>
      <c r="D8" s="79">
        <v>0</v>
      </c>
      <c r="E8" s="31" t="s">
        <v>98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73</v>
      </c>
      <c r="D9" s="26">
        <v>0</v>
      </c>
      <c r="E9" s="27" t="s">
        <v>98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13</v>
      </c>
      <c r="D10" s="79">
        <v>0</v>
      </c>
      <c r="E10" s="31" t="s">
        <v>98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228</v>
      </c>
      <c r="D11" s="26">
        <v>0</v>
      </c>
      <c r="E11" s="27" t="s">
        <v>98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430</v>
      </c>
      <c r="D12" s="79">
        <v>0</v>
      </c>
      <c r="E12" s="31" t="s">
        <v>98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156</v>
      </c>
      <c r="D13" s="26">
        <v>0</v>
      </c>
      <c r="E13" s="27" t="s">
        <v>98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50</v>
      </c>
      <c r="D14" s="79">
        <v>0</v>
      </c>
      <c r="E14" s="31" t="s">
        <v>98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70</v>
      </c>
      <c r="D15" s="26">
        <v>0</v>
      </c>
      <c r="E15" s="27" t="s">
        <v>98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323</v>
      </c>
      <c r="D16" s="79">
        <v>0</v>
      </c>
      <c r="E16" s="31" t="s">
        <v>98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101</v>
      </c>
      <c r="D17" s="26">
        <v>0</v>
      </c>
      <c r="E17" s="27" t="s">
        <v>98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274</v>
      </c>
      <c r="D18" s="79">
        <v>0</v>
      </c>
      <c r="E18" s="31" t="s">
        <v>98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267</v>
      </c>
      <c r="D19" s="26">
        <v>0</v>
      </c>
      <c r="E19" s="27" t="s">
        <v>98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19</v>
      </c>
      <c r="D20" s="79">
        <v>0</v>
      </c>
      <c r="E20" s="31" t="s">
        <v>98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17</v>
      </c>
      <c r="D21" s="38">
        <v>0</v>
      </c>
      <c r="E21" s="39" t="s">
        <v>98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1780</v>
      </c>
      <c r="D22" s="83">
        <v>0</v>
      </c>
      <c r="E22" s="43" t="s">
        <v>98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20</v>
      </c>
      <c r="D23" s="49">
        <v>0</v>
      </c>
      <c r="E23" s="50" t="s">
        <v>98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53</v>
      </c>
      <c r="D24" s="79">
        <v>0</v>
      </c>
      <c r="E24" s="31" t="s">
        <v>98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45</v>
      </c>
      <c r="D25" s="26">
        <v>0</v>
      </c>
      <c r="E25" s="27" t="s">
        <v>98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24</v>
      </c>
      <c r="D26" s="79">
        <v>0</v>
      </c>
      <c r="E26" s="31" t="s">
        <v>98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204</v>
      </c>
      <c r="D27" s="26">
        <v>0</v>
      </c>
      <c r="E27" s="27" t="s">
        <v>98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242</v>
      </c>
      <c r="D28" s="79">
        <v>0</v>
      </c>
      <c r="E28" s="31" t="s">
        <v>98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50</v>
      </c>
      <c r="D29" s="26">
        <v>0</v>
      </c>
      <c r="E29" s="27" t="s">
        <v>98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81</v>
      </c>
      <c r="D30" s="79">
        <v>0</v>
      </c>
      <c r="E30" s="31" t="s">
        <v>98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46</v>
      </c>
      <c r="D31" s="26">
        <v>0</v>
      </c>
      <c r="E31" s="27" t="s">
        <v>98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183</v>
      </c>
      <c r="D32" s="79">
        <v>0</v>
      </c>
      <c r="E32" s="31" t="s">
        <v>98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42</v>
      </c>
      <c r="D33" s="26">
        <v>0</v>
      </c>
      <c r="E33" s="27" t="s">
        <v>98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70</v>
      </c>
      <c r="D34" s="79">
        <v>0</v>
      </c>
      <c r="E34" s="31" t="s">
        <v>98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64</v>
      </c>
      <c r="D35" s="26">
        <v>0</v>
      </c>
      <c r="E35" s="27" t="s">
        <v>98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460</v>
      </c>
      <c r="D36" s="79">
        <v>0</v>
      </c>
      <c r="E36" s="31" t="s">
        <v>98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129</v>
      </c>
      <c r="D37" s="26">
        <v>0</v>
      </c>
      <c r="E37" s="27" t="s">
        <v>98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67</v>
      </c>
      <c r="D38" s="56">
        <v>0</v>
      </c>
      <c r="E38" s="57" t="s">
        <v>98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995</v>
      </c>
      <c r="D39" s="83">
        <v>0</v>
      </c>
      <c r="E39" s="43" t="s">
        <v>98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5</v>
      </c>
      <c r="D40" s="49">
        <v>0</v>
      </c>
      <c r="E40" s="50" t="s">
        <v>98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51</v>
      </c>
      <c r="D41" s="79">
        <v>0</v>
      </c>
      <c r="E41" s="31" t="s">
        <v>98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69</v>
      </c>
      <c r="D42" s="26">
        <v>0</v>
      </c>
      <c r="E42" s="27" t="s">
        <v>98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850</v>
      </c>
      <c r="D43" s="79">
        <v>0</v>
      </c>
      <c r="E43" s="31" t="s">
        <v>98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20</v>
      </c>
      <c r="D44" s="38">
        <v>0</v>
      </c>
      <c r="E44" s="39" t="s">
        <v>98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59</v>
      </c>
      <c r="D45" s="83">
        <v>0</v>
      </c>
      <c r="E45" s="43" t="s">
        <v>98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7</v>
      </c>
      <c r="D46" s="49">
        <v>0</v>
      </c>
      <c r="E46" s="50" t="s">
        <v>98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21</v>
      </c>
      <c r="D47" s="79">
        <v>0</v>
      </c>
      <c r="E47" s="31" t="s">
        <v>98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1</v>
      </c>
      <c r="D48" s="26">
        <v>0</v>
      </c>
      <c r="E48" s="27" t="s">
        <v>98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4</v>
      </c>
      <c r="D49" s="79">
        <v>0</v>
      </c>
      <c r="E49" s="31" t="s">
        <v>98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4</v>
      </c>
      <c r="D50" s="26">
        <v>0</v>
      </c>
      <c r="E50" s="27" t="s">
        <v>98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22</v>
      </c>
      <c r="D51" s="56">
        <v>0</v>
      </c>
      <c r="E51" s="57" t="s">
        <v>98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158</v>
      </c>
      <c r="D52" s="83">
        <v>0</v>
      </c>
      <c r="E52" s="43" t="s">
        <v>98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111</v>
      </c>
      <c r="D53" s="49">
        <v>0</v>
      </c>
      <c r="E53" s="50" t="s">
        <v>98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37</v>
      </c>
      <c r="D54" s="79">
        <v>0</v>
      </c>
      <c r="E54" s="31" t="s">
        <v>98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10</v>
      </c>
      <c r="D55" s="38">
        <v>0</v>
      </c>
      <c r="E55" s="39" t="s">
        <v>98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379</v>
      </c>
      <c r="D56" s="83">
        <v>0</v>
      </c>
      <c r="E56" s="43" t="s">
        <v>98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16</v>
      </c>
      <c r="D57" s="49">
        <v>0</v>
      </c>
      <c r="E57" s="50" t="s">
        <v>98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44</v>
      </c>
      <c r="D58" s="79">
        <v>0</v>
      </c>
      <c r="E58" s="31" t="s">
        <v>98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140</v>
      </c>
      <c r="D59" s="26">
        <v>0</v>
      </c>
      <c r="E59" s="27" t="s">
        <v>98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8</v>
      </c>
      <c r="D60" s="79">
        <v>0</v>
      </c>
      <c r="E60" s="31" t="s">
        <v>98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27</v>
      </c>
      <c r="D61" s="26">
        <v>0</v>
      </c>
      <c r="E61" s="27" t="s">
        <v>98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144</v>
      </c>
      <c r="D62" s="56">
        <v>0</v>
      </c>
      <c r="E62" s="57" t="s">
        <v>98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137</v>
      </c>
      <c r="D63" s="83">
        <v>0</v>
      </c>
      <c r="E63" s="43" t="s">
        <v>98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42</v>
      </c>
      <c r="D64" s="49">
        <v>0</v>
      </c>
      <c r="E64" s="50" t="s">
        <v>98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95</v>
      </c>
      <c r="D65" s="56">
        <v>0</v>
      </c>
      <c r="E65" s="57" t="s">
        <v>98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5694</v>
      </c>
      <c r="D66" s="64">
        <v>0</v>
      </c>
      <c r="E66" s="65" t="s">
        <v>98</v>
      </c>
      <c r="F66" s="62" t="s">
        <v>65</v>
      </c>
      <c r="G66" s="66"/>
      <c r="H66" s="67"/>
      <c r="I66" s="68"/>
    </row>
    <row r="67" spans="2:9" ht="15.75" x14ac:dyDescent="0.25">
      <c r="B67" s="84" t="s">
        <v>1</v>
      </c>
      <c r="C67" s="84"/>
      <c r="D67" s="84"/>
      <c r="E67" s="84"/>
      <c r="F67" s="87"/>
      <c r="G67" s="87"/>
      <c r="H67" s="87"/>
      <c r="I67" s="87"/>
    </row>
    <row r="68" spans="2:9" ht="15.75" x14ac:dyDescent="0.25">
      <c r="B68" s="84" t="s">
        <v>86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103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104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4" t="s">
        <v>88</v>
      </c>
      <c r="C71" s="85"/>
      <c r="D71" s="85"/>
      <c r="E71" s="85"/>
      <c r="F71" s="11"/>
      <c r="G71" s="11"/>
      <c r="H71" s="11"/>
      <c r="I71" s="11"/>
    </row>
    <row r="72" spans="2:9" x14ac:dyDescent="0.25">
      <c r="B72" t="s">
        <v>105</v>
      </c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72"/>
  <sheetViews>
    <sheetView topLeftCell="A31" workbookViewId="0">
      <selection activeCell="D5" sqref="D5:E66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75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3610</v>
      </c>
      <c r="D5" s="15">
        <v>0</v>
      </c>
      <c r="E5" s="16" t="s">
        <v>98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1328</v>
      </c>
      <c r="D6" s="76">
        <v>0</v>
      </c>
      <c r="E6" s="20" t="s">
        <v>98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1</v>
      </c>
      <c r="D7" s="26">
        <v>0</v>
      </c>
      <c r="E7" s="27" t="s">
        <v>98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141</v>
      </c>
      <c r="D8" s="79">
        <v>0</v>
      </c>
      <c r="E8" s="31" t="s">
        <v>98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113</v>
      </c>
      <c r="D9" s="26">
        <v>0</v>
      </c>
      <c r="E9" s="27" t="s">
        <v>98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31</v>
      </c>
      <c r="D10" s="79">
        <v>0</v>
      </c>
      <c r="E10" s="31" t="s">
        <v>98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154</v>
      </c>
      <c r="D11" s="26">
        <v>0</v>
      </c>
      <c r="E11" s="27" t="s">
        <v>98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377</v>
      </c>
      <c r="D12" s="79">
        <v>0</v>
      </c>
      <c r="E12" s="31" t="s">
        <v>98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330</v>
      </c>
      <c r="D13" s="26">
        <v>0</v>
      </c>
      <c r="E13" s="27" t="s">
        <v>98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120</v>
      </c>
      <c r="D14" s="79">
        <v>0</v>
      </c>
      <c r="E14" s="31" t="s">
        <v>98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61</v>
      </c>
      <c r="D15" s="26">
        <v>0</v>
      </c>
      <c r="E15" s="27" t="s">
        <v>98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1032</v>
      </c>
      <c r="D16" s="79">
        <v>0</v>
      </c>
      <c r="E16" s="31" t="s">
        <v>98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120</v>
      </c>
      <c r="D17" s="26">
        <v>0</v>
      </c>
      <c r="E17" s="27" t="s">
        <v>98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611</v>
      </c>
      <c r="D18" s="79">
        <v>0</v>
      </c>
      <c r="E18" s="31" t="s">
        <v>98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365</v>
      </c>
      <c r="D19" s="26">
        <v>0</v>
      </c>
      <c r="E19" s="27" t="s">
        <v>98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136</v>
      </c>
      <c r="D20" s="79">
        <v>0</v>
      </c>
      <c r="E20" s="31" t="s">
        <v>98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18</v>
      </c>
      <c r="D21" s="38">
        <v>0</v>
      </c>
      <c r="E21" s="39" t="s">
        <v>98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7564</v>
      </c>
      <c r="D22" s="83">
        <v>0</v>
      </c>
      <c r="E22" s="43" t="s">
        <v>98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123</v>
      </c>
      <c r="D23" s="49">
        <v>0</v>
      </c>
      <c r="E23" s="50" t="s">
        <v>98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212</v>
      </c>
      <c r="D24" s="79">
        <v>0</v>
      </c>
      <c r="E24" s="31" t="s">
        <v>98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184</v>
      </c>
      <c r="D25" s="26">
        <v>0</v>
      </c>
      <c r="E25" s="27" t="s">
        <v>98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60</v>
      </c>
      <c r="D26" s="79">
        <v>0</v>
      </c>
      <c r="E26" s="31" t="s">
        <v>98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1223</v>
      </c>
      <c r="D27" s="26">
        <v>0</v>
      </c>
      <c r="E27" s="27" t="s">
        <v>98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1208</v>
      </c>
      <c r="D28" s="79">
        <v>0</v>
      </c>
      <c r="E28" s="31" t="s">
        <v>98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225</v>
      </c>
      <c r="D29" s="26">
        <v>0</v>
      </c>
      <c r="E29" s="27" t="s">
        <v>98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386</v>
      </c>
      <c r="D30" s="79">
        <v>0</v>
      </c>
      <c r="E30" s="31" t="s">
        <v>98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102</v>
      </c>
      <c r="D31" s="26">
        <v>0</v>
      </c>
      <c r="E31" s="27" t="s">
        <v>98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234</v>
      </c>
      <c r="D32" s="79">
        <v>0</v>
      </c>
      <c r="E32" s="31" t="s">
        <v>98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116</v>
      </c>
      <c r="D33" s="26">
        <v>0</v>
      </c>
      <c r="E33" s="27" t="s">
        <v>98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204</v>
      </c>
      <c r="D34" s="79">
        <v>0</v>
      </c>
      <c r="E34" s="31" t="s">
        <v>98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393</v>
      </c>
      <c r="D35" s="26">
        <v>0</v>
      </c>
      <c r="E35" s="27" t="s">
        <v>98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2168</v>
      </c>
      <c r="D36" s="79">
        <v>0</v>
      </c>
      <c r="E36" s="31" t="s">
        <v>98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405</v>
      </c>
      <c r="D37" s="26">
        <v>0</v>
      </c>
      <c r="E37" s="27" t="s">
        <v>98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321</v>
      </c>
      <c r="D38" s="56">
        <v>0</v>
      </c>
      <c r="E38" s="57" t="s">
        <v>98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2915</v>
      </c>
      <c r="D39" s="83">
        <v>0</v>
      </c>
      <c r="E39" s="43" t="s">
        <v>98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17</v>
      </c>
      <c r="D40" s="49">
        <v>0</v>
      </c>
      <c r="E40" s="50" t="s">
        <v>98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61</v>
      </c>
      <c r="D41" s="79">
        <v>0</v>
      </c>
      <c r="E41" s="31" t="s">
        <v>98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264</v>
      </c>
      <c r="D42" s="26">
        <v>0</v>
      </c>
      <c r="E42" s="27" t="s">
        <v>98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2510</v>
      </c>
      <c r="D43" s="79">
        <v>0</v>
      </c>
      <c r="E43" s="31" t="s">
        <v>98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63</v>
      </c>
      <c r="D44" s="38">
        <v>0</v>
      </c>
      <c r="E44" s="39" t="s">
        <v>98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342</v>
      </c>
      <c r="D45" s="83">
        <v>0</v>
      </c>
      <c r="E45" s="43" t="s">
        <v>98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8</v>
      </c>
      <c r="D46" s="49">
        <v>0</v>
      </c>
      <c r="E46" s="50" t="s">
        <v>98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217</v>
      </c>
      <c r="D47" s="79">
        <v>0</v>
      </c>
      <c r="E47" s="31" t="s">
        <v>98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8</v>
      </c>
      <c r="D48" s="26">
        <v>0</v>
      </c>
      <c r="E48" s="27" t="s">
        <v>98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43</v>
      </c>
      <c r="D49" s="79">
        <v>0</v>
      </c>
      <c r="E49" s="31" t="s">
        <v>98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37</v>
      </c>
      <c r="D50" s="26">
        <v>0</v>
      </c>
      <c r="E50" s="27" t="s">
        <v>98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29</v>
      </c>
      <c r="D51" s="56">
        <v>0</v>
      </c>
      <c r="E51" s="57" t="s">
        <v>98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429</v>
      </c>
      <c r="D52" s="83">
        <v>0</v>
      </c>
      <c r="E52" s="43" t="s">
        <v>98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343</v>
      </c>
      <c r="D53" s="49">
        <v>0</v>
      </c>
      <c r="E53" s="50" t="s">
        <v>98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82</v>
      </c>
      <c r="D54" s="79">
        <v>0</v>
      </c>
      <c r="E54" s="31" t="s">
        <v>98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4</v>
      </c>
      <c r="D55" s="38">
        <v>0</v>
      </c>
      <c r="E55" s="39" t="s">
        <v>98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2829</v>
      </c>
      <c r="D56" s="83">
        <v>0</v>
      </c>
      <c r="E56" s="43" t="s">
        <v>98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70</v>
      </c>
      <c r="D57" s="49">
        <v>0</v>
      </c>
      <c r="E57" s="50" t="s">
        <v>98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1334</v>
      </c>
      <c r="D58" s="79">
        <v>0</v>
      </c>
      <c r="E58" s="31" t="s">
        <v>98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341</v>
      </c>
      <c r="D59" s="26">
        <v>0</v>
      </c>
      <c r="E59" s="27" t="s">
        <v>98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9</v>
      </c>
      <c r="D60" s="79">
        <v>0</v>
      </c>
      <c r="E60" s="31" t="s">
        <v>98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547</v>
      </c>
      <c r="D61" s="26">
        <v>0</v>
      </c>
      <c r="E61" s="27" t="s">
        <v>98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528</v>
      </c>
      <c r="D62" s="56">
        <v>0</v>
      </c>
      <c r="E62" s="57" t="s">
        <v>98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367</v>
      </c>
      <c r="D63" s="83">
        <v>0</v>
      </c>
      <c r="E63" s="43" t="s">
        <v>98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191</v>
      </c>
      <c r="D64" s="49">
        <v>0</v>
      </c>
      <c r="E64" s="50" t="s">
        <v>98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176</v>
      </c>
      <c r="D65" s="56">
        <v>0</v>
      </c>
      <c r="E65" s="57" t="s">
        <v>98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18056</v>
      </c>
      <c r="D66" s="64">
        <v>0</v>
      </c>
      <c r="E66" s="65" t="s">
        <v>98</v>
      </c>
      <c r="F66" s="62" t="s">
        <v>65</v>
      </c>
      <c r="G66" s="66"/>
      <c r="H66" s="67"/>
      <c r="I66" s="68"/>
    </row>
    <row r="67" spans="2:9" ht="15.75" x14ac:dyDescent="0.25">
      <c r="B67" s="84" t="s">
        <v>1</v>
      </c>
      <c r="C67" s="84"/>
      <c r="D67" s="84"/>
      <c r="E67" s="84"/>
      <c r="F67" s="87"/>
      <c r="G67" s="87"/>
      <c r="H67" s="87"/>
      <c r="I67" s="87"/>
    </row>
    <row r="68" spans="2:9" ht="15.75" x14ac:dyDescent="0.25">
      <c r="B68" s="84" t="s">
        <v>99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100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84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4" t="s">
        <v>101</v>
      </c>
      <c r="C71" s="85"/>
      <c r="D71" s="85"/>
      <c r="E71" s="85"/>
      <c r="F71" s="11"/>
      <c r="G71" s="11"/>
      <c r="H71" s="11"/>
      <c r="I71" s="11"/>
    </row>
    <row r="72" spans="2:9" x14ac:dyDescent="0.25">
      <c r="B72" t="s">
        <v>102</v>
      </c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72"/>
  <sheetViews>
    <sheetView workbookViewId="0">
      <selection activeCell="J15" sqref="J15"/>
    </sheetView>
  </sheetViews>
  <sheetFormatPr defaultRowHeight="15" x14ac:dyDescent="0.25"/>
  <cols>
    <col min="2" max="2" width="18.7109375" customWidth="1"/>
    <col min="3" max="4" width="10.7109375" customWidth="1"/>
    <col min="5" max="5" width="9.7109375" customWidth="1"/>
    <col min="6" max="6" width="18.7109375" customWidth="1"/>
    <col min="7" max="8" width="10.7109375" customWidth="1"/>
    <col min="9" max="9" width="9.7109375" customWidth="1"/>
  </cols>
  <sheetData>
    <row r="1" spans="2:9" x14ac:dyDescent="0.25">
      <c r="B1" s="90" t="s">
        <v>76</v>
      </c>
      <c r="C1" s="90"/>
      <c r="D1" s="90"/>
      <c r="E1" s="90"/>
      <c r="F1" s="90"/>
      <c r="G1" s="90"/>
      <c r="H1" s="90"/>
      <c r="I1" s="90"/>
    </row>
    <row r="2" spans="2:9" ht="15" customHeight="1" thickBot="1" x14ac:dyDescent="0.3">
      <c r="B2" s="91"/>
      <c r="C2" s="91"/>
      <c r="D2" s="91"/>
      <c r="E2" s="91"/>
      <c r="F2" s="91"/>
      <c r="G2" s="91"/>
      <c r="H2" s="91"/>
      <c r="I2" s="91"/>
    </row>
    <row r="3" spans="2:9" ht="15.75" customHeight="1" x14ac:dyDescent="0.25">
      <c r="B3" s="69" t="s">
        <v>5</v>
      </c>
      <c r="C3" s="92" t="s">
        <v>6</v>
      </c>
      <c r="D3" s="93"/>
      <c r="E3" s="70" t="s">
        <v>0</v>
      </c>
      <c r="F3" s="69" t="s">
        <v>5</v>
      </c>
      <c r="G3" s="92" t="s">
        <v>7</v>
      </c>
      <c r="H3" s="93"/>
      <c r="I3" s="70" t="s">
        <v>0</v>
      </c>
    </row>
    <row r="4" spans="2:9" ht="15.75" thickBot="1" x14ac:dyDescent="0.3">
      <c r="B4" s="71" t="s">
        <v>8</v>
      </c>
      <c r="C4" s="72" t="s">
        <v>67</v>
      </c>
      <c r="D4" s="12" t="s">
        <v>9</v>
      </c>
      <c r="E4" s="73" t="s">
        <v>68</v>
      </c>
      <c r="F4" s="71" t="s">
        <v>8</v>
      </c>
      <c r="G4" s="72" t="s">
        <v>67</v>
      </c>
      <c r="H4" s="12" t="s">
        <v>9</v>
      </c>
      <c r="I4" s="73" t="s">
        <v>68</v>
      </c>
    </row>
    <row r="5" spans="2:9" x14ac:dyDescent="0.25">
      <c r="B5" s="13" t="s">
        <v>10</v>
      </c>
      <c r="C5" s="14">
        <v>2996</v>
      </c>
      <c r="D5" s="15">
        <v>0</v>
      </c>
      <c r="E5" s="16" t="s">
        <v>98</v>
      </c>
      <c r="F5" s="13" t="s">
        <v>10</v>
      </c>
      <c r="G5" s="17"/>
      <c r="H5" s="18"/>
      <c r="I5" s="19"/>
    </row>
    <row r="6" spans="2:9" x14ac:dyDescent="0.25">
      <c r="B6" s="74" t="s">
        <v>11</v>
      </c>
      <c r="C6" s="75">
        <v>974</v>
      </c>
      <c r="D6" s="76">
        <v>0</v>
      </c>
      <c r="E6" s="20" t="s">
        <v>98</v>
      </c>
      <c r="F6" s="74" t="s">
        <v>11</v>
      </c>
      <c r="G6" s="21"/>
      <c r="H6" s="22"/>
      <c r="I6" s="23"/>
    </row>
    <row r="7" spans="2:9" x14ac:dyDescent="0.25">
      <c r="B7" s="24" t="s">
        <v>12</v>
      </c>
      <c r="C7" s="25">
        <v>1</v>
      </c>
      <c r="D7" s="26">
        <v>0</v>
      </c>
      <c r="E7" s="27" t="s">
        <v>98</v>
      </c>
      <c r="F7" s="24" t="s">
        <v>12</v>
      </c>
      <c r="G7" s="28"/>
      <c r="H7" s="29"/>
      <c r="I7" s="30"/>
    </row>
    <row r="8" spans="2:9" x14ac:dyDescent="0.25">
      <c r="B8" s="77" t="s">
        <v>13</v>
      </c>
      <c r="C8" s="78">
        <v>128</v>
      </c>
      <c r="D8" s="79">
        <v>0</v>
      </c>
      <c r="E8" s="31" t="s">
        <v>98</v>
      </c>
      <c r="F8" s="77" t="s">
        <v>13</v>
      </c>
      <c r="G8" s="32"/>
      <c r="H8" s="33"/>
      <c r="I8" s="34"/>
    </row>
    <row r="9" spans="2:9" x14ac:dyDescent="0.25">
      <c r="B9" s="24" t="s">
        <v>14</v>
      </c>
      <c r="C9" s="25">
        <v>125</v>
      </c>
      <c r="D9" s="26">
        <v>0</v>
      </c>
      <c r="E9" s="27" t="s">
        <v>98</v>
      </c>
      <c r="F9" s="24" t="s">
        <v>14</v>
      </c>
      <c r="G9" s="28"/>
      <c r="H9" s="29"/>
      <c r="I9" s="30"/>
    </row>
    <row r="10" spans="2:9" x14ac:dyDescent="0.25">
      <c r="B10" s="77" t="s">
        <v>15</v>
      </c>
      <c r="C10" s="78">
        <v>14</v>
      </c>
      <c r="D10" s="79">
        <v>0</v>
      </c>
      <c r="E10" s="31" t="s">
        <v>98</v>
      </c>
      <c r="F10" s="77" t="s">
        <v>15</v>
      </c>
      <c r="G10" s="32"/>
      <c r="H10" s="33"/>
      <c r="I10" s="34"/>
    </row>
    <row r="11" spans="2:9" x14ac:dyDescent="0.25">
      <c r="B11" s="24" t="s">
        <v>16</v>
      </c>
      <c r="C11" s="25">
        <v>246</v>
      </c>
      <c r="D11" s="26">
        <v>0</v>
      </c>
      <c r="E11" s="27" t="s">
        <v>98</v>
      </c>
      <c r="F11" s="24" t="s">
        <v>16</v>
      </c>
      <c r="G11" s="28"/>
      <c r="H11" s="29"/>
      <c r="I11" s="30"/>
    </row>
    <row r="12" spans="2:9" x14ac:dyDescent="0.25">
      <c r="B12" s="77" t="s">
        <v>17</v>
      </c>
      <c r="C12" s="78">
        <v>93</v>
      </c>
      <c r="D12" s="79">
        <v>0</v>
      </c>
      <c r="E12" s="31" t="s">
        <v>98</v>
      </c>
      <c r="F12" s="77" t="s">
        <v>17</v>
      </c>
      <c r="G12" s="32"/>
      <c r="H12" s="33"/>
      <c r="I12" s="34"/>
    </row>
    <row r="13" spans="2:9" x14ac:dyDescent="0.25">
      <c r="B13" s="24" t="s">
        <v>18</v>
      </c>
      <c r="C13" s="25">
        <v>205</v>
      </c>
      <c r="D13" s="26">
        <v>0</v>
      </c>
      <c r="E13" s="27" t="s">
        <v>98</v>
      </c>
      <c r="F13" s="24" t="s">
        <v>18</v>
      </c>
      <c r="G13" s="28"/>
      <c r="H13" s="29"/>
      <c r="I13" s="30"/>
    </row>
    <row r="14" spans="2:9" x14ac:dyDescent="0.25">
      <c r="B14" s="77" t="s">
        <v>19</v>
      </c>
      <c r="C14" s="78">
        <v>98</v>
      </c>
      <c r="D14" s="79">
        <v>0</v>
      </c>
      <c r="E14" s="31" t="s">
        <v>98</v>
      </c>
      <c r="F14" s="77" t="s">
        <v>19</v>
      </c>
      <c r="G14" s="32"/>
      <c r="H14" s="33"/>
      <c r="I14" s="34"/>
    </row>
    <row r="15" spans="2:9" x14ac:dyDescent="0.25">
      <c r="B15" s="24" t="s">
        <v>20</v>
      </c>
      <c r="C15" s="25">
        <v>64</v>
      </c>
      <c r="D15" s="26">
        <v>0</v>
      </c>
      <c r="E15" s="27" t="s">
        <v>98</v>
      </c>
      <c r="F15" s="24" t="s">
        <v>20</v>
      </c>
      <c r="G15" s="28"/>
      <c r="H15" s="29"/>
      <c r="I15" s="30"/>
    </row>
    <row r="16" spans="2:9" x14ac:dyDescent="0.25">
      <c r="B16" s="80" t="s">
        <v>21</v>
      </c>
      <c r="C16" s="78">
        <v>976</v>
      </c>
      <c r="D16" s="79">
        <v>0</v>
      </c>
      <c r="E16" s="31" t="s">
        <v>98</v>
      </c>
      <c r="F16" s="80" t="s">
        <v>21</v>
      </c>
      <c r="G16" s="32"/>
      <c r="H16" s="33"/>
      <c r="I16" s="34"/>
    </row>
    <row r="17" spans="2:9" x14ac:dyDescent="0.25">
      <c r="B17" s="35" t="s">
        <v>22</v>
      </c>
      <c r="C17" s="25">
        <v>94</v>
      </c>
      <c r="D17" s="26">
        <v>0</v>
      </c>
      <c r="E17" s="27" t="s">
        <v>98</v>
      </c>
      <c r="F17" s="35" t="s">
        <v>22</v>
      </c>
      <c r="G17" s="28"/>
      <c r="H17" s="29"/>
      <c r="I17" s="30"/>
    </row>
    <row r="18" spans="2:9" x14ac:dyDescent="0.25">
      <c r="B18" s="80" t="s">
        <v>23</v>
      </c>
      <c r="C18" s="78">
        <v>560</v>
      </c>
      <c r="D18" s="79">
        <v>0</v>
      </c>
      <c r="E18" s="31" t="s">
        <v>98</v>
      </c>
      <c r="F18" s="80" t="s">
        <v>23</v>
      </c>
      <c r="G18" s="32"/>
      <c r="H18" s="33"/>
      <c r="I18" s="34"/>
    </row>
    <row r="19" spans="2:9" x14ac:dyDescent="0.25">
      <c r="B19" s="35" t="s">
        <v>24</v>
      </c>
      <c r="C19" s="25">
        <v>264</v>
      </c>
      <c r="D19" s="26">
        <v>0</v>
      </c>
      <c r="E19" s="27" t="s">
        <v>98</v>
      </c>
      <c r="F19" s="35" t="s">
        <v>24</v>
      </c>
      <c r="G19" s="28"/>
      <c r="H19" s="29"/>
      <c r="I19" s="30"/>
    </row>
    <row r="20" spans="2:9" x14ac:dyDescent="0.25">
      <c r="B20" s="80" t="s">
        <v>25</v>
      </c>
      <c r="C20" s="78">
        <v>116</v>
      </c>
      <c r="D20" s="79">
        <v>0</v>
      </c>
      <c r="E20" s="31" t="s">
        <v>98</v>
      </c>
      <c r="F20" s="80" t="s">
        <v>25</v>
      </c>
      <c r="G20" s="32"/>
      <c r="H20" s="33"/>
      <c r="I20" s="34"/>
    </row>
    <row r="21" spans="2:9" x14ac:dyDescent="0.25">
      <c r="B21" s="36" t="s">
        <v>26</v>
      </c>
      <c r="C21" s="37">
        <v>12</v>
      </c>
      <c r="D21" s="38">
        <v>0</v>
      </c>
      <c r="E21" s="39" t="s">
        <v>98</v>
      </c>
      <c r="F21" s="36" t="s">
        <v>26</v>
      </c>
      <c r="G21" s="40"/>
      <c r="H21" s="41"/>
      <c r="I21" s="42"/>
    </row>
    <row r="22" spans="2:9" x14ac:dyDescent="0.25">
      <c r="B22" s="81" t="s">
        <v>27</v>
      </c>
      <c r="C22" s="82">
        <v>7234</v>
      </c>
      <c r="D22" s="83">
        <v>0</v>
      </c>
      <c r="E22" s="43" t="s">
        <v>98</v>
      </c>
      <c r="F22" s="81" t="s">
        <v>27</v>
      </c>
      <c r="G22" s="44"/>
      <c r="H22" s="45"/>
      <c r="I22" s="46"/>
    </row>
    <row r="23" spans="2:9" x14ac:dyDescent="0.25">
      <c r="B23" s="47" t="s">
        <v>28</v>
      </c>
      <c r="C23" s="48">
        <v>134</v>
      </c>
      <c r="D23" s="49">
        <v>0</v>
      </c>
      <c r="E23" s="50" t="s">
        <v>98</v>
      </c>
      <c r="F23" s="47" t="s">
        <v>28</v>
      </c>
      <c r="G23" s="51"/>
      <c r="H23" s="52"/>
      <c r="I23" s="53"/>
    </row>
    <row r="24" spans="2:9" x14ac:dyDescent="0.25">
      <c r="B24" s="80" t="s">
        <v>29</v>
      </c>
      <c r="C24" s="78">
        <v>258</v>
      </c>
      <c r="D24" s="79">
        <v>0</v>
      </c>
      <c r="E24" s="31" t="s">
        <v>98</v>
      </c>
      <c r="F24" s="80" t="s">
        <v>29</v>
      </c>
      <c r="G24" s="32"/>
      <c r="H24" s="33"/>
      <c r="I24" s="34"/>
    </row>
    <row r="25" spans="2:9" x14ac:dyDescent="0.25">
      <c r="B25" s="35" t="s">
        <v>30</v>
      </c>
      <c r="C25" s="25">
        <v>143</v>
      </c>
      <c r="D25" s="26">
        <v>0</v>
      </c>
      <c r="E25" s="27" t="s">
        <v>98</v>
      </c>
      <c r="F25" s="35" t="s">
        <v>30</v>
      </c>
      <c r="G25" s="28"/>
      <c r="H25" s="29"/>
      <c r="I25" s="30"/>
    </row>
    <row r="26" spans="2:9" x14ac:dyDescent="0.25">
      <c r="B26" s="80" t="s">
        <v>31</v>
      </c>
      <c r="C26" s="78">
        <v>84</v>
      </c>
      <c r="D26" s="79">
        <v>0</v>
      </c>
      <c r="E26" s="31" t="s">
        <v>98</v>
      </c>
      <c r="F26" s="80" t="s">
        <v>31</v>
      </c>
      <c r="G26" s="32"/>
      <c r="H26" s="33"/>
      <c r="I26" s="34"/>
    </row>
    <row r="27" spans="2:9" x14ac:dyDescent="0.25">
      <c r="B27" s="35" t="s">
        <v>32</v>
      </c>
      <c r="C27" s="25">
        <v>1265</v>
      </c>
      <c r="D27" s="26">
        <v>0</v>
      </c>
      <c r="E27" s="27" t="s">
        <v>98</v>
      </c>
      <c r="F27" s="35" t="s">
        <v>32</v>
      </c>
      <c r="G27" s="28"/>
      <c r="H27" s="29"/>
      <c r="I27" s="30"/>
    </row>
    <row r="28" spans="2:9" x14ac:dyDescent="0.25">
      <c r="B28" s="80" t="s">
        <v>33</v>
      </c>
      <c r="C28" s="78">
        <v>1164</v>
      </c>
      <c r="D28" s="79">
        <v>0</v>
      </c>
      <c r="E28" s="31" t="s">
        <v>98</v>
      </c>
      <c r="F28" s="80" t="s">
        <v>33</v>
      </c>
      <c r="G28" s="32"/>
      <c r="H28" s="33"/>
      <c r="I28" s="34"/>
    </row>
    <row r="29" spans="2:9" x14ac:dyDescent="0.25">
      <c r="B29" s="35" t="s">
        <v>34</v>
      </c>
      <c r="C29" s="25">
        <v>254</v>
      </c>
      <c r="D29" s="26">
        <v>0</v>
      </c>
      <c r="E29" s="27" t="s">
        <v>98</v>
      </c>
      <c r="F29" s="35" t="s">
        <v>34</v>
      </c>
      <c r="G29" s="28"/>
      <c r="H29" s="29"/>
      <c r="I29" s="30"/>
    </row>
    <row r="30" spans="2:9" x14ac:dyDescent="0.25">
      <c r="B30" s="80" t="s">
        <v>35</v>
      </c>
      <c r="C30" s="78">
        <v>341</v>
      </c>
      <c r="D30" s="79">
        <v>0</v>
      </c>
      <c r="E30" s="31" t="s">
        <v>98</v>
      </c>
      <c r="F30" s="80" t="s">
        <v>35</v>
      </c>
      <c r="G30" s="32"/>
      <c r="H30" s="33"/>
      <c r="I30" s="34"/>
    </row>
    <row r="31" spans="2:9" x14ac:dyDescent="0.25">
      <c r="B31" s="35" t="s">
        <v>36</v>
      </c>
      <c r="C31" s="25">
        <v>101</v>
      </c>
      <c r="D31" s="26">
        <v>0</v>
      </c>
      <c r="E31" s="27" t="s">
        <v>98</v>
      </c>
      <c r="F31" s="35" t="s">
        <v>36</v>
      </c>
      <c r="G31" s="28"/>
      <c r="H31" s="29"/>
      <c r="I31" s="30"/>
    </row>
    <row r="32" spans="2:9" x14ac:dyDescent="0.25">
      <c r="B32" s="80" t="s">
        <v>37</v>
      </c>
      <c r="C32" s="78">
        <v>270</v>
      </c>
      <c r="D32" s="79">
        <v>0</v>
      </c>
      <c r="E32" s="31" t="s">
        <v>98</v>
      </c>
      <c r="F32" s="80" t="s">
        <v>37</v>
      </c>
      <c r="G32" s="32"/>
      <c r="H32" s="33"/>
      <c r="I32" s="34"/>
    </row>
    <row r="33" spans="2:9" x14ac:dyDescent="0.25">
      <c r="B33" s="35" t="s">
        <v>38</v>
      </c>
      <c r="C33" s="25">
        <v>177</v>
      </c>
      <c r="D33" s="26">
        <v>0</v>
      </c>
      <c r="E33" s="27" t="s">
        <v>98</v>
      </c>
      <c r="F33" s="35" t="s">
        <v>38</v>
      </c>
      <c r="G33" s="28"/>
      <c r="H33" s="29"/>
      <c r="I33" s="30"/>
    </row>
    <row r="34" spans="2:9" x14ac:dyDescent="0.25">
      <c r="B34" s="80" t="s">
        <v>39</v>
      </c>
      <c r="C34" s="78">
        <v>198</v>
      </c>
      <c r="D34" s="79">
        <v>0</v>
      </c>
      <c r="E34" s="31" t="s">
        <v>98</v>
      </c>
      <c r="F34" s="80" t="s">
        <v>39</v>
      </c>
      <c r="G34" s="32"/>
      <c r="H34" s="33"/>
      <c r="I34" s="34"/>
    </row>
    <row r="35" spans="2:9" x14ac:dyDescent="0.25">
      <c r="B35" s="35" t="s">
        <v>40</v>
      </c>
      <c r="C35" s="25">
        <v>277</v>
      </c>
      <c r="D35" s="26">
        <v>0</v>
      </c>
      <c r="E35" s="27" t="s">
        <v>98</v>
      </c>
      <c r="F35" s="35" t="s">
        <v>40</v>
      </c>
      <c r="G35" s="28"/>
      <c r="H35" s="29"/>
      <c r="I35" s="30"/>
    </row>
    <row r="36" spans="2:9" x14ac:dyDescent="0.25">
      <c r="B36" s="80" t="s">
        <v>41</v>
      </c>
      <c r="C36" s="78">
        <v>1863</v>
      </c>
      <c r="D36" s="79">
        <v>0</v>
      </c>
      <c r="E36" s="31" t="s">
        <v>98</v>
      </c>
      <c r="F36" s="80" t="s">
        <v>41</v>
      </c>
      <c r="G36" s="32"/>
      <c r="H36" s="33"/>
      <c r="I36" s="34"/>
    </row>
    <row r="37" spans="2:9" x14ac:dyDescent="0.25">
      <c r="B37" s="35" t="s">
        <v>42</v>
      </c>
      <c r="C37" s="25">
        <v>420</v>
      </c>
      <c r="D37" s="26">
        <v>0</v>
      </c>
      <c r="E37" s="27" t="s">
        <v>98</v>
      </c>
      <c r="F37" s="35" t="s">
        <v>42</v>
      </c>
      <c r="G37" s="28"/>
      <c r="H37" s="29"/>
      <c r="I37" s="30"/>
    </row>
    <row r="38" spans="2:9" x14ac:dyDescent="0.25">
      <c r="B38" s="54" t="s">
        <v>26</v>
      </c>
      <c r="C38" s="55">
        <v>285</v>
      </c>
      <c r="D38" s="56">
        <v>0</v>
      </c>
      <c r="E38" s="57" t="s">
        <v>98</v>
      </c>
      <c r="F38" s="54" t="s">
        <v>26</v>
      </c>
      <c r="G38" s="58"/>
      <c r="H38" s="59"/>
      <c r="I38" s="60"/>
    </row>
    <row r="39" spans="2:9" x14ac:dyDescent="0.25">
      <c r="B39" s="81" t="s">
        <v>43</v>
      </c>
      <c r="C39" s="82">
        <v>2312</v>
      </c>
      <c r="D39" s="83">
        <v>0</v>
      </c>
      <c r="E39" s="43" t="s">
        <v>98</v>
      </c>
      <c r="F39" s="81" t="s">
        <v>43</v>
      </c>
      <c r="G39" s="44"/>
      <c r="H39" s="45"/>
      <c r="I39" s="46"/>
    </row>
    <row r="40" spans="2:9" x14ac:dyDescent="0.25">
      <c r="B40" s="47" t="s">
        <v>44</v>
      </c>
      <c r="C40" s="48">
        <v>29</v>
      </c>
      <c r="D40" s="49">
        <v>0</v>
      </c>
      <c r="E40" s="50" t="s">
        <v>98</v>
      </c>
      <c r="F40" s="47" t="s">
        <v>44</v>
      </c>
      <c r="G40" s="51"/>
      <c r="H40" s="52"/>
      <c r="I40" s="53"/>
    </row>
    <row r="41" spans="2:9" x14ac:dyDescent="0.25">
      <c r="B41" s="80" t="s">
        <v>45</v>
      </c>
      <c r="C41" s="78">
        <v>58</v>
      </c>
      <c r="D41" s="79">
        <v>0</v>
      </c>
      <c r="E41" s="31" t="s">
        <v>98</v>
      </c>
      <c r="F41" s="80" t="s">
        <v>45</v>
      </c>
      <c r="G41" s="32"/>
      <c r="H41" s="33"/>
      <c r="I41" s="34"/>
    </row>
    <row r="42" spans="2:9" x14ac:dyDescent="0.25">
      <c r="B42" s="35" t="s">
        <v>46</v>
      </c>
      <c r="C42" s="25">
        <v>271</v>
      </c>
      <c r="D42" s="26">
        <v>0</v>
      </c>
      <c r="E42" s="27" t="s">
        <v>98</v>
      </c>
      <c r="F42" s="35" t="s">
        <v>46</v>
      </c>
      <c r="G42" s="28"/>
      <c r="H42" s="29"/>
      <c r="I42" s="30"/>
    </row>
    <row r="43" spans="2:9" x14ac:dyDescent="0.25">
      <c r="B43" s="80" t="s">
        <v>47</v>
      </c>
      <c r="C43" s="78">
        <v>1889</v>
      </c>
      <c r="D43" s="79">
        <v>0</v>
      </c>
      <c r="E43" s="31" t="s">
        <v>98</v>
      </c>
      <c r="F43" s="80" t="s">
        <v>47</v>
      </c>
      <c r="G43" s="32"/>
      <c r="H43" s="33"/>
      <c r="I43" s="34"/>
    </row>
    <row r="44" spans="2:9" x14ac:dyDescent="0.25">
      <c r="B44" s="36" t="s">
        <v>26</v>
      </c>
      <c r="C44" s="37">
        <v>65</v>
      </c>
      <c r="D44" s="38">
        <v>0</v>
      </c>
      <c r="E44" s="39" t="s">
        <v>98</v>
      </c>
      <c r="F44" s="36" t="s">
        <v>26</v>
      </c>
      <c r="G44" s="40"/>
      <c r="H44" s="41"/>
      <c r="I44" s="42"/>
    </row>
    <row r="45" spans="2:9" x14ac:dyDescent="0.25">
      <c r="B45" s="81" t="s">
        <v>48</v>
      </c>
      <c r="C45" s="82">
        <v>172</v>
      </c>
      <c r="D45" s="83">
        <v>0</v>
      </c>
      <c r="E45" s="43" t="s">
        <v>98</v>
      </c>
      <c r="F45" s="81" t="s">
        <v>48</v>
      </c>
      <c r="G45" s="44"/>
      <c r="H45" s="45"/>
      <c r="I45" s="46"/>
    </row>
    <row r="46" spans="2:9" x14ac:dyDescent="0.25">
      <c r="B46" s="47" t="s">
        <v>49</v>
      </c>
      <c r="C46" s="48">
        <v>8</v>
      </c>
      <c r="D46" s="49">
        <v>0</v>
      </c>
      <c r="E46" s="50" t="s">
        <v>98</v>
      </c>
      <c r="F46" s="47" t="s">
        <v>49</v>
      </c>
      <c r="G46" s="51"/>
      <c r="H46" s="52"/>
      <c r="I46" s="53"/>
    </row>
    <row r="47" spans="2:9" x14ac:dyDescent="0.25">
      <c r="B47" s="80" t="s">
        <v>50</v>
      </c>
      <c r="C47" s="78">
        <v>112</v>
      </c>
      <c r="D47" s="79">
        <v>0</v>
      </c>
      <c r="E47" s="31" t="s">
        <v>98</v>
      </c>
      <c r="F47" s="80" t="s">
        <v>50</v>
      </c>
      <c r="G47" s="32"/>
      <c r="H47" s="33"/>
      <c r="I47" s="34"/>
    </row>
    <row r="48" spans="2:9" x14ac:dyDescent="0.25">
      <c r="B48" s="35" t="s">
        <v>51</v>
      </c>
      <c r="C48" s="25">
        <v>2</v>
      </c>
      <c r="D48" s="26">
        <v>0</v>
      </c>
      <c r="E48" s="27" t="s">
        <v>98</v>
      </c>
      <c r="F48" s="35" t="s">
        <v>51</v>
      </c>
      <c r="G48" s="28"/>
      <c r="H48" s="29"/>
      <c r="I48" s="30"/>
    </row>
    <row r="49" spans="2:9" x14ac:dyDescent="0.25">
      <c r="B49" s="80" t="s">
        <v>52</v>
      </c>
      <c r="C49" s="78">
        <v>8</v>
      </c>
      <c r="D49" s="79">
        <v>0</v>
      </c>
      <c r="E49" s="31" t="s">
        <v>98</v>
      </c>
      <c r="F49" s="80" t="s">
        <v>52</v>
      </c>
      <c r="G49" s="32"/>
      <c r="H49" s="33"/>
      <c r="I49" s="34"/>
    </row>
    <row r="50" spans="2:9" x14ac:dyDescent="0.25">
      <c r="B50" s="35" t="s">
        <v>53</v>
      </c>
      <c r="C50" s="25">
        <v>23</v>
      </c>
      <c r="D50" s="26">
        <v>0</v>
      </c>
      <c r="E50" s="27" t="s">
        <v>98</v>
      </c>
      <c r="F50" s="35" t="s">
        <v>53</v>
      </c>
      <c r="G50" s="28"/>
      <c r="H50" s="29"/>
      <c r="I50" s="30"/>
    </row>
    <row r="51" spans="2:9" x14ac:dyDescent="0.25">
      <c r="B51" s="54" t="s">
        <v>26</v>
      </c>
      <c r="C51" s="55">
        <v>19</v>
      </c>
      <c r="D51" s="56">
        <v>0</v>
      </c>
      <c r="E51" s="57" t="s">
        <v>98</v>
      </c>
      <c r="F51" s="54" t="s">
        <v>26</v>
      </c>
      <c r="G51" s="58"/>
      <c r="H51" s="59"/>
      <c r="I51" s="60"/>
    </row>
    <row r="52" spans="2:9" x14ac:dyDescent="0.25">
      <c r="B52" s="81" t="s">
        <v>54</v>
      </c>
      <c r="C52" s="82">
        <v>294</v>
      </c>
      <c r="D52" s="83">
        <v>0</v>
      </c>
      <c r="E52" s="43" t="s">
        <v>98</v>
      </c>
      <c r="F52" s="81" t="s">
        <v>54</v>
      </c>
      <c r="G52" s="44"/>
      <c r="H52" s="45"/>
      <c r="I52" s="46"/>
    </row>
    <row r="53" spans="2:9" x14ac:dyDescent="0.25">
      <c r="B53" s="47" t="s">
        <v>55</v>
      </c>
      <c r="C53" s="48">
        <v>241</v>
      </c>
      <c r="D53" s="49">
        <v>0</v>
      </c>
      <c r="E53" s="50" t="s">
        <v>98</v>
      </c>
      <c r="F53" s="47" t="s">
        <v>55</v>
      </c>
      <c r="G53" s="51"/>
      <c r="H53" s="52"/>
      <c r="I53" s="53"/>
    </row>
    <row r="54" spans="2:9" x14ac:dyDescent="0.25">
      <c r="B54" s="80" t="s">
        <v>56</v>
      </c>
      <c r="C54" s="78">
        <v>51</v>
      </c>
      <c r="D54" s="79">
        <v>0</v>
      </c>
      <c r="E54" s="31" t="s">
        <v>98</v>
      </c>
      <c r="F54" s="80" t="s">
        <v>56</v>
      </c>
      <c r="G54" s="32"/>
      <c r="H54" s="33"/>
      <c r="I54" s="34"/>
    </row>
    <row r="55" spans="2:9" x14ac:dyDescent="0.25">
      <c r="B55" s="36" t="s">
        <v>26</v>
      </c>
      <c r="C55" s="37">
        <v>2</v>
      </c>
      <c r="D55" s="38">
        <v>0</v>
      </c>
      <c r="E55" s="39" t="s">
        <v>98</v>
      </c>
      <c r="F55" s="36" t="s">
        <v>26</v>
      </c>
      <c r="G55" s="40"/>
      <c r="H55" s="41"/>
      <c r="I55" s="42"/>
    </row>
    <row r="56" spans="2:9" x14ac:dyDescent="0.25">
      <c r="B56" s="81" t="s">
        <v>57</v>
      </c>
      <c r="C56" s="82">
        <v>1912</v>
      </c>
      <c r="D56" s="83">
        <v>0</v>
      </c>
      <c r="E56" s="43" t="s">
        <v>98</v>
      </c>
      <c r="F56" s="81" t="s">
        <v>57</v>
      </c>
      <c r="G56" s="44"/>
      <c r="H56" s="45"/>
      <c r="I56" s="46"/>
    </row>
    <row r="57" spans="2:9" x14ac:dyDescent="0.25">
      <c r="B57" s="47" t="s">
        <v>58</v>
      </c>
      <c r="C57" s="48">
        <v>21</v>
      </c>
      <c r="D57" s="49">
        <v>0</v>
      </c>
      <c r="E57" s="50" t="s">
        <v>98</v>
      </c>
      <c r="F57" s="47" t="s">
        <v>58</v>
      </c>
      <c r="G57" s="51"/>
      <c r="H57" s="52"/>
      <c r="I57" s="53"/>
    </row>
    <row r="58" spans="2:9" x14ac:dyDescent="0.25">
      <c r="B58" s="80" t="s">
        <v>59</v>
      </c>
      <c r="C58" s="78">
        <v>1155</v>
      </c>
      <c r="D58" s="79">
        <v>0</v>
      </c>
      <c r="E58" s="31" t="s">
        <v>98</v>
      </c>
      <c r="F58" s="80" t="s">
        <v>59</v>
      </c>
      <c r="G58" s="32"/>
      <c r="H58" s="33"/>
      <c r="I58" s="34"/>
    </row>
    <row r="59" spans="2:9" x14ac:dyDescent="0.25">
      <c r="B59" s="61" t="s">
        <v>60</v>
      </c>
      <c r="C59" s="25">
        <v>237</v>
      </c>
      <c r="D59" s="26">
        <v>0</v>
      </c>
      <c r="E59" s="27" t="s">
        <v>98</v>
      </c>
      <c r="F59" s="61" t="s">
        <v>60</v>
      </c>
      <c r="G59" s="28"/>
      <c r="H59" s="29"/>
      <c r="I59" s="30"/>
    </row>
    <row r="60" spans="2:9" x14ac:dyDescent="0.25">
      <c r="B60" s="80" t="s">
        <v>61</v>
      </c>
      <c r="C60" s="78">
        <v>11</v>
      </c>
      <c r="D60" s="79">
        <v>0</v>
      </c>
      <c r="E60" s="31" t="s">
        <v>98</v>
      </c>
      <c r="F60" s="80" t="s">
        <v>61</v>
      </c>
      <c r="G60" s="32"/>
      <c r="H60" s="33"/>
      <c r="I60" s="34"/>
    </row>
    <row r="61" spans="2:9" x14ac:dyDescent="0.25">
      <c r="B61" s="35" t="s">
        <v>62</v>
      </c>
      <c r="C61" s="25">
        <v>243</v>
      </c>
      <c r="D61" s="26">
        <v>0</v>
      </c>
      <c r="E61" s="27" t="s">
        <v>98</v>
      </c>
      <c r="F61" s="35" t="s">
        <v>62</v>
      </c>
      <c r="G61" s="28"/>
      <c r="H61" s="29"/>
      <c r="I61" s="30"/>
    </row>
    <row r="62" spans="2:9" x14ac:dyDescent="0.25">
      <c r="B62" s="54" t="s">
        <v>26</v>
      </c>
      <c r="C62" s="55">
        <v>245</v>
      </c>
      <c r="D62" s="56">
        <v>0</v>
      </c>
      <c r="E62" s="57" t="s">
        <v>98</v>
      </c>
      <c r="F62" s="54" t="s">
        <v>26</v>
      </c>
      <c r="G62" s="58"/>
      <c r="H62" s="59"/>
      <c r="I62" s="60"/>
    </row>
    <row r="63" spans="2:9" x14ac:dyDescent="0.25">
      <c r="B63" s="81" t="s">
        <v>63</v>
      </c>
      <c r="C63" s="82">
        <v>185</v>
      </c>
      <c r="D63" s="83">
        <v>0</v>
      </c>
      <c r="E63" s="43" t="s">
        <v>98</v>
      </c>
      <c r="F63" s="81" t="s">
        <v>63</v>
      </c>
      <c r="G63" s="44"/>
      <c r="H63" s="45"/>
      <c r="I63" s="46"/>
    </row>
    <row r="64" spans="2:9" x14ac:dyDescent="0.25">
      <c r="B64" s="47" t="s">
        <v>64</v>
      </c>
      <c r="C64" s="48">
        <v>70</v>
      </c>
      <c r="D64" s="49">
        <v>0</v>
      </c>
      <c r="E64" s="50" t="s">
        <v>98</v>
      </c>
      <c r="F64" s="47" t="s">
        <v>64</v>
      </c>
      <c r="G64" s="51"/>
      <c r="H64" s="52"/>
      <c r="I64" s="53"/>
    </row>
    <row r="65" spans="2:9" x14ac:dyDescent="0.25">
      <c r="B65" s="54" t="s">
        <v>26</v>
      </c>
      <c r="C65" s="55">
        <v>115</v>
      </c>
      <c r="D65" s="56">
        <v>0</v>
      </c>
      <c r="E65" s="57" t="s">
        <v>98</v>
      </c>
      <c r="F65" s="54" t="s">
        <v>26</v>
      </c>
      <c r="G65" s="58"/>
      <c r="H65" s="59"/>
      <c r="I65" s="60"/>
    </row>
    <row r="66" spans="2:9" ht="15.75" thickBot="1" x14ac:dyDescent="0.3">
      <c r="B66" s="62" t="s">
        <v>65</v>
      </c>
      <c r="C66" s="63">
        <v>15105</v>
      </c>
      <c r="D66" s="64">
        <v>0</v>
      </c>
      <c r="E66" s="65" t="s">
        <v>98</v>
      </c>
      <c r="F66" s="62" t="s">
        <v>65</v>
      </c>
      <c r="G66" s="66"/>
      <c r="H66" s="67"/>
      <c r="I66" s="68"/>
    </row>
    <row r="67" spans="2:9" ht="15.75" x14ac:dyDescent="0.25">
      <c r="B67" s="84" t="s">
        <v>1</v>
      </c>
      <c r="C67" s="84"/>
      <c r="D67" s="84"/>
      <c r="E67" s="84"/>
      <c r="F67" s="87"/>
      <c r="G67" s="87"/>
      <c r="H67" s="87"/>
      <c r="I67" s="87"/>
    </row>
    <row r="68" spans="2:9" ht="15.75" x14ac:dyDescent="0.25">
      <c r="B68" s="84" t="s">
        <v>99</v>
      </c>
      <c r="C68" s="84"/>
      <c r="D68" s="84"/>
      <c r="E68" s="84"/>
      <c r="F68" s="11"/>
      <c r="G68" s="11"/>
      <c r="H68" s="11"/>
      <c r="I68" s="11"/>
    </row>
    <row r="69" spans="2:9" ht="15.75" x14ac:dyDescent="0.25">
      <c r="B69" s="84" t="s">
        <v>100</v>
      </c>
      <c r="C69" s="84"/>
      <c r="D69" s="84"/>
      <c r="E69" s="84"/>
      <c r="F69" s="11"/>
      <c r="G69" s="11"/>
      <c r="H69" s="11"/>
      <c r="I69" s="11"/>
    </row>
    <row r="70" spans="2:9" ht="15.75" x14ac:dyDescent="0.25">
      <c r="B70" s="85" t="s">
        <v>84</v>
      </c>
      <c r="C70" s="85"/>
      <c r="D70" s="85"/>
      <c r="E70" s="85"/>
      <c r="F70" s="11"/>
      <c r="G70" s="11"/>
      <c r="H70" s="11"/>
      <c r="I70" s="11"/>
    </row>
    <row r="71" spans="2:9" ht="15.75" x14ac:dyDescent="0.25">
      <c r="B71" s="84" t="s">
        <v>106</v>
      </c>
      <c r="C71" s="85"/>
      <c r="D71" s="85"/>
      <c r="E71" s="85"/>
      <c r="F71" s="11"/>
      <c r="G71" s="11"/>
      <c r="H71" s="11"/>
      <c r="I71" s="11"/>
    </row>
    <row r="72" spans="2:9" x14ac:dyDescent="0.25">
      <c r="B72" t="s">
        <v>107</v>
      </c>
    </row>
  </sheetData>
  <mergeCells count="3">
    <mergeCell ref="B1:I2"/>
    <mergeCell ref="C3:D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ข้อมูลสะสม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Pornkawin Akkharabowonkiet</dc:creator>
  <cp:lastModifiedBy>CHOMPUNUCH SAENGAROONWONG</cp:lastModifiedBy>
  <dcterms:created xsi:type="dcterms:W3CDTF">2021-03-08T01:50:35Z</dcterms:created>
  <dcterms:modified xsi:type="dcterms:W3CDTF">2022-01-21T09:51:22Z</dcterms:modified>
</cp:coreProperties>
</file>